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38640" windowHeight="21240" tabRatio="677" firstSheet="0" activeTab="3" autoFilterDateGrouping="1"/>
  </bookViews>
  <sheets>
    <sheet name="Info" sheetId="1" state="visible" r:id="rId1"/>
    <sheet name="WetEnd" sheetId="2" state="visible" r:id="rId2"/>
    <sheet name="Case" sheetId="3" state="visible" r:id="rId3"/>
    <sheet name="Impeller" sheetId="4" state="visible" r:id="rId4"/>
    <sheet name="Hardware" sheetId="5" state="visible" r:id="rId5"/>
    <sheet name="Wear Rings" sheetId="6" state="visible" r:id="rId6"/>
    <sheet name="Shaft" sheetId="7" state="visible" r:id="rId7"/>
    <sheet name="Insert" sheetId="8" state="visible" r:id="rId8"/>
    <sheet name="Recirc" sheetId="9" state="visible" r:id="rId9"/>
    <sheet name="Coupling" sheetId="10" state="visible" r:id="rId10"/>
    <sheet name="Base" sheetId="11" state="visible" r:id="rId11"/>
    <sheet name="Sleeves" sheetId="12" state="visible" r:id="rId12"/>
    <sheet name="ImpellerModified" sheetId="13" state="visible" r:id="rId13"/>
  </sheets>
  <definedNames>
    <definedName name="_xlnm._FilterDatabase" localSheetId="1" hidden="1">'WetEnd'!$A$6:$R$6</definedName>
    <definedName name="_xlnm.Print_Area" localSheetId="1">'WetEnd'!$B$6:$D$6</definedName>
    <definedName name="_xlnm._FilterDatabase" localSheetId="2" hidden="1">'Case'!$B$6:$Q$498</definedName>
    <definedName name="_xlnm.Print_Area" localSheetId="2">'Case'!$E$6:$F$20</definedName>
    <definedName name="_xlnm._FilterDatabase" localSheetId="3" hidden="1">'Impeller'!$A$6:$X$682</definedName>
    <definedName name="_xlnm._FilterDatabase" localSheetId="4" hidden="1">'Hardware'!$B$6:$L$245</definedName>
    <definedName name="_xlnm.Print_Area" localSheetId="4">'Hardware'!$D$6:$I$15</definedName>
    <definedName name="_xlnm._FilterDatabase" localSheetId="5" hidden="1">'Wear Rings'!$B$6:$R$143</definedName>
    <definedName name="_xlnm._FilterDatabase" localSheetId="6" hidden="1">'Shaft'!$B$6:$O$163</definedName>
    <definedName name="_xlnm._FilterDatabase" localSheetId="7" hidden="1">'Insert'!$B$6:$W$109</definedName>
    <definedName name="_xlnm._FilterDatabase" localSheetId="10" hidden="1">'Base'!$B$6:$J$79</definedName>
  </definedNames>
  <calcPr calcId="191028" fullCalcOnLoad="1"/>
</workbook>
</file>

<file path=xl/styles.xml><?xml version="1.0" encoding="utf-8"?>
<styleSheet xmlns="http://schemas.openxmlformats.org/spreadsheetml/2006/main">
  <numFmts count="2">
    <numFmt numFmtId="164" formatCode="_(&quot;$&quot;* #,##0.00_);_(&quot;$&quot;* \(#,##0.00\);_(&quot;$&quot;* &quot;-&quot;??_);_(@_)"/>
    <numFmt numFmtId="165" formatCode="_(* #,##0_);_(* \(#,##0\);_(* &quot;-&quot;??_);_(@_)"/>
  </numFmts>
  <fonts count="17">
    <font>
      <name val="Arial"/>
      <sz val="10"/>
    </font>
    <font>
      <name val="Calibri"/>
      <family val="2"/>
      <color theme="1"/>
      <sz val="11"/>
      <scheme val="minor"/>
    </font>
    <font>
      <name val="Arial"/>
      <family val="2"/>
      <color theme="1"/>
      <sz val="10"/>
    </font>
    <font>
      <name val="Arial"/>
      <family val="2"/>
      <sz val="10"/>
    </font>
    <font>
      <name val="Arial"/>
      <family val="2"/>
      <b val="1"/>
      <sz val="10"/>
    </font>
    <font>
      <name val="Arial"/>
      <family val="2"/>
      <sz val="10"/>
    </font>
    <font>
      <name val="Verdana"/>
      <family val="2"/>
      <sz val="10"/>
    </font>
    <font>
      <name val="Arial"/>
      <family val="2"/>
      <sz val="8"/>
    </font>
    <font>
      <name val="Arial"/>
      <family val="2"/>
      <b val="1"/>
      <color indexed="9"/>
      <sz val="10"/>
    </font>
    <font>
      <name val="Arial"/>
      <family val="2"/>
      <color indexed="23"/>
      <sz val="10"/>
    </font>
    <font>
      <name val="Arial"/>
      <family val="2"/>
      <color indexed="9"/>
      <sz val="10"/>
    </font>
    <font>
      <name val="Arial"/>
      <family val="2"/>
      <b val="1"/>
      <color theme="1"/>
      <sz val="10"/>
    </font>
    <font>
      <name val="Arial"/>
      <family val="2"/>
      <color rgb="FF000000"/>
      <sz val="10"/>
    </font>
    <font>
      <name val="Arial"/>
      <family val="2"/>
      <sz val="10"/>
    </font>
    <font>
      <name val="Arial"/>
      <family val="2"/>
      <color theme="0" tint="-0.0499893185216834"/>
      <sz val="10"/>
    </font>
    <font>
      <name val="Arial"/>
      <family val="2"/>
      <color rgb="FF00B0F0"/>
      <sz val="10"/>
    </font>
    <font>
      <b val="1"/>
    </font>
  </fonts>
  <fills count="10">
    <fill>
      <patternFill/>
    </fill>
    <fill>
      <patternFill patternType="gray125"/>
    </fill>
    <fill>
      <patternFill patternType="solid">
        <fgColor indexed="10"/>
        <bgColor indexed="64"/>
      </patternFill>
    </fill>
    <fill>
      <patternFill patternType="solid">
        <fgColor indexed="23"/>
        <bgColor indexed="64"/>
      </patternFill>
    </fill>
    <fill>
      <patternFill patternType="solid">
        <fgColor indexed="47"/>
        <bgColor indexed="64"/>
      </patternFill>
    </fill>
    <fill>
      <patternFill patternType="solid">
        <fgColor rgb="FFFF0000"/>
        <bgColor indexed="64"/>
      </patternFill>
    </fill>
    <fill>
      <patternFill patternType="solid">
        <fgColor rgb="FFFFFF00"/>
        <bgColor indexed="64"/>
      </patternFill>
    </fill>
    <fill>
      <patternFill patternType="solid">
        <fgColor rgb="FFFFC000"/>
        <bgColor indexed="64"/>
      </patternFill>
    </fill>
    <fill>
      <patternFill patternType="solid">
        <fgColor rgb="00FFCC99"/>
        <bgColor rgb="00FFCC99"/>
      </patternFill>
    </fill>
    <fill>
      <patternFill patternType="solid">
        <fgColor rgb="00FF0000"/>
        <bgColor rgb="00FF0000"/>
      </patternFill>
    </fill>
  </fills>
  <borders count="7">
    <border>
      <left/>
      <right/>
      <top/>
      <bottom/>
      <diagonal/>
    </border>
    <border>
      <left/>
      <right style="thick">
        <color indexed="64"/>
      </right>
      <top/>
      <bottom style="thick">
        <color indexed="64"/>
      </bottom>
      <diagonal/>
    </border>
    <border>
      <left/>
      <right/>
      <top/>
      <bottom style="thick">
        <color indexed="64"/>
      </bottom>
      <diagonal/>
    </border>
    <border>
      <left/>
      <right style="thick">
        <color indexed="64"/>
      </right>
      <top/>
      <bottom/>
      <diagonal/>
    </border>
    <border>
      <left/>
      <right style="thick">
        <color indexed="64"/>
      </right>
      <top style="thin">
        <color indexed="64"/>
      </top>
      <bottom/>
      <diagonal/>
    </border>
    <border>
      <left/>
      <right/>
      <top style="thin">
        <color indexed="64"/>
      </top>
      <bottom/>
      <diagonal/>
    </border>
    <border>
      <left style="thin"/>
      <right style="thin"/>
      <top style="thin"/>
      <bottom style="thin"/>
    </border>
  </borders>
  <cellStyleXfs count="8">
    <xf numFmtId="0" fontId="0" fillId="0" borderId="0"/>
    <xf numFmtId="43" fontId="13" fillId="0" borderId="0"/>
    <xf numFmtId="44" fontId="13" fillId="0" borderId="0"/>
    <xf numFmtId="0" fontId="13" fillId="0" borderId="0"/>
    <xf numFmtId="43" fontId="13" fillId="0" borderId="0"/>
    <xf numFmtId="0" fontId="2" fillId="0" borderId="0"/>
    <xf numFmtId="0" fontId="1" fillId="0" borderId="0"/>
    <xf numFmtId="0" fontId="13" fillId="0" borderId="0"/>
  </cellStyleXfs>
  <cellXfs count="123">
    <xf numFmtId="0" fontId="0" fillId="0" borderId="0" pivotButton="0" quotePrefix="0" xfId="0"/>
    <xf numFmtId="0" fontId="0" fillId="0" borderId="0" applyAlignment="1" pivotButton="0" quotePrefix="0" xfId="0">
      <alignment horizontal="center"/>
    </xf>
    <xf numFmtId="0" fontId="0" fillId="0" borderId="0" applyAlignment="1" pivotButton="0" quotePrefix="0" xfId="0">
      <alignment horizontal="left"/>
    </xf>
    <xf numFmtId="0" fontId="4" fillId="0" borderId="0" applyAlignment="1" pivotButton="0" quotePrefix="0" xfId="0">
      <alignment horizontal="center"/>
    </xf>
    <xf numFmtId="0" fontId="4" fillId="0" borderId="0" applyAlignment="1" pivotButton="0" quotePrefix="0" xfId="0">
      <alignment horizontal="left"/>
    </xf>
    <xf numFmtId="0" fontId="5" fillId="0" borderId="0" pivotButton="0" quotePrefix="0" xfId="0"/>
    <xf numFmtId="0" fontId="3" fillId="0" borderId="0" pivotButton="0" quotePrefix="0" xfId="0"/>
    <xf numFmtId="0" fontId="4" fillId="0" borderId="0" pivotButton="0" quotePrefix="0" xfId="0"/>
    <xf numFmtId="0" fontId="4" fillId="2" borderId="0" pivotButton="0" quotePrefix="0" xfId="0"/>
    <xf numFmtId="14" fontId="0" fillId="0" borderId="0" pivotButton="0" quotePrefix="0" xfId="0"/>
    <xf numFmtId="0" fontId="0" fillId="0" borderId="0" applyAlignment="1" pivotButton="0" quotePrefix="0" xfId="0">
      <alignment horizontal="right"/>
    </xf>
    <xf numFmtId="0" fontId="4" fillId="2" borderId="0" applyAlignment="1" pivotButton="0" quotePrefix="0" xfId="0">
      <alignment horizontal="left"/>
    </xf>
    <xf numFmtId="0" fontId="8" fillId="3" borderId="1" pivotButton="0" quotePrefix="0" xfId="0"/>
    <xf numFmtId="0" fontId="9" fillId="3" borderId="2" pivotButton="0" quotePrefix="0" xfId="0"/>
    <xf numFmtId="0" fontId="0" fillId="3" borderId="2" pivotButton="0" quotePrefix="0" xfId="0"/>
    <xf numFmtId="0" fontId="0" fillId="0" borderId="2" pivotButton="0" quotePrefix="0" xfId="0"/>
    <xf numFmtId="0" fontId="0" fillId="4" borderId="3" applyAlignment="1" pivotButton="0" quotePrefix="0" xfId="0">
      <alignment horizontal="left" indent="1"/>
    </xf>
    <xf numFmtId="0" fontId="0" fillId="4" borderId="4" applyAlignment="1" pivotButton="0" quotePrefix="0" xfId="0">
      <alignment horizontal="left" indent="1"/>
    </xf>
    <xf numFmtId="0" fontId="0" fillId="4" borderId="5" pivotButton="0" quotePrefix="0" xfId="0"/>
    <xf numFmtId="0" fontId="0" fillId="0" borderId="5" pivotButton="0" quotePrefix="0" xfId="0"/>
    <xf numFmtId="0" fontId="0" fillId="4" borderId="1" applyAlignment="1" pivotButton="0" quotePrefix="0" xfId="0">
      <alignment horizontal="left" indent="1"/>
    </xf>
    <xf numFmtId="0" fontId="0" fillId="0" borderId="3" pivotButton="0" quotePrefix="0" xfId="0"/>
    <xf numFmtId="0" fontId="0" fillId="4" borderId="3" applyAlignment="1" pivotButton="0" quotePrefix="0" xfId="0">
      <alignment horizontal="right"/>
    </xf>
    <xf numFmtId="0" fontId="0" fillId="2" borderId="0" applyAlignment="1" pivotButton="0" quotePrefix="0" xfId="0">
      <alignment horizontal="right"/>
    </xf>
    <xf numFmtId="0" fontId="0" fillId="4" borderId="0" applyAlignment="1" pivotButton="0" quotePrefix="0" xfId="0">
      <alignment horizontal="right"/>
    </xf>
    <xf numFmtId="0" fontId="0" fillId="3" borderId="2" applyAlignment="1" pivotButton="0" quotePrefix="0" xfId="0">
      <alignment horizontal="right"/>
    </xf>
    <xf numFmtId="0" fontId="0" fillId="4" borderId="0" pivotButton="0" quotePrefix="0" xfId="0"/>
    <xf numFmtId="0" fontId="0" fillId="4" borderId="0" applyAlignment="1" pivotButton="0" quotePrefix="0" xfId="0">
      <alignment horizontal="center"/>
    </xf>
    <xf numFmtId="0" fontId="3" fillId="4" borderId="0" applyAlignment="1" pivotButton="0" quotePrefix="0" xfId="0">
      <alignment horizontal="center"/>
    </xf>
    <xf numFmtId="0" fontId="0" fillId="0" borderId="0" applyAlignment="1" pivotButton="0" quotePrefix="0" xfId="0">
      <alignment wrapText="1"/>
    </xf>
    <xf numFmtId="0" fontId="0" fillId="0" borderId="3" applyAlignment="1" pivotButton="0" quotePrefix="0" xfId="0">
      <alignment horizontal="right"/>
    </xf>
    <xf numFmtId="0" fontId="10" fillId="3" borderId="2" pivotButton="0" quotePrefix="0" xfId="0"/>
    <xf numFmtId="0" fontId="6" fillId="0" borderId="0" pivotButton="0" quotePrefix="0" xfId="3"/>
    <xf numFmtId="164" fontId="3" fillId="0" borderId="0" pivotButton="0" quotePrefix="0" xfId="2"/>
    <xf numFmtId="0" fontId="5" fillId="0" borderId="2" pivotButton="0" quotePrefix="0" xfId="0"/>
    <xf numFmtId="0" fontId="5" fillId="0" borderId="5" pivotButton="0" quotePrefix="0" xfId="0"/>
    <xf numFmtId="0" fontId="5" fillId="0" borderId="3" pivotButton="0" quotePrefix="0" xfId="0"/>
    <xf numFmtId="0" fontId="5" fillId="0" borderId="0" applyAlignment="1" pivotButton="0" quotePrefix="0" xfId="0">
      <alignment horizontal="center"/>
    </xf>
    <xf numFmtId="0" fontId="8" fillId="3" borderId="2" pivotButton="0" quotePrefix="0" xfId="0"/>
    <xf numFmtId="0" fontId="0" fillId="4" borderId="5" applyAlignment="1" pivotButton="0" quotePrefix="0" xfId="0">
      <alignment horizontal="center"/>
    </xf>
    <xf numFmtId="0" fontId="0" fillId="4" borderId="2" applyAlignment="1" pivotButton="0" quotePrefix="0" xfId="0">
      <alignment horizontal="center"/>
    </xf>
    <xf numFmtId="0" fontId="0" fillId="4" borderId="2" applyAlignment="1" pivotButton="0" quotePrefix="0" xfId="0">
      <alignment horizontal="left" indent="1"/>
    </xf>
    <xf numFmtId="0" fontId="0" fillId="4" borderId="0" applyAlignment="1" pivotButton="0" quotePrefix="0" xfId="0">
      <alignment horizontal="left" indent="1"/>
    </xf>
    <xf numFmtId="0" fontId="0" fillId="4" borderId="5" applyAlignment="1" pivotButton="0" quotePrefix="0" xfId="0">
      <alignment horizontal="left" indent="1"/>
    </xf>
    <xf numFmtId="0" fontId="11" fillId="0" borderId="0" pivotButton="0" quotePrefix="0" xfId="0"/>
    <xf numFmtId="0" fontId="3" fillId="0" borderId="0" applyAlignment="1" pivotButton="0" quotePrefix="0" xfId="0">
      <alignment horizontal="left"/>
    </xf>
    <xf numFmtId="0" fontId="2" fillId="0" borderId="0" applyAlignment="1" pivotButton="0" quotePrefix="0" xfId="0">
      <alignment horizontal="left"/>
    </xf>
    <xf numFmtId="0" fontId="2" fillId="0" borderId="0" pivotButton="0" quotePrefix="0" xfId="0"/>
    <xf numFmtId="0" fontId="3" fillId="4" borderId="5" applyAlignment="1" pivotButton="0" quotePrefix="0" xfId="0">
      <alignment horizontal="center"/>
    </xf>
    <xf numFmtId="0" fontId="12" fillId="0" borderId="0" applyAlignment="1" pivotButton="0" quotePrefix="0" xfId="0">
      <alignment horizontal="left"/>
    </xf>
    <xf numFmtId="0" fontId="0" fillId="0" borderId="0" applyAlignment="1" pivotButton="0" quotePrefix="0" xfId="0">
      <alignment horizontal="left" vertical="center"/>
    </xf>
    <xf numFmtId="0" fontId="3" fillId="4" borderId="3" applyAlignment="1" pivotButton="0" quotePrefix="0" xfId="0">
      <alignment horizontal="left" indent="1"/>
    </xf>
    <xf numFmtId="0" fontId="3" fillId="0" borderId="0" applyAlignment="1" pivotButton="0" quotePrefix="0" xfId="0">
      <alignment horizontal="left" indent="1"/>
    </xf>
    <xf numFmtId="165" fontId="4" fillId="0" borderId="0" applyAlignment="1" pivotButton="0" quotePrefix="0" xfId="1">
      <alignment horizontal="left"/>
    </xf>
    <xf numFmtId="0" fontId="3" fillId="0" borderId="0" applyAlignment="1" pivotButton="0" quotePrefix="0" xfId="0">
      <alignment horizontal="left" vertical="top"/>
    </xf>
    <xf numFmtId="14" fontId="4" fillId="0" borderId="0" applyAlignment="1" pivotButton="0" quotePrefix="0" xfId="0">
      <alignment horizontal="left"/>
    </xf>
    <xf numFmtId="14" fontId="3" fillId="0" borderId="0" applyAlignment="1" pivotButton="0" quotePrefix="0" xfId="0">
      <alignment horizontal="left"/>
    </xf>
    <xf numFmtId="0" fontId="3" fillId="0" borderId="0" applyAlignment="1" pivotButton="0" quotePrefix="1" xfId="0">
      <alignment horizontal="left"/>
    </xf>
    <xf numFmtId="0" fontId="3" fillId="0" borderId="3" applyAlignment="1" pivotButton="0" quotePrefix="0" xfId="0">
      <alignment horizontal="left"/>
    </xf>
    <xf numFmtId="0" fontId="3" fillId="2" borderId="0" applyAlignment="1" pivotButton="0" quotePrefix="0" xfId="0">
      <alignment horizontal="left"/>
    </xf>
    <xf numFmtId="14" fontId="0" fillId="0" borderId="0" applyAlignment="1" pivotButton="0" quotePrefix="0" xfId="0">
      <alignment horizontal="left"/>
    </xf>
    <xf numFmtId="0" fontId="4" fillId="5" borderId="0" pivotButton="0" quotePrefix="0" xfId="0"/>
    <xf numFmtId="0" fontId="2" fillId="0" borderId="0" applyAlignment="1" pivotButton="0" quotePrefix="0" xfId="6">
      <alignment horizontal="left" vertical="center"/>
    </xf>
    <xf numFmtId="0" fontId="2" fillId="0" borderId="0" applyAlignment="1" pivotButton="0" quotePrefix="0" xfId="6">
      <alignment horizontal="left"/>
    </xf>
    <xf numFmtId="0" fontId="3" fillId="0" borderId="0" applyAlignment="1" pivotButton="0" quotePrefix="0" xfId="0">
      <alignment horizontal="left" vertical="center"/>
    </xf>
    <xf numFmtId="0" fontId="3" fillId="0" borderId="0" applyAlignment="1" pivotButton="0" quotePrefix="0" xfId="0">
      <alignment horizontal="center"/>
    </xf>
    <xf numFmtId="0" fontId="14" fillId="3" borderId="2" pivotButton="0" quotePrefix="0" xfId="0"/>
    <xf numFmtId="43" fontId="5" fillId="0" borderId="0" applyAlignment="1" pivotButton="0" quotePrefix="0" xfId="4">
      <alignment horizontal="left"/>
    </xf>
    <xf numFmtId="43" fontId="5" fillId="0" borderId="0" applyAlignment="1" pivotButton="0" quotePrefix="0" xfId="4">
      <alignment horizontal="left" vertical="center"/>
    </xf>
    <xf numFmtId="43" fontId="5" fillId="0" borderId="0" applyAlignment="1" pivotButton="0" quotePrefix="0" xfId="4">
      <alignment horizontal="left"/>
    </xf>
    <xf numFmtId="0" fontId="0" fillId="0" borderId="0" applyAlignment="1" pivotButton="0" quotePrefix="0" xfId="0">
      <alignment vertical="center"/>
    </xf>
    <xf numFmtId="43" fontId="3" fillId="0" borderId="0" applyAlignment="1" pivotButton="0" quotePrefix="0" xfId="4">
      <alignment horizontal="left"/>
    </xf>
    <xf numFmtId="0" fontId="3" fillId="0" borderId="0" applyAlignment="1" pivotButton="0" quotePrefix="0" xfId="0">
      <alignment horizontal="right"/>
    </xf>
    <xf numFmtId="43" fontId="3" fillId="0" borderId="0" applyAlignment="1" pivotButton="0" quotePrefix="0" xfId="4">
      <alignment horizontal="left" vertical="center"/>
    </xf>
    <xf numFmtId="1" fontId="3" fillId="0" borderId="0" pivotButton="0" quotePrefix="0" xfId="0"/>
    <xf numFmtId="1" fontId="5" fillId="0" borderId="0" pivotButton="0" quotePrefix="0" xfId="0"/>
    <xf numFmtId="0" fontId="0" fillId="6" borderId="0" pivotButton="0" quotePrefix="0" xfId="0"/>
    <xf numFmtId="14" fontId="0" fillId="0" borderId="0" applyAlignment="1" pivotButton="0" quotePrefix="0" xfId="0">
      <alignment horizontal="right"/>
    </xf>
    <xf numFmtId="0" fontId="3" fillId="3" borderId="2" applyAlignment="1" pivotButton="0" quotePrefix="0" xfId="0">
      <alignment horizontal="center"/>
    </xf>
    <xf numFmtId="0" fontId="3" fillId="3" borderId="2" pivotButton="0" quotePrefix="0" xfId="0"/>
    <xf numFmtId="1" fontId="3" fillId="0" borderId="2" pivotButton="0" quotePrefix="0" xfId="0"/>
    <xf numFmtId="0" fontId="3" fillId="0" borderId="2" pivotButton="0" quotePrefix="0" xfId="0"/>
    <xf numFmtId="0" fontId="3" fillId="4" borderId="4" applyAlignment="1" pivotButton="0" quotePrefix="0" xfId="0">
      <alignment horizontal="left" indent="1"/>
    </xf>
    <xf numFmtId="1" fontId="3" fillId="4" borderId="5" pivotButton="0" quotePrefix="0" xfId="0"/>
    <xf numFmtId="0" fontId="3" fillId="0" borderId="5" pivotButton="0" quotePrefix="0" xfId="0"/>
    <xf numFmtId="0" fontId="3" fillId="4" borderId="1" applyAlignment="1" pivotButton="0" quotePrefix="0" xfId="0">
      <alignment horizontal="left" indent="1"/>
    </xf>
    <xf numFmtId="0" fontId="3" fillId="4" borderId="2" applyAlignment="1" pivotButton="0" quotePrefix="0" xfId="0">
      <alignment horizontal="center"/>
    </xf>
    <xf numFmtId="0" fontId="3" fillId="0" borderId="3" pivotButton="0" quotePrefix="0" xfId="0"/>
    <xf numFmtId="0" fontId="3" fillId="4" borderId="3" applyAlignment="1" pivotButton="0" quotePrefix="0" xfId="0">
      <alignment horizontal="right"/>
    </xf>
    <xf numFmtId="0" fontId="3" fillId="0" borderId="3" applyAlignment="1" pivotButton="0" quotePrefix="0" xfId="0">
      <alignment horizontal="right"/>
    </xf>
    <xf numFmtId="1" fontId="3" fillId="0" borderId="0" applyAlignment="1" pivotButton="0" quotePrefix="0" xfId="0">
      <alignment horizontal="right"/>
    </xf>
    <xf numFmtId="0" fontId="15" fillId="0" borderId="0" applyAlignment="1" pivotButton="0" quotePrefix="0" xfId="0">
      <alignment horizontal="left"/>
    </xf>
    <xf numFmtId="0" fontId="15" fillId="0" borderId="0" pivotButton="0" quotePrefix="0" xfId="0"/>
    <xf numFmtId="0" fontId="15" fillId="0" borderId="0" applyAlignment="1" pivotButton="0" quotePrefix="0" xfId="0">
      <alignment vertical="center" wrapText="1"/>
    </xf>
    <xf numFmtId="0" fontId="3" fillId="6" borderId="0" pivotButton="0" quotePrefix="0" xfId="0"/>
    <xf numFmtId="0" fontId="2" fillId="6" borderId="0" applyAlignment="1" pivotButton="0" quotePrefix="0" xfId="6">
      <alignment horizontal="left" vertical="center"/>
    </xf>
    <xf numFmtId="0" fontId="3" fillId="6" borderId="0" applyAlignment="1" pivotButton="0" quotePrefix="0" xfId="0">
      <alignment horizontal="left"/>
    </xf>
    <xf numFmtId="1" fontId="3" fillId="6" borderId="0" pivotButton="0" quotePrefix="0" xfId="0"/>
    <xf numFmtId="0" fontId="5" fillId="6" borderId="0" pivotButton="0" quotePrefix="0" xfId="0"/>
    <xf numFmtId="0" fontId="2" fillId="6" borderId="0" applyAlignment="1" pivotButton="0" quotePrefix="0" xfId="6">
      <alignment horizontal="left"/>
    </xf>
    <xf numFmtId="0" fontId="3" fillId="6" borderId="3" pivotButton="0" quotePrefix="0" xfId="0"/>
    <xf numFmtId="0" fontId="3" fillId="6" borderId="0" applyAlignment="1" pivotButton="0" quotePrefix="0" xfId="0">
      <alignment horizontal="center"/>
    </xf>
    <xf numFmtId="0" fontId="0" fillId="7" borderId="0" applyAlignment="1" pivotButton="0" quotePrefix="0" xfId="0">
      <alignment horizontal="center"/>
    </xf>
    <xf numFmtId="0" fontId="3" fillId="7" borderId="0" pivotButton="0" quotePrefix="0" xfId="0"/>
    <xf numFmtId="0" fontId="0" fillId="6" borderId="3" pivotButton="0" quotePrefix="0" xfId="0"/>
    <xf numFmtId="0" fontId="0" fillId="6" borderId="0" applyAlignment="1" pivotButton="0" quotePrefix="0" xfId="0">
      <alignment horizontal="left"/>
    </xf>
    <xf numFmtId="0" fontId="2" fillId="6" borderId="0" applyAlignment="1" pivotButton="0" quotePrefix="0" xfId="0">
      <alignment horizontal="left"/>
    </xf>
    <xf numFmtId="0" fontId="2" fillId="6" borderId="0" pivotButton="0" quotePrefix="0" xfId="0"/>
    <xf numFmtId="0" fontId="0" fillId="6" borderId="0" applyAlignment="1" pivotButton="0" quotePrefix="0" xfId="0">
      <alignment horizontal="right"/>
    </xf>
    <xf numFmtId="0" fontId="0" fillId="6" borderId="0" applyAlignment="1" pivotButton="0" quotePrefix="0" xfId="0">
      <alignment horizontal="center"/>
    </xf>
    <xf numFmtId="0" fontId="15" fillId="6" borderId="0" applyAlignment="1" pivotButton="0" quotePrefix="0" xfId="0">
      <alignment vertical="center" wrapText="1"/>
    </xf>
    <xf numFmtId="43" fontId="5" fillId="6" borderId="0" applyAlignment="1" pivotButton="0" quotePrefix="0" xfId="4">
      <alignment horizontal="left" vertical="center"/>
    </xf>
    <xf numFmtId="43" fontId="3" fillId="6" borderId="0" applyAlignment="1" pivotButton="0" quotePrefix="0" xfId="4">
      <alignment horizontal="left"/>
    </xf>
    <xf numFmtId="43" fontId="5" fillId="6" borderId="0" applyAlignment="1" pivotButton="0" quotePrefix="0" xfId="4">
      <alignment horizontal="left"/>
    </xf>
    <xf numFmtId="0" fontId="0" fillId="6" borderId="0" applyAlignment="1" pivotButton="0" quotePrefix="0" xfId="0">
      <alignment horizontal="left" vertical="center"/>
    </xf>
    <xf numFmtId="14" fontId="3" fillId="0" borderId="0" pivotButton="0" quotePrefix="0" xfId="0"/>
    <xf numFmtId="0" fontId="3" fillId="0" borderId="0" applyAlignment="1" pivotButton="0" quotePrefix="0" xfId="0">
      <alignment wrapText="1"/>
    </xf>
    <xf numFmtId="164" fontId="3" fillId="0" borderId="0" pivotButton="0" quotePrefix="0" xfId="2"/>
    <xf numFmtId="165" fontId="4" fillId="0" borderId="0" applyAlignment="1" pivotButton="0" quotePrefix="0" xfId="1">
      <alignment horizontal="left"/>
    </xf>
    <xf numFmtId="0" fontId="0" fillId="8" borderId="0" pivotButton="0" quotePrefix="0" xfId="0"/>
    <xf numFmtId="0" fontId="0" fillId="9" borderId="0" pivotButton="0" quotePrefix="0" xfId="0"/>
    <xf numFmtId="0" fontId="16" fillId="0" borderId="6" applyAlignment="1" pivotButton="0" quotePrefix="0" xfId="0">
      <alignment horizontal="center" vertical="top"/>
    </xf>
    <xf numFmtId="0" fontId="16" fillId="2" borderId="6" applyAlignment="1" pivotButton="0" quotePrefix="0" xfId="0">
      <alignment horizontal="center" vertical="top"/>
    </xf>
  </cellXfs>
  <cellStyles count="8">
    <cellStyle name="Normal" xfId="0" builtinId="0"/>
    <cellStyle name="Comma" xfId="1" builtinId="3"/>
    <cellStyle name="Currency" xfId="2" builtinId="4"/>
    <cellStyle name="Normal_Current" xfId="3"/>
    <cellStyle name="Comma 2" xfId="4"/>
    <cellStyle name="Normal 3" xfId="5"/>
    <cellStyle name="Normal 2" xfId="6"/>
    <cellStyle name="Normal 4" xfId="7"/>
  </cellStyles>
  <dxfs count="3">
    <dxf>
      <numFmt numFmtId="19" formatCode="m/d/yyyy"/>
    </dxf>
    <dxf>
      <alignment horizontal="center" vertical="bottom"/>
    </dxf>
    <dxf>
      <font>
        <name val="Arial"/>
        <family val="2"/>
        <b val="1"/>
        <strike val="0"/>
        <outline val="0"/>
        <shadow val="0"/>
        <condense val="0"/>
        <color auto="1"/>
        <extend val="0"/>
        <sz val="10"/>
        <vertAlign val="baseline"/>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styles" Target="styles.xml" Id="rId14" /><Relationship Type="http://schemas.openxmlformats.org/officeDocument/2006/relationships/theme" Target="theme/theme1.xml" Id="rId15" /></Relationships>
</file>

<file path=xl/tables/table1.xml><?xml version="1.0" encoding="utf-8"?>
<table xmlns="http://schemas.openxmlformats.org/spreadsheetml/2006/main" id="1" name="Table1" displayName="Table1" ref="A1:D37" headerRowCount="1" totalsRowShown="0" headerRowDxfId="2">
  <autoFilter ref="A1:D37"/>
  <tableColumns count="4">
    <tableColumn id="1" name="Revision" dataDxfId="1"/>
    <tableColumn id="2" name="Date" dataDxfId="0"/>
    <tableColumn id="3" name="By"/>
    <tableColumn id="4"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K607"/>
  <sheetViews>
    <sheetView zoomScale="108" zoomScaleNormal="108" workbookViewId="0">
      <pane ySplit="1" topLeftCell="A16" activePane="bottomLeft" state="frozen"/>
      <selection pane="bottomLeft" activeCell="D30" sqref="D30"/>
    </sheetView>
  </sheetViews>
  <sheetFormatPr baseColWidth="8" defaultRowHeight="12.75"/>
  <cols>
    <col width="11.140625" customWidth="1" min="1" max="1"/>
    <col width="15.28515625" bestFit="1" customWidth="1" min="2" max="2"/>
    <col width="5.140625" customWidth="1" min="3" max="3"/>
    <col width="94.28515625" customWidth="1" min="4" max="4"/>
  </cols>
  <sheetData>
    <row r="1">
      <c r="A1" s="3" t="inlineStr">
        <is>
          <t>Revision</t>
        </is>
      </c>
      <c r="B1" s="7" t="inlineStr">
        <is>
          <t>Date</t>
        </is>
      </c>
      <c r="C1" s="7" t="inlineStr">
        <is>
          <t>By</t>
        </is>
      </c>
      <c r="D1" s="7" t="inlineStr">
        <is>
          <t>Description</t>
        </is>
      </c>
    </row>
    <row r="2">
      <c r="A2" s="1" t="n">
        <v>0</v>
      </c>
      <c r="B2" s="9" t="n">
        <v>41576</v>
      </c>
      <c r="C2" t="inlineStr">
        <is>
          <t>fbt</t>
        </is>
      </c>
      <c r="D2" t="inlineStr">
        <is>
          <t>Started to add VLSE product</t>
        </is>
      </c>
    </row>
    <row r="3">
      <c r="A3" s="1" t="n">
        <v>0</v>
      </c>
      <c r="B3" s="9" t="n">
        <v>41752</v>
      </c>
      <c r="C3" t="inlineStr">
        <is>
          <t>fbt</t>
        </is>
      </c>
      <c r="D3" t="inlineStr">
        <is>
          <t>Added some insert instances and models to existing inserts</t>
        </is>
      </c>
    </row>
    <row r="4">
      <c r="A4" s="1" t="n">
        <v>0</v>
      </c>
      <c r="B4" s="9" t="n">
        <v>41810</v>
      </c>
      <c r="C4" t="inlineStr">
        <is>
          <t>fbt</t>
        </is>
      </c>
      <c r="D4" t="inlineStr">
        <is>
          <t>More inserts and shafts</t>
        </is>
      </c>
    </row>
    <row r="5">
      <c r="A5" s="1" t="n">
        <v>0</v>
      </c>
      <c r="B5" s="9" t="n">
        <v>42075</v>
      </c>
      <c r="C5" t="inlineStr">
        <is>
          <t>fbt</t>
        </is>
      </c>
      <c r="D5" t="inlineStr">
        <is>
          <t>Added Price_BOM_VLSE_Insert_101</t>
        </is>
      </c>
    </row>
    <row r="6">
      <c r="A6" s="1" t="n">
        <v>1</v>
      </c>
      <c r="B6" s="9" t="n">
        <v>42236</v>
      </c>
      <c r="C6" t="inlineStr">
        <is>
          <t>fbt</t>
        </is>
      </c>
      <c r="D6" t="inlineStr">
        <is>
          <t>Updated</t>
        </is>
      </c>
    </row>
    <row r="7">
      <c r="A7" s="1" t="n">
        <v>1</v>
      </c>
      <c r="B7" s="9" t="n">
        <v>42240</v>
      </c>
      <c r="C7" t="inlineStr">
        <is>
          <t>fbt</t>
        </is>
      </c>
      <c r="D7" t="inlineStr">
        <is>
          <t>Changed coating parts to LT250 per sherizad</t>
        </is>
      </c>
    </row>
    <row r="8">
      <c r="A8" s="1" t="n">
        <v>2</v>
      </c>
      <c r="B8" s="77" t="inlineStr">
        <is>
          <t>11//12/15</t>
        </is>
      </c>
      <c r="C8" t="inlineStr">
        <is>
          <t>fbt</t>
        </is>
      </c>
      <c r="D8" t="inlineStr">
        <is>
          <t>Changed Wetend price id</t>
        </is>
      </c>
    </row>
    <row r="9">
      <c r="A9" s="1" t="n">
        <v>3</v>
      </c>
      <c r="B9" s="9" t="n">
        <v>42356</v>
      </c>
      <c r="C9" t="inlineStr">
        <is>
          <t>jgg</t>
        </is>
      </c>
      <c r="D9" s="76" t="inlineStr">
        <is>
          <t>all new flange support boms, see yellow cells in "Base" tab</t>
        </is>
      </c>
    </row>
    <row r="10">
      <c r="A10" s="1" t="n">
        <v>4</v>
      </c>
      <c r="B10" s="9" t="n">
        <v>42601</v>
      </c>
      <c r="C10" t="inlineStr">
        <is>
          <t>IQ</t>
        </is>
      </c>
      <c r="D10" t="inlineStr">
        <is>
          <t>Changes due to InLine Database clear out</t>
        </is>
      </c>
    </row>
    <row r="11">
      <c r="A11" s="1" t="n">
        <v>5</v>
      </c>
      <c r="B11" s="9" t="n">
        <v>43028</v>
      </c>
      <c r="C11" t="inlineStr">
        <is>
          <t>jag</t>
        </is>
      </c>
      <c r="D11" t="inlineStr">
        <is>
          <t>changed shaft tab, added 213TC motors to 7.5/10HP VLSE</t>
        </is>
      </c>
    </row>
    <row r="12">
      <c r="A12" s="1" t="n">
        <v>6</v>
      </c>
      <c r="B12" s="9" t="n">
        <v>43683</v>
      </c>
      <c r="C12" t="inlineStr">
        <is>
          <t>JJR</t>
        </is>
      </c>
      <c r="D12" t="inlineStr">
        <is>
          <t>Added 25709-4P-3HP VLSE to Wear Ring Tab  under Model 25709--- X3 after verifying in SAP</t>
        </is>
      </c>
    </row>
    <row r="13">
      <c r="A13" s="1" t="n">
        <v>7</v>
      </c>
      <c r="B13" s="9" t="n">
        <v>43685</v>
      </c>
      <c r="C13" t="inlineStr">
        <is>
          <t>JJR</t>
        </is>
      </c>
      <c r="D13" t="inlineStr">
        <is>
          <t>Changed 184TC to 182TC In shaft tab due to motor beign changed and with Joel' approval of updating to 182TC</t>
        </is>
      </c>
    </row>
    <row r="14">
      <c r="A14" s="1" t="n">
        <v>8</v>
      </c>
      <c r="B14" s="9" t="inlineStr">
        <is>
          <t>808/26/2019</t>
        </is>
      </c>
      <c r="C14" t="inlineStr">
        <is>
          <t>TRH</t>
        </is>
      </c>
      <c r="D14" t="inlineStr">
        <is>
          <t>Added Vesconite Wear Rings.</t>
        </is>
      </c>
    </row>
    <row r="15">
      <c r="A15" s="1" t="n">
        <v>9</v>
      </c>
      <c r="B15" s="9" t="n">
        <v>43845</v>
      </c>
      <c r="C15" s="6" t="inlineStr">
        <is>
          <t>MOI</t>
        </is>
      </c>
      <c r="D15" t="inlineStr">
        <is>
          <t>Updated DoE parts, SS impeller and pump model numbers</t>
        </is>
      </c>
    </row>
    <row r="16">
      <c r="A16" s="1" t="n">
        <v>10</v>
      </c>
      <c r="B16" s="9" t="n">
        <v>43851</v>
      </c>
      <c r="C16" s="6" t="inlineStr">
        <is>
          <t>JAG</t>
        </is>
      </c>
      <c r="D16" t="inlineStr">
        <is>
          <t>Added back previous pump model numbers that were removed on rev9</t>
        </is>
      </c>
    </row>
    <row r="17">
      <c r="A17" s="1" t="n">
        <v>11</v>
      </c>
      <c r="B17" s="9" t="n">
        <v>43858</v>
      </c>
      <c r="C17" s="6" t="inlineStr">
        <is>
          <t>ACH</t>
        </is>
      </c>
      <c r="D17" s="6" t="inlineStr">
        <is>
          <t>On Impeller tab, adjusted lead times on all SS impellers, with part numbers, to LT027 (0 days) per Adam.</t>
        </is>
      </c>
    </row>
    <row r="18">
      <c r="A18" s="1" t="n">
        <v>12</v>
      </c>
      <c r="B18" s="115" t="n">
        <v>43859</v>
      </c>
      <c r="C18" s="6" t="inlineStr">
        <is>
          <t>ACH</t>
        </is>
      </c>
      <c r="D18" s="6" t="inlineStr">
        <is>
          <t>On Impeller tab, created new SS imp Price IDs unused by B21 &amp; corrected duplicate IDs in Column C.</t>
        </is>
      </c>
    </row>
    <row r="19">
      <c r="A19" s="1" t="n">
        <v>13</v>
      </c>
      <c r="B19" s="9" t="n">
        <v>43859</v>
      </c>
      <c r="C19" s="6" t="inlineStr">
        <is>
          <t>ACH</t>
        </is>
      </c>
      <c r="D19" s="6" t="inlineStr">
        <is>
          <t>On Case tab, filled in Price ID A300043 for the following IDs that had blank cells for Price ID:</t>
        </is>
      </c>
    </row>
    <row r="20">
      <c r="A20" s="1" t="n"/>
      <c r="B20" s="9" t="n"/>
      <c r="D20" t="inlineStr">
        <is>
          <t>Price_BOM_VLSE_Case_044</t>
        </is>
      </c>
    </row>
    <row r="21">
      <c r="A21" s="1" t="n"/>
      <c r="B21" s="9" t="n"/>
      <c r="D21" t="inlineStr">
        <is>
          <t>Price_BOM_VLSE_Case_240</t>
        </is>
      </c>
    </row>
    <row r="22">
      <c r="A22" s="1" t="n"/>
      <c r="B22" s="9" t="n"/>
      <c r="D22" t="inlineStr">
        <is>
          <t>Price_BOM_VLSE_Case_254</t>
        </is>
      </c>
    </row>
    <row r="23">
      <c r="A23" s="1" t="n"/>
      <c r="B23" s="9" t="n"/>
      <c r="D23" t="inlineStr">
        <is>
          <t>Price_BOM_VLSE_Case_336</t>
        </is>
      </c>
    </row>
    <row r="24">
      <c r="A24" s="1" t="n"/>
      <c r="B24" s="9" t="n"/>
      <c r="D24" t="inlineStr">
        <is>
          <t>Price_BOM_VLSE_Case_350</t>
        </is>
      </c>
    </row>
    <row r="25">
      <c r="A25" s="1" t="n"/>
      <c r="B25" s="9" t="n"/>
      <c r="D25" t="inlineStr">
        <is>
          <t>Price_BOM_VLSE_Case_357</t>
        </is>
      </c>
    </row>
    <row r="26">
      <c r="A26" s="1" t="n">
        <v>14</v>
      </c>
      <c r="B26" s="9" t="n">
        <v>43868</v>
      </c>
      <c r="C26" s="6" t="inlineStr">
        <is>
          <t>ACH</t>
        </is>
      </c>
      <c r="D26" s="6" t="inlineStr">
        <is>
          <t>Adjusted all IDs to pointer-merge attribute types</t>
        </is>
      </c>
    </row>
    <row r="27">
      <c r="A27" s="1" t="n">
        <v>15</v>
      </c>
      <c r="B27" s="9" t="n">
        <v>43892</v>
      </c>
      <c r="C27" s="6" t="inlineStr">
        <is>
          <t>ACH</t>
        </is>
      </c>
      <c r="D27" s="6" t="inlineStr">
        <is>
          <t>Per Kyle Wollgast, VLSE 60957 SS Imp BOM corrected to 99830714 from 98876171.</t>
        </is>
      </c>
    </row>
    <row r="28" ht="63.75" customHeight="1">
      <c r="A28" s="1" t="n">
        <v>16</v>
      </c>
      <c r="B28" s="9" t="n">
        <v>44118</v>
      </c>
      <c r="C28" s="6" t="inlineStr">
        <is>
          <t>ACH</t>
        </is>
      </c>
      <c r="D28" s="116" t="inlineStr">
        <is>
          <t>Per AMSZ, on WetEnd tab, adjusted all LT108 (6 wks) to LT011 (3 wks).
Per AMSZ, on Impeller tab, adjusted remaining SS RTF with LT043 (18 wks) to LT027 (0 wks): Price_BOM_VLSE_Imp_001, 344, &amp; 434.
Per AMSZ, on Insert tab, adjusted all LT108 (6 wks) to LT027 (0 wks).
Per AMSZ, on Wear Rings tab, adjusted all LT057 (6 wks) to LT027 (0 wks); 54 replacements.</t>
        </is>
      </c>
    </row>
    <row r="29" ht="76.5" customHeight="1">
      <c r="A29" s="1" t="n">
        <v>17</v>
      </c>
      <c r="B29" s="9" t="n">
        <v>44481</v>
      </c>
      <c r="C29" s="6" t="inlineStr">
        <is>
          <t>ACH</t>
        </is>
      </c>
      <c r="D29" s="116" t="inlineStr">
        <is>
          <t>On WetEnd, corrected 25709-4P-3HP-VLSE to X3 from X4.
On Hardward, removed 25709-4P-3HP-VLSE from Price_BOM_VLSE_Hardware_052 &amp; 053 then added same model to 010 &amp; 011.
On Impeller, removed 25709-4P-3HP-VLSE from Price_BOM_VLSE_Imp_164 &amp; added to 149.
On Wear Rings, removed from Price_BOM_VLSE_WearRings_010 &amp; 046 then added that model to 009 &amp; 045.</t>
        </is>
      </c>
    </row>
    <row r="30">
      <c r="A30" s="1" t="n">
        <v>18</v>
      </c>
      <c r="B30" s="9" t="n">
        <v>44739</v>
      </c>
      <c r="C30" s="6" t="inlineStr">
        <is>
          <t>ACH</t>
        </is>
      </c>
      <c r="D30" s="6" t="inlineStr">
        <is>
          <t>Modified Lead Times on WetEnd tab</t>
        </is>
      </c>
    </row>
    <row r="31">
      <c r="A31" s="1" t="n"/>
      <c r="B31" s="9" t="n"/>
    </row>
    <row r="32">
      <c r="A32" s="1" t="n"/>
      <c r="B32" s="9" t="n"/>
    </row>
    <row r="33">
      <c r="A33" s="1" t="n"/>
      <c r="B33" s="9" t="n"/>
    </row>
    <row r="34">
      <c r="A34" s="1" t="n"/>
      <c r="B34" s="9" t="n"/>
    </row>
    <row r="35">
      <c r="A35" s="1" t="n"/>
      <c r="B35" s="9" t="n"/>
    </row>
    <row r="36">
      <c r="A36" s="1" t="n"/>
      <c r="B36" s="9" t="n"/>
    </row>
    <row r="37">
      <c r="A37" s="1" t="n"/>
      <c r="B37" s="9" t="n"/>
    </row>
    <row r="38">
      <c r="A38" s="1" t="n"/>
      <c r="B38" s="9" t="n"/>
    </row>
    <row r="39">
      <c r="A39" s="1" t="n"/>
      <c r="B39" s="9" t="n"/>
    </row>
    <row r="40">
      <c r="A40" s="1" t="n"/>
      <c r="B40" s="9" t="n"/>
    </row>
    <row r="41">
      <c r="A41" s="1" t="n"/>
      <c r="B41" s="9" t="n"/>
      <c r="D41" s="68" t="inlineStr">
        <is>
          <t>12707-2P-10HP VLSE</t>
        </is>
      </c>
      <c r="E41" s="69" t="inlineStr">
        <is>
          <t>X3</t>
        </is>
      </c>
      <c r="F41" s="69" t="inlineStr">
        <is>
          <t>215TC</t>
        </is>
      </c>
      <c r="G41" s="2" t="n"/>
      <c r="I41" s="10" t="inlineStr">
        <is>
          <t>HP</t>
        </is>
      </c>
      <c r="J41" s="10" t="inlineStr">
        <is>
          <t>Poles</t>
        </is>
      </c>
      <c r="K41" t="inlineStr">
        <is>
          <t>Frame</t>
        </is>
      </c>
    </row>
    <row r="42">
      <c r="A42" s="1" t="n"/>
      <c r="B42" s="9" t="n"/>
      <c r="D42" s="68" t="inlineStr">
        <is>
          <t>12707-2P-15HP VLSE</t>
        </is>
      </c>
      <c r="E42" s="69" t="inlineStr">
        <is>
          <t>X3</t>
        </is>
      </c>
      <c r="F42" s="69" t="inlineStr">
        <is>
          <t>254TC</t>
        </is>
      </c>
      <c r="G42" s="2" t="n"/>
      <c r="I42" s="10" t="n">
        <v>3</v>
      </c>
      <c r="J42" s="10" t="n">
        <v>2</v>
      </c>
      <c r="K42" s="2" t="inlineStr">
        <is>
          <t>182TC</t>
        </is>
      </c>
    </row>
    <row r="43">
      <c r="A43" s="1" t="n"/>
      <c r="B43" s="9" t="n"/>
      <c r="D43" s="68" t="inlineStr">
        <is>
          <t>12707-2P-5HP VLSE</t>
        </is>
      </c>
      <c r="E43" s="69" t="inlineStr">
        <is>
          <t>X3</t>
        </is>
      </c>
      <c r="F43" s="69" t="inlineStr">
        <is>
          <t>184TC</t>
        </is>
      </c>
      <c r="G43" s="2" t="n"/>
      <c r="I43" s="10" t="n">
        <v>3</v>
      </c>
      <c r="J43" s="10" t="n">
        <v>4</v>
      </c>
      <c r="K43" s="2" t="inlineStr">
        <is>
          <t>182TC</t>
        </is>
      </c>
    </row>
    <row r="44">
      <c r="A44" s="1" t="n"/>
      <c r="B44" s="9" t="n"/>
      <c r="D44" s="68" t="inlineStr">
        <is>
          <t>12707-2P-7.5HP VLSE</t>
        </is>
      </c>
      <c r="E44" s="69" t="inlineStr">
        <is>
          <t>X3</t>
        </is>
      </c>
      <c r="F44" s="69" t="inlineStr">
        <is>
          <t>215TC</t>
        </is>
      </c>
      <c r="G44" s="2" t="n"/>
      <c r="I44" s="10" t="n">
        <v>5</v>
      </c>
      <c r="J44" s="10" t="n">
        <v>2</v>
      </c>
      <c r="K44" s="2" t="inlineStr">
        <is>
          <t>184TC</t>
        </is>
      </c>
    </row>
    <row r="45">
      <c r="A45" s="1" t="n"/>
      <c r="B45" s="9" t="n"/>
      <c r="D45" s="68" t="inlineStr">
        <is>
          <t>12707-4P-3HP VLSE</t>
        </is>
      </c>
      <c r="E45" s="69" t="inlineStr">
        <is>
          <t>X3</t>
        </is>
      </c>
      <c r="F45" s="69" t="inlineStr">
        <is>
          <t>182TC</t>
        </is>
      </c>
      <c r="G45" s="2" t="n"/>
      <c r="I45" s="10" t="n">
        <v>5</v>
      </c>
      <c r="J45" s="10" t="n">
        <v>4</v>
      </c>
      <c r="K45" s="2" t="inlineStr">
        <is>
          <t>184TC</t>
        </is>
      </c>
    </row>
    <row r="46">
      <c r="A46" s="1" t="n"/>
      <c r="B46" s="9" t="n"/>
      <c r="D46" s="68" t="inlineStr">
        <is>
          <t>12707-4P-5HP VLSE</t>
        </is>
      </c>
      <c r="E46" s="69" t="inlineStr">
        <is>
          <t>X3</t>
        </is>
      </c>
      <c r="F46" s="69" t="inlineStr">
        <is>
          <t>184TC</t>
        </is>
      </c>
      <c r="G46" s="2" t="n"/>
      <c r="I46" s="10" t="n">
        <v>7.5</v>
      </c>
      <c r="J46" s="10" t="n">
        <v>2</v>
      </c>
      <c r="K46" s="2" t="inlineStr">
        <is>
          <t>215TC</t>
        </is>
      </c>
    </row>
    <row r="47">
      <c r="A47" s="1" t="n"/>
      <c r="B47" s="9" t="n"/>
      <c r="D47" s="68" t="inlineStr">
        <is>
          <t>12707-4P-7.5HP VLSE</t>
        </is>
      </c>
      <c r="E47" s="69" t="inlineStr">
        <is>
          <t>X3</t>
        </is>
      </c>
      <c r="F47" s="69" t="inlineStr">
        <is>
          <t>215TC</t>
        </is>
      </c>
      <c r="G47" s="2" t="n"/>
      <c r="I47" s="10" t="n">
        <v>7.5</v>
      </c>
      <c r="J47" s="10" t="n">
        <v>4</v>
      </c>
      <c r="K47" s="2" t="inlineStr">
        <is>
          <t>215TC</t>
        </is>
      </c>
    </row>
    <row r="48">
      <c r="A48" s="1" t="n"/>
      <c r="B48" s="9" t="n"/>
      <c r="D48" s="68" t="inlineStr">
        <is>
          <t>15709-2P-10HP VLSE</t>
        </is>
      </c>
      <c r="E48" s="69" t="inlineStr">
        <is>
          <t>X3</t>
        </is>
      </c>
      <c r="F48" s="69" t="inlineStr">
        <is>
          <t>215TC</t>
        </is>
      </c>
      <c r="G48" s="2" t="n"/>
      <c r="I48" s="10" t="n">
        <v>10</v>
      </c>
      <c r="J48" s="10" t="n">
        <v>2</v>
      </c>
      <c r="K48" s="2" t="inlineStr">
        <is>
          <t>215TC</t>
        </is>
      </c>
    </row>
    <row r="49">
      <c r="A49" s="1" t="n"/>
      <c r="B49" s="9" t="n"/>
      <c r="D49" s="68" t="inlineStr">
        <is>
          <t>15709-2P-15HP VLSE</t>
        </is>
      </c>
      <c r="E49" s="69" t="inlineStr">
        <is>
          <t>X3</t>
        </is>
      </c>
      <c r="F49" s="69" t="inlineStr">
        <is>
          <t>254TC</t>
        </is>
      </c>
      <c r="G49" s="2" t="n"/>
      <c r="I49" s="10" t="n">
        <v>10</v>
      </c>
      <c r="J49" s="10" t="n">
        <v>4</v>
      </c>
      <c r="K49" s="2" t="inlineStr">
        <is>
          <t>215TC</t>
        </is>
      </c>
    </row>
    <row r="50">
      <c r="A50" s="1" t="n"/>
      <c r="B50" s="9" t="n"/>
      <c r="D50" s="68" t="inlineStr">
        <is>
          <t>15709-2P-5HP VLSE</t>
        </is>
      </c>
      <c r="E50" s="69" t="inlineStr">
        <is>
          <t>X3</t>
        </is>
      </c>
      <c r="F50" s="69" t="inlineStr">
        <is>
          <t>184TC</t>
        </is>
      </c>
      <c r="G50" s="2" t="n"/>
      <c r="I50" s="10" t="n">
        <v>15</v>
      </c>
      <c r="J50" s="10" t="n">
        <v>2</v>
      </c>
      <c r="K50" s="2" t="inlineStr">
        <is>
          <t>254TC</t>
        </is>
      </c>
    </row>
    <row r="51">
      <c r="A51" s="1" t="n"/>
      <c r="B51" s="9" t="n"/>
      <c r="D51" s="68" t="inlineStr">
        <is>
          <t>15709-2P-7.5HP VLSE</t>
        </is>
      </c>
      <c r="E51" s="69" t="inlineStr">
        <is>
          <t>X3</t>
        </is>
      </c>
      <c r="F51" s="69" t="inlineStr">
        <is>
          <t>215TC</t>
        </is>
      </c>
      <c r="G51" s="2" t="n"/>
      <c r="I51" s="10" t="n">
        <v>15</v>
      </c>
      <c r="J51" s="10" t="n">
        <v>4</v>
      </c>
      <c r="K51" s="2" t="inlineStr">
        <is>
          <t>254TC</t>
        </is>
      </c>
    </row>
    <row r="52">
      <c r="A52" s="1" t="n"/>
      <c r="B52" s="9" t="n"/>
      <c r="D52" s="68" t="inlineStr">
        <is>
          <t>15709-4P-3HP VLSE</t>
        </is>
      </c>
      <c r="E52" s="69" t="inlineStr">
        <is>
          <t>X3</t>
        </is>
      </c>
      <c r="F52" s="69" t="inlineStr">
        <is>
          <t>182TC</t>
        </is>
      </c>
      <c r="G52" s="2" t="n"/>
      <c r="I52" s="10" t="n">
        <v>20</v>
      </c>
      <c r="J52" s="10" t="n">
        <v>2</v>
      </c>
      <c r="K52" s="2" t="inlineStr">
        <is>
          <t>256TC</t>
        </is>
      </c>
    </row>
    <row r="53">
      <c r="A53" s="1" t="n"/>
      <c r="B53" s="9" t="n"/>
      <c r="D53" s="68" t="inlineStr">
        <is>
          <t>20705-2P-10HP VLSE</t>
        </is>
      </c>
      <c r="E53" s="69" t="inlineStr">
        <is>
          <t>X3</t>
        </is>
      </c>
      <c r="F53" s="69" t="inlineStr">
        <is>
          <t>215TC</t>
        </is>
      </c>
      <c r="G53" s="2" t="n"/>
      <c r="I53" s="10" t="n">
        <v>20</v>
      </c>
      <c r="J53" s="10" t="n">
        <v>4</v>
      </c>
      <c r="K53" s="2" t="inlineStr">
        <is>
          <t>256TC</t>
        </is>
      </c>
    </row>
    <row r="54">
      <c r="A54" s="1" t="n"/>
      <c r="B54" s="9" t="n"/>
      <c r="D54" s="68" t="inlineStr">
        <is>
          <t>20705-2P-15HP VLSE</t>
        </is>
      </c>
      <c r="E54" s="69" t="inlineStr">
        <is>
          <t>X3</t>
        </is>
      </c>
      <c r="F54" s="69" t="inlineStr">
        <is>
          <t>254TC</t>
        </is>
      </c>
      <c r="G54" s="2" t="n"/>
      <c r="I54" s="10" t="n">
        <v>25</v>
      </c>
      <c r="J54" s="10" t="n">
        <v>2</v>
      </c>
      <c r="K54" s="2" t="inlineStr">
        <is>
          <t>284TSC</t>
        </is>
      </c>
    </row>
    <row r="55">
      <c r="A55" s="1" t="n"/>
      <c r="B55" s="9" t="n"/>
      <c r="D55" s="68" t="inlineStr">
        <is>
          <t>20705-2P-20HP VLSE</t>
        </is>
      </c>
      <c r="E55" s="69" t="inlineStr">
        <is>
          <t>X3</t>
        </is>
      </c>
      <c r="F55" s="69" t="inlineStr">
        <is>
          <t>256TC</t>
        </is>
      </c>
      <c r="G55" s="2" t="n"/>
      <c r="I55" s="10" t="n">
        <v>25</v>
      </c>
      <c r="J55" s="10" t="n">
        <v>4</v>
      </c>
      <c r="K55" s="2" t="inlineStr">
        <is>
          <t>284TC</t>
        </is>
      </c>
    </row>
    <row r="56">
      <c r="A56" s="1" t="n"/>
      <c r="B56" s="9" t="n"/>
      <c r="D56" s="68" t="inlineStr">
        <is>
          <t>20705-2P-5HP VLSE</t>
        </is>
      </c>
      <c r="E56" s="69" t="inlineStr">
        <is>
          <t>X3</t>
        </is>
      </c>
      <c r="F56" s="69" t="inlineStr">
        <is>
          <t>184TC</t>
        </is>
      </c>
      <c r="G56" s="2" t="n"/>
      <c r="I56" s="10" t="n">
        <v>30</v>
      </c>
      <c r="J56" s="10" t="n">
        <v>2</v>
      </c>
      <c r="K56" s="2" t="inlineStr">
        <is>
          <t>286TSC</t>
        </is>
      </c>
    </row>
    <row r="57">
      <c r="A57" s="1" t="n"/>
      <c r="B57" s="9" t="n"/>
      <c r="D57" s="68" t="inlineStr">
        <is>
          <t>20705-2P-7.5HP VLSE</t>
        </is>
      </c>
      <c r="E57" s="69" t="inlineStr">
        <is>
          <t>X3</t>
        </is>
      </c>
      <c r="F57" s="69" t="inlineStr">
        <is>
          <t>215TC</t>
        </is>
      </c>
      <c r="G57" s="2" t="n"/>
    </row>
    <row r="58">
      <c r="A58" s="1" t="n"/>
      <c r="B58" s="9" t="n"/>
      <c r="D58" s="68" t="inlineStr">
        <is>
          <t>20705-4P-3HP VLSE</t>
        </is>
      </c>
      <c r="E58" s="69" t="inlineStr">
        <is>
          <t>X3</t>
        </is>
      </c>
      <c r="F58" s="69" t="inlineStr">
        <is>
          <t>182TC</t>
        </is>
      </c>
      <c r="G58" s="2" t="n"/>
    </row>
    <row r="59">
      <c r="A59" s="1" t="n"/>
      <c r="B59" s="9" t="n"/>
      <c r="D59" s="68" t="inlineStr">
        <is>
          <t>20951-2P-15HP VLSE</t>
        </is>
      </c>
      <c r="E59" s="69" t="inlineStr">
        <is>
          <t>X3</t>
        </is>
      </c>
      <c r="F59" s="69" t="inlineStr">
        <is>
          <t>254TC</t>
        </is>
      </c>
      <c r="G59" s="2" t="n"/>
    </row>
    <row r="60">
      <c r="A60" s="1" t="n"/>
      <c r="B60" s="9" t="n"/>
      <c r="D60" s="68" t="inlineStr">
        <is>
          <t>20951-2P-20HP VLSE</t>
        </is>
      </c>
      <c r="E60" s="69" t="inlineStr">
        <is>
          <t>X3</t>
        </is>
      </c>
      <c r="F60" s="69" t="inlineStr">
        <is>
          <t>256TC</t>
        </is>
      </c>
      <c r="G60" s="2" t="n"/>
    </row>
    <row r="61">
      <c r="A61" s="1" t="n"/>
      <c r="B61" s="9" t="n"/>
      <c r="D61" s="68" t="inlineStr">
        <is>
          <t>20951-2P-25HP VLSE</t>
        </is>
      </c>
      <c r="E61" s="69" t="inlineStr">
        <is>
          <t>X3</t>
        </is>
      </c>
      <c r="F61" s="69" t="inlineStr">
        <is>
          <t>284TSC</t>
        </is>
      </c>
      <c r="G61" s="2" t="n"/>
    </row>
    <row r="62">
      <c r="A62" s="1" t="n"/>
      <c r="B62" s="9" t="n"/>
      <c r="D62" s="68" t="inlineStr">
        <is>
          <t>20951-2P-30HP VLSE</t>
        </is>
      </c>
      <c r="E62" s="69" t="inlineStr">
        <is>
          <t>X3</t>
        </is>
      </c>
      <c r="F62" s="69" t="inlineStr">
        <is>
          <t>286TSC</t>
        </is>
      </c>
      <c r="G62" s="2" t="n"/>
    </row>
    <row r="63">
      <c r="A63" s="1" t="n"/>
      <c r="B63" s="9" t="n"/>
      <c r="D63" s="68" t="inlineStr">
        <is>
          <t>20951-4P-3HP VLSE</t>
        </is>
      </c>
      <c r="E63" s="69" t="inlineStr">
        <is>
          <t>X3</t>
        </is>
      </c>
      <c r="F63" s="69" t="inlineStr">
        <is>
          <t>182TC</t>
        </is>
      </c>
      <c r="G63" s="2" t="n"/>
    </row>
    <row r="64">
      <c r="A64" s="1" t="n"/>
      <c r="B64" s="9" t="n"/>
      <c r="D64" s="68" t="inlineStr">
        <is>
          <t>20951-4P-5HP VLSE</t>
        </is>
      </c>
      <c r="E64" s="69" t="inlineStr">
        <is>
          <t>X3</t>
        </is>
      </c>
      <c r="F64" s="69" t="inlineStr">
        <is>
          <t>184TC</t>
        </is>
      </c>
      <c r="G64" s="2" t="n"/>
    </row>
    <row r="65">
      <c r="A65" s="1" t="n"/>
      <c r="B65" s="9" t="n"/>
      <c r="D65" s="68" t="inlineStr">
        <is>
          <t>20955-2P-15HP VLSE</t>
        </is>
      </c>
      <c r="E65" s="68" t="inlineStr">
        <is>
          <t>X4</t>
        </is>
      </c>
      <c r="F65" s="69" t="inlineStr">
        <is>
          <t>254TC</t>
        </is>
      </c>
      <c r="G65" s="2" t="n"/>
    </row>
    <row r="66">
      <c r="A66" s="1" t="n"/>
      <c r="B66" s="9" t="n"/>
      <c r="D66" s="68" t="inlineStr">
        <is>
          <t>20955-2P-20HP VLSE</t>
        </is>
      </c>
      <c r="E66" s="68" t="inlineStr">
        <is>
          <t>X4</t>
        </is>
      </c>
      <c r="F66" s="69" t="inlineStr">
        <is>
          <t>256TC</t>
        </is>
      </c>
      <c r="G66" s="2" t="n"/>
    </row>
    <row r="67">
      <c r="A67" s="1" t="n"/>
      <c r="B67" s="9" t="n"/>
      <c r="D67" s="68" t="inlineStr">
        <is>
          <t>20955-2P-25HP VLSE</t>
        </is>
      </c>
      <c r="E67" s="68" t="inlineStr">
        <is>
          <t>X4</t>
        </is>
      </c>
      <c r="F67" s="69" t="inlineStr">
        <is>
          <t>284TSC</t>
        </is>
      </c>
      <c r="G67" s="2" t="n"/>
    </row>
    <row r="68">
      <c r="A68" s="1" t="n"/>
      <c r="B68" s="9" t="n"/>
      <c r="D68" s="68" t="inlineStr">
        <is>
          <t>20955-2P-30HP VLSE</t>
        </is>
      </c>
      <c r="E68" s="68" t="inlineStr">
        <is>
          <t>X4</t>
        </is>
      </c>
      <c r="F68" s="69" t="inlineStr">
        <is>
          <t>286TSC</t>
        </is>
      </c>
      <c r="G68" s="2" t="n"/>
    </row>
    <row r="69">
      <c r="A69" s="1" t="n"/>
      <c r="B69" s="9" t="n"/>
      <c r="D69" s="68" t="inlineStr">
        <is>
          <t>20955-4P-3HP VLSE</t>
        </is>
      </c>
      <c r="E69" s="69" t="inlineStr">
        <is>
          <t>X3</t>
        </is>
      </c>
      <c r="F69" s="69" t="inlineStr">
        <is>
          <t>182TC</t>
        </is>
      </c>
      <c r="G69" s="2" t="n"/>
    </row>
    <row r="70">
      <c r="A70" s="1" t="n"/>
      <c r="B70" s="9" t="n"/>
      <c r="D70" s="68" t="inlineStr">
        <is>
          <t>20955-4P-5HP VLSE</t>
        </is>
      </c>
      <c r="E70" s="69" t="inlineStr">
        <is>
          <t>X3</t>
        </is>
      </c>
      <c r="F70" s="69" t="inlineStr">
        <is>
          <t>184TC</t>
        </is>
      </c>
      <c r="G70" s="2" t="n"/>
    </row>
    <row r="71">
      <c r="A71" s="1" t="n"/>
      <c r="B71" s="9" t="n"/>
      <c r="D71" s="68" t="inlineStr">
        <is>
          <t>20955-4P-7.5HP VLSE</t>
        </is>
      </c>
      <c r="E71" s="69" t="inlineStr">
        <is>
          <t>X3</t>
        </is>
      </c>
      <c r="F71" s="69" t="inlineStr">
        <is>
          <t>215TC</t>
        </is>
      </c>
      <c r="G71" s="2" t="n"/>
    </row>
    <row r="72">
      <c r="A72" s="1" t="n"/>
      <c r="B72" s="9" t="n"/>
      <c r="D72" s="68" t="inlineStr">
        <is>
          <t>20959-2P-20HP VLSE</t>
        </is>
      </c>
      <c r="E72" s="68" t="inlineStr">
        <is>
          <t>X4</t>
        </is>
      </c>
      <c r="F72" s="69" t="inlineStr">
        <is>
          <t>256TC</t>
        </is>
      </c>
      <c r="G72" s="2" t="n"/>
    </row>
    <row r="73">
      <c r="A73" s="1" t="n"/>
      <c r="B73" s="9" t="n"/>
      <c r="D73" s="68" t="inlineStr">
        <is>
          <t>20959-2P-25HP VLSE</t>
        </is>
      </c>
      <c r="E73" s="68" t="inlineStr">
        <is>
          <t>X4</t>
        </is>
      </c>
      <c r="F73" s="69" t="inlineStr">
        <is>
          <t>284TSC</t>
        </is>
      </c>
      <c r="G73" s="2" t="n"/>
    </row>
    <row r="74">
      <c r="A74" s="1" t="n"/>
      <c r="B74" s="9" t="n"/>
      <c r="D74" s="68" t="inlineStr">
        <is>
          <t>20959-2P-30HP VLSE</t>
        </is>
      </c>
      <c r="E74" s="68" t="inlineStr">
        <is>
          <t>X4</t>
        </is>
      </c>
      <c r="F74" s="69" t="inlineStr">
        <is>
          <t>286TSC</t>
        </is>
      </c>
      <c r="G74" s="2" t="n"/>
    </row>
    <row r="75">
      <c r="A75" s="1" t="n"/>
      <c r="B75" s="9" t="n"/>
      <c r="D75" s="68" t="inlineStr">
        <is>
          <t>20959-4P-3HP VLSE</t>
        </is>
      </c>
      <c r="E75" s="69" t="inlineStr">
        <is>
          <t>X3</t>
        </is>
      </c>
      <c r="F75" s="69" t="inlineStr">
        <is>
          <t>182TC</t>
        </is>
      </c>
      <c r="G75" s="2" t="n"/>
    </row>
    <row r="76">
      <c r="A76" s="1" t="n"/>
      <c r="B76" s="9" t="n"/>
      <c r="D76" s="68" t="inlineStr">
        <is>
          <t>20959-4P-5HP VLSE</t>
        </is>
      </c>
      <c r="E76" s="69" t="inlineStr">
        <is>
          <t>X3</t>
        </is>
      </c>
      <c r="F76" s="69" t="inlineStr">
        <is>
          <t>184TC</t>
        </is>
      </c>
      <c r="G76" s="2" t="n"/>
    </row>
    <row r="77">
      <c r="A77" s="1" t="n"/>
      <c r="B77" s="9" t="n"/>
      <c r="D77" s="68" t="inlineStr">
        <is>
          <t>20959-4P-7.5HP VLSE</t>
        </is>
      </c>
      <c r="E77" s="69" t="inlineStr">
        <is>
          <t>X3</t>
        </is>
      </c>
      <c r="F77" s="69" t="inlineStr">
        <is>
          <t>215TC</t>
        </is>
      </c>
      <c r="G77" s="2" t="n"/>
    </row>
    <row r="78">
      <c r="A78" s="1" t="n"/>
      <c r="B78" s="9" t="n"/>
      <c r="D78" s="68" t="inlineStr">
        <is>
          <t>25121-4P-10HP VLSE</t>
        </is>
      </c>
      <c r="E78" s="69" t="inlineStr">
        <is>
          <t>X3</t>
        </is>
      </c>
      <c r="F78" s="69" t="inlineStr">
        <is>
          <t>215TC</t>
        </is>
      </c>
      <c r="G78" s="2" t="n"/>
    </row>
    <row r="79">
      <c r="A79" s="1" t="n"/>
      <c r="B79" s="9" t="n"/>
      <c r="D79" s="68" t="inlineStr">
        <is>
          <t>25121-4P-15HP VLSE</t>
        </is>
      </c>
      <c r="E79" s="69" t="inlineStr">
        <is>
          <t>XA</t>
        </is>
      </c>
      <c r="F79" s="69" t="inlineStr">
        <is>
          <t>254TC</t>
        </is>
      </c>
      <c r="G79" s="2" t="n"/>
    </row>
    <row r="80">
      <c r="A80" s="1" t="n"/>
      <c r="B80" s="9" t="n"/>
      <c r="D80" s="68" t="inlineStr">
        <is>
          <t>25121-4P-5HP VLSE</t>
        </is>
      </c>
      <c r="E80" s="69" t="inlineStr">
        <is>
          <t>X3</t>
        </is>
      </c>
      <c r="F80" s="69" t="inlineStr">
        <is>
          <t>184TC</t>
        </is>
      </c>
      <c r="G80" s="2" t="n"/>
    </row>
    <row r="81">
      <c r="A81" s="1" t="n"/>
      <c r="B81" s="9" t="n"/>
      <c r="D81" s="68" t="inlineStr">
        <is>
          <t>25121-4P-7.5HP VLSE</t>
        </is>
      </c>
      <c r="E81" s="69" t="inlineStr">
        <is>
          <t>X3</t>
        </is>
      </c>
      <c r="F81" s="69" t="inlineStr">
        <is>
          <t>215TC</t>
        </is>
      </c>
      <c r="G81" s="2" t="n"/>
    </row>
    <row r="82">
      <c r="A82" s="1" t="n"/>
      <c r="B82" s="9" t="n"/>
      <c r="D82" s="68" t="inlineStr">
        <is>
          <t>25709-2P-10HP VLSE</t>
        </is>
      </c>
      <c r="E82" s="68" t="inlineStr">
        <is>
          <t>X3</t>
        </is>
      </c>
      <c r="F82" s="69" t="inlineStr">
        <is>
          <t>215TC</t>
        </is>
      </c>
      <c r="G82" s="2" t="n"/>
    </row>
    <row r="83">
      <c r="A83" s="1" t="n"/>
      <c r="B83" s="9" t="n"/>
      <c r="D83" s="68" t="inlineStr">
        <is>
          <t>25709-2P-15HP VLSE</t>
        </is>
      </c>
      <c r="E83" s="68" t="inlineStr">
        <is>
          <t>X4</t>
        </is>
      </c>
      <c r="F83" s="69" t="inlineStr">
        <is>
          <t>254TC</t>
        </is>
      </c>
      <c r="G83" s="2" t="n"/>
    </row>
    <row r="84">
      <c r="A84" s="1" t="n"/>
      <c r="B84" s="9" t="n"/>
      <c r="D84" s="68" t="inlineStr">
        <is>
          <t>25709-2P-20HP VLSE</t>
        </is>
      </c>
      <c r="E84" s="68" t="inlineStr">
        <is>
          <t>X4</t>
        </is>
      </c>
      <c r="F84" s="69" t="inlineStr">
        <is>
          <t>256TC</t>
        </is>
      </c>
      <c r="G84" s="2" t="n"/>
    </row>
    <row r="85">
      <c r="A85" s="1" t="n"/>
      <c r="B85" s="9" t="n"/>
      <c r="D85" s="68" t="inlineStr">
        <is>
          <t>25709-2P-25HP VLSE</t>
        </is>
      </c>
      <c r="E85" s="68" t="inlineStr">
        <is>
          <t>X4</t>
        </is>
      </c>
      <c r="F85" s="69" t="inlineStr">
        <is>
          <t>284TSC</t>
        </is>
      </c>
      <c r="G85" s="2" t="n"/>
    </row>
    <row r="86">
      <c r="A86" s="1" t="n"/>
      <c r="B86" s="9" t="n"/>
      <c r="D86" s="68" t="inlineStr">
        <is>
          <t>25709-2P-7.5HP VLSE</t>
        </is>
      </c>
      <c r="E86" s="68" t="inlineStr">
        <is>
          <t>X3</t>
        </is>
      </c>
      <c r="F86" s="69" t="inlineStr">
        <is>
          <t>215TC</t>
        </is>
      </c>
      <c r="G86" s="2" t="n"/>
    </row>
    <row r="87">
      <c r="A87" s="1" t="n"/>
      <c r="B87" s="9" t="n"/>
      <c r="D87" s="68" t="inlineStr">
        <is>
          <t>25709-4P-3HP VLSE</t>
        </is>
      </c>
      <c r="E87" s="68" t="inlineStr">
        <is>
          <t>X4</t>
        </is>
      </c>
      <c r="F87" s="69" t="inlineStr">
        <is>
          <t>182TC</t>
        </is>
      </c>
      <c r="G87" s="2" t="n"/>
    </row>
    <row r="88">
      <c r="A88" s="1" t="n"/>
      <c r="B88" s="9" t="n"/>
      <c r="D88" s="68" t="inlineStr">
        <is>
          <t>25953-2P-20HP VLSE</t>
        </is>
      </c>
      <c r="E88" s="68" t="inlineStr">
        <is>
          <t>X4</t>
        </is>
      </c>
      <c r="F88" s="69" t="inlineStr">
        <is>
          <t>256TC</t>
        </is>
      </c>
      <c r="G88" s="2" t="n"/>
    </row>
    <row r="89">
      <c r="A89" s="1" t="n"/>
      <c r="B89" s="9" t="n"/>
      <c r="D89" s="68" t="inlineStr">
        <is>
          <t>25953-2P-25HP VLSE</t>
        </is>
      </c>
      <c r="E89" s="68" t="inlineStr">
        <is>
          <t>X4</t>
        </is>
      </c>
      <c r="F89" s="69" t="inlineStr">
        <is>
          <t>284TSC</t>
        </is>
      </c>
      <c r="G89" s="2" t="n"/>
    </row>
    <row r="90">
      <c r="A90" s="1" t="n"/>
      <c r="B90" s="9" t="n"/>
      <c r="D90" s="68" t="inlineStr">
        <is>
          <t>25953-2P-30HP VLSE</t>
        </is>
      </c>
      <c r="E90" s="68" t="inlineStr">
        <is>
          <t>X4</t>
        </is>
      </c>
      <c r="F90" s="69" t="inlineStr">
        <is>
          <t>286TSC</t>
        </is>
      </c>
      <c r="G90" s="2" t="n"/>
    </row>
    <row r="91">
      <c r="A91" s="1" t="n"/>
      <c r="B91" s="9" t="n"/>
      <c r="D91" s="68" t="inlineStr">
        <is>
          <t>25953-4P-3HP VLSE</t>
        </is>
      </c>
      <c r="E91" s="68" t="inlineStr">
        <is>
          <t>X3</t>
        </is>
      </c>
      <c r="F91" s="69" t="inlineStr">
        <is>
          <t>182TC</t>
        </is>
      </c>
      <c r="G91" s="2" t="n"/>
    </row>
    <row r="92">
      <c r="A92" s="1" t="n"/>
      <c r="B92" s="9" t="n"/>
      <c r="D92" s="68" t="inlineStr">
        <is>
          <t>25953-4P-5HP VLSE</t>
        </is>
      </c>
      <c r="E92" s="68" t="inlineStr">
        <is>
          <t>X3</t>
        </is>
      </c>
      <c r="F92" s="69" t="inlineStr">
        <is>
          <t>184TC</t>
        </is>
      </c>
      <c r="G92" s="2" t="n"/>
    </row>
    <row r="93">
      <c r="A93" s="1" t="n"/>
      <c r="B93" s="9" t="n"/>
      <c r="D93" s="68" t="inlineStr">
        <is>
          <t>25953-4P-7.5HP VLSE</t>
        </is>
      </c>
      <c r="E93" s="68" t="inlineStr">
        <is>
          <t>X3</t>
        </is>
      </c>
      <c r="F93" s="69" t="inlineStr">
        <is>
          <t>215TC</t>
        </is>
      </c>
      <c r="G93" s="2" t="n"/>
    </row>
    <row r="94">
      <c r="A94" s="1" t="n"/>
      <c r="B94" s="9" t="n"/>
      <c r="D94" s="68" t="inlineStr">
        <is>
          <t>30123-4P-10HP VLSE</t>
        </is>
      </c>
      <c r="E94" s="69" t="inlineStr">
        <is>
          <t>X3</t>
        </is>
      </c>
      <c r="F94" s="69" t="inlineStr">
        <is>
          <t>215TC</t>
        </is>
      </c>
      <c r="G94" s="2" t="n"/>
    </row>
    <row r="95">
      <c r="A95" s="1" t="n"/>
      <c r="B95" s="9" t="n"/>
      <c r="D95" s="68" t="inlineStr">
        <is>
          <t>30123-4P-15HP VLSE</t>
        </is>
      </c>
      <c r="E95" s="69" t="inlineStr">
        <is>
          <t>XA</t>
        </is>
      </c>
      <c r="F95" s="69" t="inlineStr">
        <is>
          <t>254TC</t>
        </is>
      </c>
      <c r="G95" s="2" t="n"/>
    </row>
    <row r="96">
      <c r="A96" s="1" t="n"/>
      <c r="B96" s="9" t="n"/>
      <c r="D96" s="68" t="inlineStr">
        <is>
          <t>30123-4P-20HP VLSE</t>
        </is>
      </c>
      <c r="E96" s="69" t="inlineStr">
        <is>
          <t>XA</t>
        </is>
      </c>
      <c r="F96" s="69" t="inlineStr">
        <is>
          <t>256TC</t>
        </is>
      </c>
      <c r="G96" s="2" t="n"/>
    </row>
    <row r="97">
      <c r="A97" s="1" t="n"/>
      <c r="B97" s="9" t="n"/>
      <c r="D97" s="68" t="inlineStr">
        <is>
          <t>30123-4P-7.5HP VLSE</t>
        </is>
      </c>
      <c r="E97" s="69" t="inlineStr">
        <is>
          <t>X3</t>
        </is>
      </c>
      <c r="F97" s="69" t="inlineStr">
        <is>
          <t>215TC</t>
        </is>
      </c>
      <c r="G97" s="2" t="n"/>
    </row>
    <row r="98">
      <c r="A98" s="1" t="n"/>
      <c r="B98" s="9" t="n"/>
      <c r="D98" s="68" t="inlineStr">
        <is>
          <t>30707-2P-15HP VLSE</t>
        </is>
      </c>
      <c r="E98" s="68" t="inlineStr">
        <is>
          <t>X4</t>
        </is>
      </c>
      <c r="F98" s="69" t="inlineStr">
        <is>
          <t>254TC</t>
        </is>
      </c>
      <c r="G98" s="2" t="n"/>
    </row>
    <row r="99">
      <c r="A99" s="1" t="n"/>
      <c r="B99" s="9" t="n"/>
      <c r="D99" s="68" t="inlineStr">
        <is>
          <t>30707-2P-20HP VLSE</t>
        </is>
      </c>
      <c r="E99" s="68" t="inlineStr">
        <is>
          <t>X4</t>
        </is>
      </c>
      <c r="F99" s="69" t="inlineStr">
        <is>
          <t>256TC</t>
        </is>
      </c>
      <c r="G99" s="2" t="n"/>
    </row>
    <row r="100">
      <c r="A100" s="1" t="n"/>
      <c r="B100" s="9" t="n"/>
      <c r="D100" s="68" t="inlineStr">
        <is>
          <t>30707-2P-25HP VLSE</t>
        </is>
      </c>
      <c r="E100" s="68" t="inlineStr">
        <is>
          <t>X4</t>
        </is>
      </c>
      <c r="F100" s="69" t="inlineStr">
        <is>
          <t>284TSC</t>
        </is>
      </c>
      <c r="G100" s="2" t="n"/>
    </row>
    <row r="101">
      <c r="A101" s="1" t="n"/>
      <c r="B101" s="9" t="n"/>
      <c r="D101" s="68" t="inlineStr">
        <is>
          <t>30707-2P-30HP VLSE</t>
        </is>
      </c>
      <c r="E101" s="68" t="inlineStr">
        <is>
          <t>X4</t>
        </is>
      </c>
      <c r="F101" s="69" t="inlineStr">
        <is>
          <t>286TSC</t>
        </is>
      </c>
      <c r="G101" s="2" t="n"/>
    </row>
    <row r="102">
      <c r="A102" s="1" t="n"/>
      <c r="B102" s="9" t="n"/>
      <c r="D102" s="68" t="inlineStr">
        <is>
          <t>30707-4P-3HP VLSE</t>
        </is>
      </c>
      <c r="E102" s="68" t="inlineStr">
        <is>
          <t>X3</t>
        </is>
      </c>
      <c r="F102" s="69" t="inlineStr">
        <is>
          <t>182TC</t>
        </is>
      </c>
      <c r="G102" s="2" t="n"/>
    </row>
    <row r="103">
      <c r="A103" s="1" t="n"/>
      <c r="B103" s="9" t="n"/>
      <c r="D103" s="68" t="inlineStr">
        <is>
          <t>30707-4P-5HP VLSE</t>
        </is>
      </c>
      <c r="E103" s="68" t="inlineStr">
        <is>
          <t>X3</t>
        </is>
      </c>
      <c r="F103" s="69" t="inlineStr">
        <is>
          <t>184TC</t>
        </is>
      </c>
      <c r="G103" s="2" t="n"/>
    </row>
    <row r="104">
      <c r="A104" s="1" t="n"/>
      <c r="B104" s="9" t="n"/>
      <c r="D104" s="68" t="inlineStr">
        <is>
          <t>30957-2P-30HP VLSE</t>
        </is>
      </c>
      <c r="E104" s="68" t="inlineStr">
        <is>
          <t>X4</t>
        </is>
      </c>
      <c r="F104" s="69" t="inlineStr">
        <is>
          <t>286TSC</t>
        </is>
      </c>
      <c r="G104" s="2" t="n"/>
    </row>
    <row r="105">
      <c r="A105" s="1" t="n"/>
      <c r="B105" s="9" t="n"/>
      <c r="D105" s="68" t="inlineStr">
        <is>
          <t>30957-4P-10HP VLSE</t>
        </is>
      </c>
      <c r="E105" s="68" t="inlineStr">
        <is>
          <t>X4</t>
        </is>
      </c>
      <c r="F105" s="69" t="inlineStr">
        <is>
          <t>215TC</t>
        </is>
      </c>
      <c r="G105" s="2" t="n"/>
    </row>
    <row r="106">
      <c r="A106" s="1" t="n"/>
      <c r="B106" s="9" t="n"/>
      <c r="D106" s="68" t="inlineStr">
        <is>
          <t>30957-4P-5HP VLSE</t>
        </is>
      </c>
      <c r="E106" s="68" t="inlineStr">
        <is>
          <t>X3</t>
        </is>
      </c>
      <c r="F106" s="69" t="inlineStr">
        <is>
          <t>184TC</t>
        </is>
      </c>
      <c r="G106" s="2" t="n"/>
    </row>
    <row r="107">
      <c r="A107" s="1" t="n"/>
      <c r="B107" s="9" t="n"/>
      <c r="D107" s="68" t="inlineStr">
        <is>
          <t>30957-4P-7.5HP VLSE</t>
        </is>
      </c>
      <c r="E107" s="68" t="inlineStr">
        <is>
          <t>X4</t>
        </is>
      </c>
      <c r="F107" s="69" t="inlineStr">
        <is>
          <t>215TC</t>
        </is>
      </c>
      <c r="G107" s="2" t="n"/>
    </row>
    <row r="108">
      <c r="A108" s="1" t="n"/>
      <c r="B108" s="9" t="n"/>
      <c r="D108" s="68" t="inlineStr">
        <is>
          <t>40121-4P-15HP VLSE</t>
        </is>
      </c>
      <c r="E108" s="69" t="inlineStr">
        <is>
          <t>XA</t>
        </is>
      </c>
      <c r="F108" s="69" t="inlineStr">
        <is>
          <t>254TC</t>
        </is>
      </c>
      <c r="G108" s="2" t="n"/>
    </row>
    <row r="109">
      <c r="A109" s="1" t="n"/>
      <c r="B109" s="9" t="n"/>
      <c r="D109" s="68" t="inlineStr">
        <is>
          <t>40121-4P-20HP VLSE</t>
        </is>
      </c>
      <c r="E109" s="69" t="inlineStr">
        <is>
          <t>XA</t>
        </is>
      </c>
      <c r="F109" s="69" t="inlineStr">
        <is>
          <t>256TC</t>
        </is>
      </c>
      <c r="G109" s="2" t="n"/>
    </row>
    <row r="110">
      <c r="A110" s="1" t="n"/>
      <c r="B110" s="9" t="n"/>
      <c r="D110" s="68" t="inlineStr">
        <is>
          <t>40121-4P-25HP VLSE</t>
        </is>
      </c>
      <c r="E110" s="69" t="inlineStr">
        <is>
          <t>XA</t>
        </is>
      </c>
      <c r="F110" s="69" t="inlineStr">
        <is>
          <t>284TC</t>
        </is>
      </c>
      <c r="G110" s="2" t="n"/>
    </row>
    <row r="111">
      <c r="A111" s="1" t="n"/>
      <c r="B111" s="9" t="n"/>
      <c r="D111" s="68" t="inlineStr">
        <is>
          <t>40127-4P-15HP VLSE</t>
        </is>
      </c>
      <c r="E111" s="69" t="inlineStr">
        <is>
          <t>XA</t>
        </is>
      </c>
      <c r="F111" s="69" t="inlineStr">
        <is>
          <t>254TC</t>
        </is>
      </c>
      <c r="G111" s="2" t="n"/>
    </row>
    <row r="112">
      <c r="A112" s="1" t="n"/>
      <c r="B112" s="9" t="n"/>
      <c r="D112" s="68" t="inlineStr">
        <is>
          <t>40127-4P-20HP VLSE</t>
        </is>
      </c>
      <c r="E112" s="69" t="inlineStr">
        <is>
          <t>XA</t>
        </is>
      </c>
      <c r="F112" s="69" t="inlineStr">
        <is>
          <t>256TC</t>
        </is>
      </c>
      <c r="G112" s="2" t="n"/>
    </row>
    <row r="113">
      <c r="A113" s="1" t="n"/>
      <c r="B113" s="9" t="n"/>
      <c r="D113" s="68" t="inlineStr">
        <is>
          <t>40127-4P-25HP VLSE</t>
        </is>
      </c>
      <c r="E113" s="69" t="inlineStr">
        <is>
          <t>XA</t>
        </is>
      </c>
      <c r="F113" s="69" t="inlineStr">
        <is>
          <t>284TC</t>
        </is>
      </c>
      <c r="G113" s="2" t="n"/>
    </row>
    <row r="114">
      <c r="A114" s="1" t="n"/>
      <c r="B114" s="9" t="n"/>
      <c r="D114" s="68" t="inlineStr">
        <is>
          <t>40707-2P-15HP VLSE</t>
        </is>
      </c>
      <c r="E114" s="68" t="inlineStr">
        <is>
          <t>X4</t>
        </is>
      </c>
      <c r="F114" s="69" t="inlineStr">
        <is>
          <t>254TC</t>
        </is>
      </c>
      <c r="G114" s="2" t="n"/>
    </row>
    <row r="115">
      <c r="A115" s="1" t="n"/>
      <c r="B115" s="9" t="n"/>
      <c r="D115" s="68" t="inlineStr">
        <is>
          <t>40707-2P-20HP VLSE</t>
        </is>
      </c>
      <c r="E115" s="68" t="inlineStr">
        <is>
          <t>X4</t>
        </is>
      </c>
      <c r="F115" s="69" t="inlineStr">
        <is>
          <t>256TC</t>
        </is>
      </c>
      <c r="G115" s="2" t="n"/>
    </row>
    <row r="116">
      <c r="A116" s="1" t="n"/>
      <c r="B116" s="9" t="n"/>
      <c r="D116" s="68" t="inlineStr">
        <is>
          <t>40707-2P-25HP VLSE</t>
        </is>
      </c>
      <c r="E116" s="68" t="inlineStr">
        <is>
          <t>X4</t>
        </is>
      </c>
      <c r="F116" s="69" t="inlineStr">
        <is>
          <t>284TSC</t>
        </is>
      </c>
      <c r="G116" s="2" t="n"/>
    </row>
    <row r="117">
      <c r="A117" s="1" t="n"/>
      <c r="B117" s="9" t="n"/>
      <c r="D117" s="68" t="inlineStr">
        <is>
          <t>40707-2P-30HP VLSE</t>
        </is>
      </c>
      <c r="E117" s="68" t="inlineStr">
        <is>
          <t>X4</t>
        </is>
      </c>
      <c r="F117" s="69" t="inlineStr">
        <is>
          <t>286TSC</t>
        </is>
      </c>
      <c r="G117" s="2" t="n"/>
    </row>
    <row r="118">
      <c r="A118" s="1" t="n"/>
      <c r="B118" s="9" t="n"/>
      <c r="D118" s="68" t="inlineStr">
        <is>
          <t>40707-4P-3HP VLSE</t>
        </is>
      </c>
      <c r="E118" s="68" t="inlineStr">
        <is>
          <t>X3</t>
        </is>
      </c>
      <c r="F118" s="69" t="inlineStr">
        <is>
          <t>182TC</t>
        </is>
      </c>
      <c r="G118" s="2" t="n"/>
    </row>
    <row r="119">
      <c r="A119" s="1" t="n"/>
      <c r="B119" s="9" t="n"/>
      <c r="D119" s="68" t="inlineStr">
        <is>
          <t>40707-4P-5HP VLSE</t>
        </is>
      </c>
      <c r="E119" s="68" t="inlineStr">
        <is>
          <t>X3</t>
        </is>
      </c>
      <c r="F119" s="69" t="inlineStr">
        <is>
          <t>184TC</t>
        </is>
      </c>
      <c r="G119" s="2" t="n"/>
    </row>
    <row r="120">
      <c r="A120" s="1" t="n"/>
      <c r="B120" s="9" t="n"/>
      <c r="D120" s="68" t="inlineStr">
        <is>
          <t>40957-4P-10HP VLSE</t>
        </is>
      </c>
      <c r="E120" s="69" t="inlineStr">
        <is>
          <t>X3</t>
        </is>
      </c>
      <c r="F120" s="69" t="inlineStr">
        <is>
          <t>215TC</t>
        </is>
      </c>
      <c r="G120" s="2" t="n"/>
    </row>
    <row r="121">
      <c r="A121" s="1" t="n"/>
      <c r="B121" s="9" t="n"/>
      <c r="D121" s="68" t="inlineStr">
        <is>
          <t>40957-4P-15HP VLSE</t>
        </is>
      </c>
      <c r="E121" s="69" t="inlineStr">
        <is>
          <t>XA</t>
        </is>
      </c>
      <c r="F121" s="69" t="inlineStr">
        <is>
          <t>254TC</t>
        </is>
      </c>
      <c r="G121" s="2" t="n"/>
    </row>
    <row r="122">
      <c r="A122" s="1" t="n"/>
      <c r="B122" s="9" t="n"/>
      <c r="D122" s="68" t="inlineStr">
        <is>
          <t>40957-4P-5HP VLSE</t>
        </is>
      </c>
      <c r="E122" s="69" t="inlineStr">
        <is>
          <t>X3</t>
        </is>
      </c>
      <c r="F122" s="69" t="inlineStr">
        <is>
          <t>184TC</t>
        </is>
      </c>
      <c r="G122" s="2" t="n"/>
    </row>
    <row r="123">
      <c r="A123" s="1" t="n"/>
      <c r="B123" s="9" t="n"/>
      <c r="D123" s="68" t="inlineStr">
        <is>
          <t>40957-4P-7.5HP VLSE</t>
        </is>
      </c>
      <c r="E123" s="69" t="inlineStr">
        <is>
          <t>X3</t>
        </is>
      </c>
      <c r="F123" s="69" t="inlineStr">
        <is>
          <t>215TC</t>
        </is>
      </c>
      <c r="G123" s="2" t="n"/>
    </row>
    <row r="124">
      <c r="A124" s="1" t="n"/>
      <c r="B124" s="9" t="n"/>
      <c r="D124" s="68" t="inlineStr">
        <is>
          <t>50129-4P-15HP VLSE</t>
        </is>
      </c>
      <c r="E124" s="69" t="inlineStr">
        <is>
          <t>XA</t>
        </is>
      </c>
      <c r="F124" s="69" t="inlineStr">
        <is>
          <t>254TC</t>
        </is>
      </c>
      <c r="G124" s="2" t="n"/>
    </row>
    <row r="125">
      <c r="A125" s="1" t="n"/>
      <c r="B125" s="9" t="n"/>
      <c r="D125" s="68" t="inlineStr">
        <is>
          <t>50129-4P-20HP VLSE</t>
        </is>
      </c>
      <c r="E125" s="69" t="inlineStr">
        <is>
          <t>XA</t>
        </is>
      </c>
      <c r="F125" s="69" t="inlineStr">
        <is>
          <t>256TC</t>
        </is>
      </c>
      <c r="G125" s="2" t="n"/>
    </row>
    <row r="126">
      <c r="A126" s="1" t="n"/>
      <c r="B126" s="9" t="n"/>
      <c r="D126" s="68" t="inlineStr">
        <is>
          <t>50129-4P-25HP VLSE</t>
        </is>
      </c>
      <c r="E126" s="69" t="inlineStr">
        <is>
          <t>XA</t>
        </is>
      </c>
      <c r="F126" s="69" t="inlineStr">
        <is>
          <t>284TC</t>
        </is>
      </c>
      <c r="G126" s="2" t="n"/>
    </row>
    <row r="127">
      <c r="A127" s="1" t="n"/>
      <c r="B127" s="9" t="n"/>
      <c r="D127" s="68" t="inlineStr">
        <is>
          <t>5012A-4P-10HP VLSE</t>
        </is>
      </c>
      <c r="E127" s="69" t="inlineStr">
        <is>
          <t>XA</t>
        </is>
      </c>
      <c r="F127" s="69" t="inlineStr">
        <is>
          <t>215TC</t>
        </is>
      </c>
      <c r="G127" s="2" t="n"/>
    </row>
    <row r="128">
      <c r="A128" s="1" t="n"/>
      <c r="B128" s="9" t="n"/>
      <c r="D128" s="68" t="inlineStr">
        <is>
          <t>5012A-4P-15HP VLSE</t>
        </is>
      </c>
      <c r="E128" s="69" t="inlineStr">
        <is>
          <t>XA</t>
        </is>
      </c>
      <c r="F128" s="69" t="inlineStr">
        <is>
          <t>254TC</t>
        </is>
      </c>
      <c r="G128" s="2" t="n"/>
    </row>
    <row r="129">
      <c r="A129" s="1" t="n"/>
      <c r="B129" s="9" t="n"/>
      <c r="D129" s="68" t="inlineStr">
        <is>
          <t>5012A-4P-20HP VLSE</t>
        </is>
      </c>
      <c r="E129" s="69" t="inlineStr">
        <is>
          <t>XA</t>
        </is>
      </c>
      <c r="F129" s="69" t="inlineStr">
        <is>
          <t>256TC</t>
        </is>
      </c>
      <c r="G129" s="2" t="n"/>
    </row>
    <row r="130" ht="12.75" customHeight="1">
      <c r="A130" s="1" t="n"/>
      <c r="B130" s="9" t="n"/>
      <c r="D130" s="68" t="inlineStr">
        <is>
          <t>5012A-4P-25HP VLSE</t>
        </is>
      </c>
      <c r="E130" s="69" t="inlineStr">
        <is>
          <t>XA</t>
        </is>
      </c>
      <c r="F130" s="69" t="inlineStr">
        <is>
          <t>284TC</t>
        </is>
      </c>
      <c r="G130" s="2" t="n"/>
    </row>
    <row r="131" ht="12.75" customHeight="1">
      <c r="A131" s="1" t="n"/>
      <c r="B131" s="9" t="n"/>
      <c r="D131" s="68" t="inlineStr">
        <is>
          <t>50707-2P-30HP VLSE</t>
        </is>
      </c>
      <c r="E131" s="68" t="inlineStr">
        <is>
          <t>X4</t>
        </is>
      </c>
      <c r="F131" s="69" t="inlineStr">
        <is>
          <t>286TSC</t>
        </is>
      </c>
      <c r="G131" s="2" t="n"/>
    </row>
    <row r="132">
      <c r="A132" s="1" t="n"/>
      <c r="B132" s="9" t="n"/>
      <c r="D132" s="68" t="inlineStr">
        <is>
          <t>50707-4P-5HP VLSE</t>
        </is>
      </c>
      <c r="E132" s="69" t="inlineStr">
        <is>
          <t>X3</t>
        </is>
      </c>
      <c r="F132" s="69" t="inlineStr">
        <is>
          <t>184TC</t>
        </is>
      </c>
      <c r="G132" s="2" t="n"/>
    </row>
    <row r="133">
      <c r="A133" s="1" t="n"/>
      <c r="B133" s="9" t="n"/>
      <c r="D133" s="68" t="inlineStr">
        <is>
          <t>50707-4P-7.5HP VLSE</t>
        </is>
      </c>
      <c r="E133" s="69" t="inlineStr">
        <is>
          <t>X3</t>
        </is>
      </c>
      <c r="F133" s="69" t="inlineStr">
        <is>
          <t>215TC</t>
        </is>
      </c>
      <c r="G133" s="2" t="n"/>
    </row>
    <row r="134">
      <c r="A134" s="1" t="n"/>
      <c r="B134" s="9" t="n"/>
      <c r="D134" s="68" t="inlineStr">
        <is>
          <t>50957-4P-10HP VLSE</t>
        </is>
      </c>
      <c r="E134" s="69" t="inlineStr">
        <is>
          <t>X3</t>
        </is>
      </c>
      <c r="F134" s="69" t="inlineStr">
        <is>
          <t>215TC</t>
        </is>
      </c>
      <c r="G134" s="2" t="n"/>
    </row>
    <row r="135">
      <c r="A135" s="1" t="n"/>
      <c r="B135" s="9" t="n"/>
      <c r="D135" s="68" t="inlineStr">
        <is>
          <t>50957-4P-15HP VLSE</t>
        </is>
      </c>
      <c r="E135" s="69" t="inlineStr">
        <is>
          <t>X4</t>
        </is>
      </c>
      <c r="F135" s="69" t="inlineStr">
        <is>
          <t>254TC</t>
        </is>
      </c>
      <c r="G135" s="2" t="n"/>
    </row>
    <row r="136">
      <c r="A136" s="1" t="n"/>
      <c r="B136" s="9" t="n"/>
      <c r="D136" s="68" t="inlineStr">
        <is>
          <t>50957-4P-20HP VLSE</t>
        </is>
      </c>
      <c r="E136" s="69" t="inlineStr">
        <is>
          <t>X4</t>
        </is>
      </c>
      <c r="F136" s="69" t="inlineStr">
        <is>
          <t>256TC</t>
        </is>
      </c>
      <c r="G136" s="2" t="n"/>
    </row>
    <row r="137">
      <c r="A137" s="1" t="n"/>
      <c r="B137" s="9" t="n"/>
      <c r="D137" s="68" t="inlineStr">
        <is>
          <t>50957-4P-7.5HP VLSE</t>
        </is>
      </c>
      <c r="E137" s="69" t="inlineStr">
        <is>
          <t>X3</t>
        </is>
      </c>
      <c r="F137" s="69" t="inlineStr">
        <is>
          <t>215TC</t>
        </is>
      </c>
      <c r="G137" s="2" t="n"/>
    </row>
    <row r="138">
      <c r="A138" s="1" t="n"/>
      <c r="B138" s="9" t="n"/>
      <c r="D138" s="68" t="inlineStr">
        <is>
          <t>60125-4P-20HP VLSE</t>
        </is>
      </c>
      <c r="E138" s="69" t="inlineStr">
        <is>
          <t>XA</t>
        </is>
      </c>
      <c r="F138" s="69" t="inlineStr">
        <is>
          <t>256TC</t>
        </is>
      </c>
      <c r="G138" s="2" t="n"/>
    </row>
    <row r="139">
      <c r="A139" s="1" t="n"/>
      <c r="B139" s="9" t="n"/>
      <c r="D139" s="68" t="inlineStr">
        <is>
          <t>60125-4P-25HP VLSE</t>
        </is>
      </c>
      <c r="E139" s="69" t="inlineStr">
        <is>
          <t>XA</t>
        </is>
      </c>
      <c r="F139" s="69" t="inlineStr">
        <is>
          <t>284TC</t>
        </is>
      </c>
      <c r="G139" s="2" t="n"/>
    </row>
    <row r="140">
      <c r="A140" s="1" t="n"/>
      <c r="B140" s="9" t="n"/>
      <c r="D140" s="68" t="inlineStr">
        <is>
          <t>60957-4P-15HP VLSE</t>
        </is>
      </c>
      <c r="E140" s="69" t="inlineStr">
        <is>
          <t>X4</t>
        </is>
      </c>
      <c r="F140" s="69" t="inlineStr">
        <is>
          <t>254TC</t>
        </is>
      </c>
      <c r="G140" s="2" t="n"/>
    </row>
    <row r="141">
      <c r="A141" s="1" t="n"/>
      <c r="B141" s="9" t="n"/>
      <c r="D141" s="68" t="inlineStr">
        <is>
          <t>60957-4P-20HP VLSE</t>
        </is>
      </c>
      <c r="E141" s="69" t="inlineStr">
        <is>
          <t>X4</t>
        </is>
      </c>
      <c r="F141" s="69" t="inlineStr">
        <is>
          <t>256TC</t>
        </is>
      </c>
      <c r="G141" s="2" t="n"/>
    </row>
    <row r="142">
      <c r="A142" s="1" t="n"/>
      <c r="B142" s="9" t="n"/>
      <c r="D142" s="68" t="inlineStr">
        <is>
          <t>60957-4P-25HP VLSE</t>
        </is>
      </c>
      <c r="E142" s="69" t="inlineStr">
        <is>
          <t>X4</t>
        </is>
      </c>
      <c r="F142" s="69" t="inlineStr">
        <is>
          <t>284TC</t>
        </is>
      </c>
      <c r="G142" s="2" t="n"/>
    </row>
    <row r="143">
      <c r="A143" s="1" t="n"/>
      <c r="B143" s="9" t="n"/>
      <c r="D143" s="68" t="inlineStr">
        <is>
          <t>80123-4P-25HP VLSE</t>
        </is>
      </c>
      <c r="E143" s="69" t="inlineStr">
        <is>
          <t>XA</t>
        </is>
      </c>
      <c r="F143" s="69" t="inlineStr">
        <is>
          <t>284TC</t>
        </is>
      </c>
      <c r="G143" s="2" t="n"/>
    </row>
    <row r="144">
      <c r="A144" s="1" t="n"/>
      <c r="B144" s="9" t="n"/>
      <c r="C144" s="6" t="n"/>
      <c r="D144" s="68" t="inlineStr">
        <is>
          <t>80951-4P-20HP VLSE</t>
        </is>
      </c>
      <c r="E144" s="69" t="inlineStr">
        <is>
          <t>XA</t>
        </is>
      </c>
      <c r="F144" s="69" t="inlineStr">
        <is>
          <t>256TC</t>
        </is>
      </c>
      <c r="G144" s="2" t="n"/>
    </row>
    <row r="145">
      <c r="D145" s="68" t="inlineStr">
        <is>
          <t>80951-4P-25HP VLSE</t>
        </is>
      </c>
      <c r="E145" s="69" t="inlineStr">
        <is>
          <t>XA</t>
        </is>
      </c>
      <c r="F145" s="69" t="inlineStr">
        <is>
          <t>284TC</t>
        </is>
      </c>
      <c r="G145" s="2" t="n"/>
    </row>
    <row r="148">
      <c r="D148" s="62" t="inlineStr">
        <is>
          <t>:12707-2P-5HP VLSE:12707-2P-7.5HP VLSE:12707-2P-10HP VLSE:12707-2P-15HP VLSE:12707-4P-3HP VLSE:12707-4P-5HP VLSE:12707-4P-7.5HP VLSE:</t>
        </is>
      </c>
      <c r="E148" s="2" t="n"/>
      <c r="F148" s="2" t="inlineStr">
        <is>
          <t>X3</t>
        </is>
      </c>
    </row>
    <row r="149">
      <c r="D149" s="62" t="inlineStr">
        <is>
          <t>:15709-2P-5HP VLSE:15709-2P-7.5HP VLSE:15709-2P-10HP VLSE:15709-2P-15HP VLSE:15709-4P-3HP VLSE:</t>
        </is>
      </c>
      <c r="E149" s="2" t="n"/>
      <c r="F149" s="2" t="inlineStr">
        <is>
          <t>X3</t>
        </is>
      </c>
    </row>
    <row r="150">
      <c r="D150" s="62" t="inlineStr">
        <is>
          <t>:20705-2P-5HP VLSE:20705-2P-7.5HP VLSE:20705-2P-10HP VLSE:20705-2P-15HP VLSE:20705-2P-20HP VLSE:20705-4P-3HP VLSE:</t>
        </is>
      </c>
      <c r="E150" s="2" t="n"/>
      <c r="F150" s="2" t="inlineStr">
        <is>
          <t>X3</t>
        </is>
      </c>
    </row>
    <row r="151">
      <c r="D151" s="62" t="inlineStr">
        <is>
          <t>:20951-2P-15HP VLSE:20951-2P-20HP VLSE:20951-2P-25HP VLSE:20951-2P-30HP VLSE:20951-4P-3HP VLSE:20951-4P-5HP VLSE:</t>
        </is>
      </c>
      <c r="E151" s="2" t="n"/>
      <c r="F151" s="2" t="inlineStr">
        <is>
          <t>X3</t>
        </is>
      </c>
    </row>
    <row r="152">
      <c r="D152" s="62" t="inlineStr">
        <is>
          <t>:20955-4P-3HP VLSE:20955-4P-5HP VLSE:20955-4P-7.5HP VLSE:</t>
        </is>
      </c>
      <c r="E152" s="2" t="n"/>
      <c r="F152" s="2" t="inlineStr">
        <is>
          <t>X3</t>
        </is>
      </c>
    </row>
    <row r="153">
      <c r="D153" s="62" t="inlineStr">
        <is>
          <t>:20955-2P-15HP VLSE:20955-2P-20HP VLSE:20955-2P-25HP VLSE:20955-2P-30HP VLSE:</t>
        </is>
      </c>
      <c r="E153" s="2" t="n"/>
      <c r="F153" s="2" t="inlineStr">
        <is>
          <t>X4</t>
        </is>
      </c>
    </row>
    <row r="154">
      <c r="D154" s="62" t="inlineStr">
        <is>
          <t>:20959-4P-3HP VLSE:20959-4P-5HP VLSE:20959-4P-7.5HP VLSE:</t>
        </is>
      </c>
      <c r="E154" s="2" t="n"/>
      <c r="F154" s="2" t="inlineStr">
        <is>
          <t>X3</t>
        </is>
      </c>
    </row>
    <row r="155">
      <c r="D155" s="62" t="inlineStr">
        <is>
          <t>:20959-2P-20HP VLSE:20959-2P-25HP VLSE:20959-2P-30HP VLSE:</t>
        </is>
      </c>
      <c r="E155" s="2" t="n"/>
      <c r="F155" s="2" t="inlineStr">
        <is>
          <t>X4</t>
        </is>
      </c>
    </row>
    <row r="156">
      <c r="D156" s="62" t="inlineStr">
        <is>
          <t>:25709-2P-7.5HP VLSE:25709-2P-10HP VLSE:</t>
        </is>
      </c>
      <c r="E156" s="2" t="n"/>
      <c r="F156" s="2" t="inlineStr">
        <is>
          <t>X3</t>
        </is>
      </c>
    </row>
    <row r="157">
      <c r="D157" s="62" t="inlineStr">
        <is>
          <t>:25709-2P-15HP VLSE:25709-2P-20HP VLSE:25709-2P-25HP VLSE:25709-4P-3HP VLSE:</t>
        </is>
      </c>
      <c r="E157" s="2" t="n"/>
      <c r="F157" s="2" t="inlineStr">
        <is>
          <t>X4</t>
        </is>
      </c>
    </row>
    <row r="158">
      <c r="D158" s="62" t="inlineStr">
        <is>
          <t>:25953-4P-3HP VLSE:25953-4P-5HP VLSE:25953-4P-7.5HP VLSE:</t>
        </is>
      </c>
      <c r="E158" s="2" t="n"/>
      <c r="F158" s="2" t="inlineStr">
        <is>
          <t>X3</t>
        </is>
      </c>
    </row>
    <row r="159">
      <c r="D159" s="62" t="inlineStr">
        <is>
          <t>:25953-2P-20HP VLSE:25953-2P-25HP VLSE:25953-2P-30HP VLSE:</t>
        </is>
      </c>
      <c r="E159" s="2" t="n"/>
      <c r="F159" s="2" t="inlineStr">
        <is>
          <t>X4</t>
        </is>
      </c>
    </row>
    <row r="160">
      <c r="D160" s="62" t="inlineStr">
        <is>
          <t>:25121-4P-5HP VLSE:25121-4P-7.5HP VLSE:25121-4P-10HP VLSE:</t>
        </is>
      </c>
      <c r="E160" s="2" t="n"/>
      <c r="F160" s="2" t="inlineStr">
        <is>
          <t>X3</t>
        </is>
      </c>
    </row>
    <row r="161">
      <c r="D161" s="62" t="inlineStr">
        <is>
          <t>:25121-4P-15HP VLSE:</t>
        </is>
      </c>
      <c r="E161" s="2" t="n"/>
      <c r="F161" s="2" t="inlineStr">
        <is>
          <t>XA</t>
        </is>
      </c>
    </row>
    <row r="162">
      <c r="D162" s="62" t="inlineStr">
        <is>
          <t>:30707-4P-3HP VLSE:30707-4P-5HP VLSE:</t>
        </is>
      </c>
      <c r="E162" s="2" t="n"/>
      <c r="F162" s="2" t="inlineStr">
        <is>
          <t>X3</t>
        </is>
      </c>
    </row>
    <row r="163">
      <c r="D163" s="62" t="inlineStr">
        <is>
          <t>:30707-2P-15HP VLSE:30707-2P-20HP VLSE:30707-2P-25HP VLSE:30707-2P-30HP VLSE:</t>
        </is>
      </c>
      <c r="E163" s="2" t="n"/>
      <c r="F163" s="2" t="inlineStr">
        <is>
          <t>X4</t>
        </is>
      </c>
    </row>
    <row r="164">
      <c r="D164" s="62" t="inlineStr">
        <is>
          <t>:30957-4P-5HP VLSE:</t>
        </is>
      </c>
      <c r="E164" s="2" t="n"/>
      <c r="F164" s="2" t="inlineStr">
        <is>
          <t>X3</t>
        </is>
      </c>
    </row>
    <row r="165">
      <c r="D165" s="62" t="inlineStr">
        <is>
          <t>:30957-2P-30HP VLSE:30957-4P-7.5HP VLSE:30957-4P-10HP VLSE:</t>
        </is>
      </c>
      <c r="E165" s="2" t="n"/>
      <c r="F165" s="2" t="inlineStr">
        <is>
          <t>X4</t>
        </is>
      </c>
    </row>
    <row r="166">
      <c r="D166" s="62" t="inlineStr">
        <is>
          <t>:30123-4P-7.5HP VLSE:30123-4P-10HP VLSE:</t>
        </is>
      </c>
      <c r="E166" s="2" t="n"/>
      <c r="F166" s="2" t="inlineStr">
        <is>
          <t>X3</t>
        </is>
      </c>
    </row>
    <row r="167">
      <c r="D167" s="62" t="inlineStr">
        <is>
          <t>:30123-4P-15HP VLSE:30123-4P-20HP VLSE:</t>
        </is>
      </c>
      <c r="E167" s="2" t="n"/>
      <c r="F167" s="2" t="inlineStr">
        <is>
          <t>XA</t>
        </is>
      </c>
    </row>
    <row r="168">
      <c r="D168" s="62" t="inlineStr">
        <is>
          <t>:40707-4P-3HP VLSE:40707-4P-5HP VLSE:</t>
        </is>
      </c>
      <c r="E168" s="2" t="n"/>
      <c r="F168" s="2" t="inlineStr">
        <is>
          <t>X3</t>
        </is>
      </c>
    </row>
    <row r="169">
      <c r="D169" s="62" t="inlineStr">
        <is>
          <t>:40707-2P-15HP VLSE:40707-2P-20HP VLSE:40707-2P-25HP VLSE:40707-2P-30HP VLSE:</t>
        </is>
      </c>
      <c r="E169" s="2" t="n"/>
      <c r="F169" s="2" t="inlineStr">
        <is>
          <t>X4</t>
        </is>
      </c>
    </row>
    <row r="170">
      <c r="D170" s="62" t="inlineStr">
        <is>
          <t>:40957-4P-5HP VLSE:40957-4P-7.5HP VLSE:40957-4P-10HP VLSE:</t>
        </is>
      </c>
      <c r="E170" s="2" t="n"/>
      <c r="F170" s="2" t="inlineStr">
        <is>
          <t>X3</t>
        </is>
      </c>
    </row>
    <row r="171">
      <c r="D171" s="62" t="inlineStr">
        <is>
          <t>:40957-4P-15HP VLSE:</t>
        </is>
      </c>
      <c r="E171" s="2" t="n"/>
      <c r="F171" s="2" t="inlineStr">
        <is>
          <t>XA</t>
        </is>
      </c>
    </row>
    <row r="172">
      <c r="D172" s="62" t="inlineStr">
        <is>
          <t>:40121-4P-15HP VLSE:40121-4P-20HP VLSE:40121-4P-25HP VLSE:</t>
        </is>
      </c>
      <c r="E172" s="2" t="n"/>
      <c r="F172" s="2" t="inlineStr">
        <is>
          <t>XA</t>
        </is>
      </c>
    </row>
    <row r="173">
      <c r="D173" s="62" t="inlineStr">
        <is>
          <t>:40127-4P-15HP VLSE:40127-4P-20HP VLSE:40127-4P-25HP VLSE:</t>
        </is>
      </c>
      <c r="E173" s="2" t="n"/>
      <c r="F173" s="2" t="inlineStr">
        <is>
          <t>XA</t>
        </is>
      </c>
    </row>
    <row r="174">
      <c r="D174" s="62" t="inlineStr">
        <is>
          <t>:50707-4P-5HP VLSE:50707-4P-7.5HP VLSE:</t>
        </is>
      </c>
      <c r="E174" s="2" t="n"/>
      <c r="F174" s="2" t="inlineStr">
        <is>
          <t>X3</t>
        </is>
      </c>
    </row>
    <row r="175">
      <c r="D175" s="62" t="inlineStr">
        <is>
          <t>:50707-2P-30HP VLSE:</t>
        </is>
      </c>
      <c r="E175" s="2" t="n"/>
      <c r="F175" s="2" t="inlineStr">
        <is>
          <t>X4</t>
        </is>
      </c>
    </row>
    <row r="176">
      <c r="D176" s="62" t="inlineStr">
        <is>
          <t>:50957-4P-7.5HP VLSE:50957-4P-10HP VLSE:</t>
        </is>
      </c>
      <c r="E176" s="2" t="n"/>
      <c r="F176" s="2" t="inlineStr">
        <is>
          <t>X3</t>
        </is>
      </c>
    </row>
    <row r="177">
      <c r="D177" s="62" t="inlineStr">
        <is>
          <t>:50957-4P-15HP VLSE:50957-4P-20HP VLSE:</t>
        </is>
      </c>
      <c r="E177" s="2" t="n"/>
      <c r="F177" s="2" t="inlineStr">
        <is>
          <t>X4</t>
        </is>
      </c>
    </row>
    <row r="178">
      <c r="D178" s="62" t="inlineStr">
        <is>
          <t>:50129-4P-15HP VLSE:50129-4P-20HP VLSE:50129-4P-25HP VLSE:</t>
        </is>
      </c>
      <c r="E178" s="2" t="n"/>
      <c r="F178" s="2" t="inlineStr">
        <is>
          <t>XA</t>
        </is>
      </c>
    </row>
    <row r="179">
      <c r="D179" s="62" t="inlineStr">
        <is>
          <t>:50129-4P-15HP VLSE:50129-4P-20HP VLSE:50129-4P-25HP VLSE:</t>
        </is>
      </c>
      <c r="E179" s="2" t="n"/>
      <c r="F179" s="2" t="inlineStr">
        <is>
          <t>XA</t>
        </is>
      </c>
    </row>
    <row r="180">
      <c r="D180" s="62" t="inlineStr">
        <is>
          <t>:5012A-4P-10HP VLSE:5012A-4P-15HP VLSE:5012A-4P-20HP VLSE:5012A-4P-25HP VLSE:</t>
        </is>
      </c>
      <c r="E180" s="2" t="n"/>
      <c r="F180" s="2" t="inlineStr">
        <is>
          <t>XA</t>
        </is>
      </c>
    </row>
    <row r="181">
      <c r="D181" s="62" t="inlineStr">
        <is>
          <t>:60957-4P-15HP VLSE:60957-4P-20HP VLSE:60957-4P-25HP VLSE:</t>
        </is>
      </c>
      <c r="E181" s="2" t="n"/>
      <c r="F181" s="2" t="inlineStr">
        <is>
          <t>X4</t>
        </is>
      </c>
    </row>
    <row r="182">
      <c r="D182" s="62" t="inlineStr">
        <is>
          <t>:60125-4P-20HP VLSE:60125-4P-25HP VLSE:</t>
        </is>
      </c>
      <c r="E182" s="2" t="n"/>
      <c r="F182" s="2" t="inlineStr">
        <is>
          <t>XA</t>
        </is>
      </c>
    </row>
    <row r="183">
      <c r="D183" s="62" t="inlineStr">
        <is>
          <t>:80951-4P-20HP VLSE:80951-4P-25HP VLSE:</t>
        </is>
      </c>
      <c r="E183" s="2" t="n"/>
      <c r="F183" s="2" t="inlineStr">
        <is>
          <t>XA</t>
        </is>
      </c>
    </row>
    <row r="184">
      <c r="D184" s="62" t="inlineStr">
        <is>
          <t>:80123-4P-25HP VLSE:</t>
        </is>
      </c>
      <c r="E184" s="2" t="n"/>
      <c r="F184" s="2" t="inlineStr">
        <is>
          <t>XA</t>
        </is>
      </c>
    </row>
    <row r="189">
      <c r="D189" s="62" t="n"/>
      <c r="E189" s="2" t="n"/>
      <c r="F189" s="2" t="n"/>
    </row>
    <row r="190">
      <c r="D190" s="62" t="n"/>
      <c r="E190" s="2" t="n"/>
      <c r="F190" s="2" t="n"/>
    </row>
    <row r="191">
      <c r="D191" s="62" t="n"/>
      <c r="E191" s="2" t="n"/>
      <c r="F191" s="2" t="n"/>
    </row>
    <row r="192">
      <c r="D192" s="62" t="n"/>
      <c r="E192" s="2" t="n"/>
      <c r="F192" s="2" t="n"/>
    </row>
    <row r="193">
      <c r="D193" s="62" t="n"/>
      <c r="E193" s="2" t="n"/>
      <c r="F193" s="2" t="n"/>
    </row>
    <row r="194">
      <c r="D194" s="62" t="n"/>
      <c r="E194" s="2" t="n"/>
      <c r="F194" s="2" t="n"/>
    </row>
    <row r="195">
      <c r="D195" s="62" t="n"/>
      <c r="E195" s="2" t="n"/>
      <c r="F195" s="2" t="n"/>
    </row>
    <row r="196">
      <c r="D196" s="62" t="n"/>
      <c r="E196" s="2" t="n"/>
      <c r="F196" s="2" t="n"/>
    </row>
    <row r="197">
      <c r="D197" s="62" t="n"/>
      <c r="E197" s="2" t="n"/>
      <c r="F197" s="2" t="n"/>
    </row>
    <row r="198">
      <c r="D198" s="62" t="n"/>
      <c r="E198" s="2" t="n"/>
      <c r="F198" s="2" t="n"/>
    </row>
    <row r="199">
      <c r="D199" s="62" t="n"/>
      <c r="E199" s="2" t="n"/>
      <c r="F199" s="2" t="n"/>
    </row>
    <row r="200">
      <c r="D200" s="62" t="n"/>
      <c r="E200" s="2" t="n"/>
      <c r="F200" s="2" t="n"/>
    </row>
    <row r="201">
      <c r="D201" s="62" t="n"/>
      <c r="E201" s="2" t="n"/>
      <c r="F201" s="2" t="n"/>
    </row>
    <row r="202">
      <c r="D202" s="62" t="n"/>
      <c r="E202" s="2" t="n"/>
      <c r="F202" s="2" t="n"/>
    </row>
    <row r="203">
      <c r="D203" s="62" t="n"/>
      <c r="E203" s="2" t="n"/>
      <c r="F203" s="2" t="n"/>
    </row>
    <row r="204">
      <c r="D204" s="62" t="n"/>
      <c r="E204" s="2" t="n"/>
      <c r="F204" s="2" t="n"/>
    </row>
    <row r="205">
      <c r="D205" s="62" t="n"/>
      <c r="E205" s="2" t="n"/>
      <c r="F205" s="2" t="n"/>
    </row>
    <row r="206">
      <c r="D206" s="62" t="n"/>
      <c r="E206" s="2" t="n"/>
      <c r="F206" s="2" t="n"/>
    </row>
    <row r="207">
      <c r="D207" s="62" t="n"/>
      <c r="E207" s="2" t="n"/>
      <c r="F207" s="2" t="n"/>
    </row>
    <row r="208">
      <c r="D208" s="62" t="n"/>
      <c r="E208" s="2" t="n"/>
      <c r="F208" s="2" t="n"/>
    </row>
    <row r="209">
      <c r="D209" s="62" t="n"/>
      <c r="E209" s="2" t="n"/>
      <c r="F209" s="2" t="n"/>
    </row>
    <row r="210">
      <c r="D210" s="62" t="n"/>
      <c r="E210" s="2" t="n"/>
      <c r="F210" s="2" t="n"/>
    </row>
    <row r="211">
      <c r="D211" s="62" t="n"/>
      <c r="E211" s="2" t="n"/>
      <c r="F211" s="2" t="n"/>
    </row>
    <row r="212">
      <c r="D212" s="62" t="n"/>
      <c r="E212" s="2" t="n"/>
      <c r="F212" s="2" t="n"/>
    </row>
    <row r="215">
      <c r="D215" s="62" t="n"/>
      <c r="E215" s="2" t="n"/>
      <c r="F215" s="2" t="n"/>
    </row>
    <row r="216">
      <c r="D216" s="62" t="n"/>
      <c r="E216" s="2" t="n"/>
      <c r="F216" s="2" t="n"/>
    </row>
    <row r="217">
      <c r="D217" s="62" t="n"/>
      <c r="E217" s="2" t="n"/>
      <c r="F217" s="2" t="n"/>
    </row>
    <row r="218">
      <c r="D218" s="62" t="n"/>
      <c r="E218" s="2" t="n"/>
      <c r="F218" s="2" t="n"/>
    </row>
    <row r="219">
      <c r="D219" s="62" t="n"/>
      <c r="E219" s="2" t="n"/>
      <c r="F219" s="2" t="n"/>
    </row>
    <row r="220">
      <c r="D220" s="62" t="n"/>
      <c r="E220" s="2" t="n"/>
      <c r="F220" s="2" t="n"/>
    </row>
    <row r="221">
      <c r="D221" s="62" t="n"/>
      <c r="E221" s="2" t="n"/>
      <c r="F221" s="2" t="n"/>
    </row>
    <row r="222">
      <c r="D222" s="62" t="n"/>
      <c r="E222" s="2" t="n"/>
      <c r="F222" s="2" t="n"/>
    </row>
    <row r="223">
      <c r="D223" s="62" t="n"/>
      <c r="E223" s="2" t="n"/>
      <c r="F223" s="2" t="n"/>
    </row>
    <row r="224">
      <c r="D224" s="62" t="n"/>
      <c r="E224" s="2" t="n"/>
      <c r="F224" s="2" t="n"/>
    </row>
    <row r="225">
      <c r="D225" s="62" t="n"/>
      <c r="E225" s="2" t="n"/>
      <c r="F225" s="2" t="n"/>
    </row>
    <row r="226">
      <c r="D226" s="62" t="n"/>
      <c r="E226" s="2" t="n"/>
      <c r="F226" s="2" t="n"/>
    </row>
    <row r="227">
      <c r="D227" s="62" t="n"/>
      <c r="E227" s="2" t="n"/>
      <c r="F227" s="2" t="n"/>
    </row>
    <row r="228">
      <c r="D228" s="62" t="n"/>
      <c r="E228" s="2" t="n"/>
      <c r="F228" s="2" t="n"/>
    </row>
    <row r="229">
      <c r="D229" s="62" t="n"/>
      <c r="E229" s="2" t="n"/>
      <c r="F229" s="2" t="n"/>
    </row>
    <row r="230">
      <c r="D230" s="62" t="n"/>
      <c r="E230" s="2" t="n"/>
      <c r="F230" s="2" t="n"/>
    </row>
    <row r="231">
      <c r="D231" s="62" t="n"/>
      <c r="E231" s="2" t="n"/>
      <c r="F231" s="2" t="n"/>
    </row>
    <row r="232">
      <c r="D232" s="62" t="n"/>
      <c r="E232" s="2" t="n"/>
      <c r="F232" s="2" t="n"/>
    </row>
    <row r="233">
      <c r="D233" s="62" t="n"/>
      <c r="E233" s="2" t="n"/>
      <c r="F233" s="2" t="n"/>
    </row>
    <row r="234">
      <c r="D234" s="62" t="n"/>
      <c r="E234" s="2" t="n"/>
      <c r="F234" s="2" t="n"/>
    </row>
    <row r="235">
      <c r="D235" s="62" t="n"/>
      <c r="E235" s="2" t="n"/>
      <c r="F235" s="2" t="n"/>
    </row>
    <row r="236">
      <c r="D236" s="62" t="n"/>
      <c r="E236" s="2" t="n"/>
      <c r="F236" s="2" t="n"/>
    </row>
    <row r="237">
      <c r="D237" s="62" t="n"/>
      <c r="E237" s="2" t="n"/>
      <c r="F237" s="2" t="n"/>
    </row>
    <row r="238">
      <c r="D238" s="62" t="n"/>
      <c r="E238" s="2" t="n"/>
      <c r="F238" s="2" t="n"/>
    </row>
    <row r="239">
      <c r="D239" s="62" t="n"/>
      <c r="E239" s="2" t="n"/>
      <c r="F239" s="2" t="n"/>
    </row>
    <row r="240">
      <c r="D240" s="62" t="n"/>
      <c r="E240" s="2" t="n"/>
      <c r="F240" s="2" t="n"/>
    </row>
    <row r="241">
      <c r="D241" s="62" t="n"/>
      <c r="E241" s="2" t="n"/>
      <c r="F241" s="2" t="n"/>
    </row>
    <row r="242">
      <c r="D242" s="62" t="n"/>
      <c r="E242" s="2" t="n"/>
      <c r="F242" s="2" t="n"/>
    </row>
    <row r="245">
      <c r="D245" s="62" t="n"/>
      <c r="E245" s="2" t="n"/>
      <c r="F245" s="2" t="n"/>
    </row>
    <row r="246">
      <c r="D246" s="62" t="n"/>
      <c r="E246" s="2" t="n"/>
      <c r="F246" s="2" t="n"/>
    </row>
    <row r="247">
      <c r="D247" s="62" t="n"/>
      <c r="E247" s="2" t="n"/>
      <c r="F247" s="2" t="n"/>
    </row>
    <row r="248">
      <c r="D248" s="62" t="n"/>
      <c r="E248" s="2" t="n"/>
      <c r="F248" s="2" t="n"/>
    </row>
    <row r="249">
      <c r="D249" s="62" t="n"/>
      <c r="E249" s="2" t="n"/>
      <c r="F249" s="2" t="n"/>
    </row>
    <row r="250">
      <c r="D250" s="62" t="n"/>
      <c r="E250" s="2" t="n"/>
      <c r="F250" s="2" t="n"/>
    </row>
    <row r="251">
      <c r="D251" s="62" t="n"/>
      <c r="E251" s="2" t="n"/>
      <c r="F251" s="2" t="n"/>
    </row>
    <row r="252">
      <c r="D252" s="62" t="n"/>
      <c r="E252" s="2" t="n"/>
      <c r="F252" s="2" t="n"/>
    </row>
    <row r="253">
      <c r="D253" s="62" t="n"/>
      <c r="E253" s="2" t="n"/>
      <c r="F253" s="2" t="n"/>
    </row>
    <row r="254">
      <c r="D254" s="62" t="n"/>
      <c r="E254" s="2" t="n"/>
      <c r="F254" s="2" t="n"/>
    </row>
    <row r="255">
      <c r="D255" s="62" t="n"/>
      <c r="E255" s="2" t="n"/>
      <c r="F255" s="2" t="n"/>
    </row>
    <row r="256">
      <c r="D256" s="62" t="n"/>
      <c r="E256" s="2" t="n"/>
      <c r="F256" s="2" t="n"/>
    </row>
    <row r="257">
      <c r="D257" s="62" t="n"/>
      <c r="E257" s="2" t="n"/>
      <c r="F257" s="2" t="n"/>
    </row>
    <row r="283">
      <c r="D283" s="62" t="n"/>
      <c r="E283" s="2" t="n"/>
      <c r="F283" s="2" t="n"/>
    </row>
    <row r="284">
      <c r="D284" s="62" t="n"/>
      <c r="E284" s="2" t="n"/>
      <c r="F284" s="2" t="n"/>
    </row>
    <row r="285">
      <c r="D285" s="62" t="n"/>
      <c r="E285" s="2" t="n"/>
      <c r="F285" s="2" t="n"/>
    </row>
    <row r="286">
      <c r="D286" s="62" t="n"/>
      <c r="E286" s="2" t="n"/>
      <c r="F286" s="2" t="n"/>
    </row>
    <row r="287">
      <c r="D287" s="62" t="n"/>
      <c r="E287" s="2" t="n"/>
      <c r="F287" s="2" t="n"/>
    </row>
    <row r="290">
      <c r="D290" s="62" t="n"/>
      <c r="E290" s="2" t="n"/>
      <c r="F290" s="2" t="n"/>
    </row>
    <row r="291">
      <c r="D291" s="62" t="n"/>
      <c r="E291" s="2" t="n"/>
      <c r="F291" s="2" t="n"/>
    </row>
    <row r="292">
      <c r="D292" s="62" t="n"/>
      <c r="E292" s="2" t="n"/>
      <c r="F292" s="2" t="n"/>
    </row>
    <row r="293">
      <c r="D293" s="62" t="n"/>
      <c r="E293" s="2" t="n"/>
      <c r="F293" s="2" t="n"/>
    </row>
    <row r="294">
      <c r="D294" s="62" t="n"/>
      <c r="E294" s="2" t="n"/>
      <c r="F294" s="2" t="n"/>
    </row>
    <row r="295">
      <c r="D295" s="62" t="n"/>
      <c r="E295" s="2" t="n"/>
      <c r="F295" s="2" t="n"/>
    </row>
    <row r="296">
      <c r="D296" s="62" t="n"/>
      <c r="E296" s="2" t="n"/>
      <c r="F296" s="2" t="n"/>
    </row>
    <row r="297">
      <c r="D297" s="62" t="n"/>
      <c r="E297" s="2" t="n"/>
      <c r="F297" s="2" t="n"/>
    </row>
    <row r="298">
      <c r="D298" s="62" t="n"/>
      <c r="E298" s="2" t="n"/>
      <c r="F298" s="2" t="n"/>
    </row>
    <row r="299">
      <c r="D299" s="62" t="n"/>
      <c r="E299" s="2" t="n"/>
      <c r="F299" s="2" t="n"/>
    </row>
    <row r="300">
      <c r="D300" s="62" t="n"/>
      <c r="E300" s="2" t="n"/>
      <c r="F300" s="2" t="n"/>
    </row>
    <row r="301">
      <c r="D301" s="62" t="n"/>
      <c r="E301" s="2" t="n"/>
      <c r="F301" s="2" t="n"/>
    </row>
    <row r="302">
      <c r="D302" s="62" t="n"/>
      <c r="E302" s="2" t="n"/>
      <c r="F302" s="2" t="n"/>
    </row>
    <row r="303">
      <c r="D303" s="62" t="n"/>
      <c r="E303" s="2" t="n"/>
      <c r="F303" s="2" t="n"/>
    </row>
    <row r="304">
      <c r="D304" s="62" t="n"/>
      <c r="E304" s="2" t="n"/>
      <c r="F304" s="2" t="n"/>
    </row>
    <row r="329">
      <c r="D329" s="62" t="n"/>
      <c r="E329" s="2" t="n"/>
      <c r="F329" s="2" t="n"/>
    </row>
    <row r="330">
      <c r="D330" s="62" t="n"/>
      <c r="E330" s="2" t="n"/>
      <c r="F330" s="2" t="n"/>
    </row>
    <row r="331">
      <c r="D331" s="62" t="n"/>
      <c r="E331" s="2" t="n"/>
      <c r="F331" s="2" t="n"/>
    </row>
    <row r="332">
      <c r="D332" s="62" t="n"/>
      <c r="E332" s="2" t="n"/>
      <c r="F332" s="2" t="n"/>
    </row>
    <row r="333">
      <c r="D333" s="62" t="n"/>
      <c r="E333" s="2" t="n"/>
      <c r="F333" s="2" t="n"/>
    </row>
    <row r="334">
      <c r="D334" s="62" t="n"/>
      <c r="E334" s="2" t="n"/>
      <c r="F334" s="2" t="n"/>
    </row>
    <row r="335">
      <c r="D335" s="62" t="n"/>
      <c r="E335" s="2" t="n"/>
      <c r="F335" s="2" t="n"/>
    </row>
    <row r="336">
      <c r="D336" s="62" t="n"/>
      <c r="E336" s="2" t="n"/>
      <c r="F336" s="2" t="n"/>
    </row>
    <row r="337">
      <c r="D337" s="62" t="n"/>
      <c r="E337" s="2" t="n"/>
      <c r="F337" s="2" t="n"/>
    </row>
    <row r="338">
      <c r="D338" s="62" t="n"/>
      <c r="E338" s="2" t="n"/>
      <c r="F338" s="2" t="n"/>
    </row>
    <row r="339">
      <c r="D339" s="62" t="n"/>
      <c r="E339" s="2" t="n"/>
      <c r="F339" s="2" t="n"/>
    </row>
    <row r="340">
      <c r="D340" s="62" t="n"/>
      <c r="E340" s="2" t="n"/>
      <c r="F340" s="2" t="n"/>
    </row>
    <row r="341">
      <c r="D341" s="62" t="n"/>
      <c r="E341" s="2" t="n"/>
      <c r="F341" s="2" t="n"/>
    </row>
    <row r="343">
      <c r="D343" s="62" t="n"/>
      <c r="E343" s="2" t="n"/>
      <c r="F343" s="2" t="n"/>
    </row>
    <row r="344">
      <c r="D344" s="62" t="n"/>
      <c r="E344" s="2" t="n"/>
      <c r="F344" s="2" t="n"/>
    </row>
    <row r="345">
      <c r="D345" s="62" t="n"/>
      <c r="E345" s="2" t="n"/>
      <c r="F345" s="2" t="n"/>
    </row>
    <row r="346">
      <c r="D346" s="62" t="n"/>
      <c r="E346" s="2" t="n"/>
      <c r="F346" s="2" t="n"/>
    </row>
    <row r="347">
      <c r="D347" s="62" t="n"/>
      <c r="E347" s="2" t="n"/>
      <c r="F347" s="2" t="n"/>
    </row>
    <row r="348">
      <c r="D348" s="62" t="n"/>
      <c r="E348" s="2" t="n"/>
      <c r="F348" s="2" t="n"/>
    </row>
    <row r="349">
      <c r="D349" s="62" t="n"/>
      <c r="E349" s="2" t="n"/>
      <c r="F349" s="2" t="n"/>
    </row>
    <row r="350">
      <c r="D350" s="62" t="n"/>
      <c r="E350" s="2" t="n"/>
      <c r="F350" s="2" t="n"/>
    </row>
    <row r="351">
      <c r="D351" s="62" t="n"/>
      <c r="E351" s="2" t="n"/>
      <c r="F351" s="2" t="n"/>
    </row>
    <row r="352">
      <c r="D352" s="62" t="n"/>
      <c r="E352" s="2" t="n"/>
      <c r="F352" s="2" t="n"/>
    </row>
    <row r="353">
      <c r="D353" s="62" t="n"/>
      <c r="E353" s="2" t="n"/>
      <c r="F353" s="2" t="n"/>
    </row>
    <row r="354">
      <c r="D354" s="62" t="n"/>
      <c r="E354" s="2" t="n"/>
      <c r="F354" s="2" t="n"/>
    </row>
    <row r="355">
      <c r="D355" s="62" t="n"/>
      <c r="E355" s="2" t="n"/>
      <c r="F355" s="2" t="n"/>
    </row>
    <row r="356">
      <c r="D356" s="62" t="n"/>
      <c r="E356" s="2" t="n"/>
      <c r="F356" s="2" t="n"/>
    </row>
    <row r="357">
      <c r="D357" s="62" t="n"/>
      <c r="E357" s="2" t="n"/>
      <c r="F357" s="2" t="n"/>
    </row>
    <row r="358">
      <c r="D358" s="62" t="n"/>
      <c r="E358" s="2" t="n"/>
      <c r="F358" s="2" t="n"/>
    </row>
    <row r="359">
      <c r="D359" s="62" t="n"/>
      <c r="E359" s="2" t="n"/>
      <c r="F359" s="2" t="n"/>
    </row>
    <row r="360">
      <c r="D360" s="62" t="n"/>
      <c r="E360" s="2" t="n"/>
      <c r="F360" s="2" t="n"/>
    </row>
    <row r="361">
      <c r="D361" s="62" t="n"/>
      <c r="E361" s="2" t="n"/>
      <c r="F361" s="2" t="n"/>
    </row>
    <row r="362">
      <c r="D362" s="62" t="n"/>
      <c r="E362" s="2" t="n"/>
      <c r="F362" s="2" t="n"/>
    </row>
    <row r="365">
      <c r="D365" s="62" t="n"/>
      <c r="E365" s="2" t="n"/>
      <c r="F365" s="2" t="n"/>
    </row>
    <row r="366">
      <c r="D366" s="62" t="n"/>
      <c r="E366" s="2" t="n"/>
      <c r="F366" s="2" t="n"/>
    </row>
    <row r="367">
      <c r="D367" s="62" t="n"/>
      <c r="E367" s="2" t="n"/>
      <c r="F367" s="2" t="n"/>
    </row>
    <row r="368">
      <c r="D368" s="62" t="n"/>
      <c r="E368" s="2" t="n"/>
      <c r="F368" s="2" t="n"/>
    </row>
    <row r="369">
      <c r="D369" s="62" t="n"/>
      <c r="E369" s="2" t="n"/>
      <c r="F369" s="2" t="n"/>
    </row>
    <row r="370">
      <c r="D370" s="62" t="n"/>
      <c r="E370" s="2" t="n"/>
      <c r="F370" s="2" t="n"/>
    </row>
    <row r="371">
      <c r="D371" s="62" t="n"/>
      <c r="E371" s="2" t="n"/>
      <c r="F371" s="2" t="n"/>
    </row>
    <row r="426">
      <c r="D426" s="62" t="n"/>
      <c r="E426" s="2" t="n"/>
      <c r="F426" s="2" t="n"/>
    </row>
    <row r="427">
      <c r="D427" s="62" t="n"/>
      <c r="E427" s="2" t="n"/>
      <c r="F427" s="2" t="n"/>
    </row>
    <row r="428">
      <c r="D428" s="62" t="n"/>
      <c r="E428" s="2" t="n"/>
      <c r="F428" s="2" t="n"/>
    </row>
    <row r="429">
      <c r="D429" s="62" t="n"/>
      <c r="E429" s="2" t="n"/>
      <c r="F429" s="2" t="n"/>
    </row>
    <row r="446">
      <c r="D446" s="62" t="n"/>
      <c r="E446" s="2" t="n"/>
      <c r="F446" s="2" t="n"/>
    </row>
    <row r="447">
      <c r="D447" s="62" t="n"/>
      <c r="E447" s="2" t="n"/>
      <c r="F447" s="2" t="n"/>
    </row>
    <row r="448">
      <c r="D448" s="62" t="n"/>
      <c r="E448" s="2" t="n"/>
      <c r="F448" s="2" t="n"/>
    </row>
    <row r="449">
      <c r="D449" s="62" t="n"/>
      <c r="E449" s="2" t="n"/>
      <c r="F449" s="2" t="n"/>
    </row>
    <row r="450">
      <c r="D450" s="62" t="n"/>
      <c r="E450" s="2" t="n"/>
      <c r="F450" s="2" t="n"/>
    </row>
    <row r="451">
      <c r="D451" s="62" t="n"/>
      <c r="E451" s="2" t="n"/>
      <c r="F451" s="2" t="n"/>
    </row>
    <row r="452">
      <c r="D452" s="62" t="n"/>
      <c r="E452" s="2" t="n"/>
      <c r="F452" s="2" t="n"/>
    </row>
    <row r="455">
      <c r="D455" s="2" t="n"/>
      <c r="E455" s="2" t="n"/>
      <c r="F455" s="2" t="n"/>
    </row>
    <row r="456">
      <c r="D456" s="2" t="n"/>
      <c r="E456" s="2" t="n"/>
      <c r="F456" s="2" t="n"/>
    </row>
    <row r="457">
      <c r="D457" s="2" t="n"/>
      <c r="E457" s="2" t="n"/>
      <c r="F457" s="2" t="n"/>
    </row>
    <row r="458">
      <c r="D458" s="2" t="n"/>
      <c r="E458" s="2" t="n"/>
      <c r="F458" s="2" t="n"/>
    </row>
    <row r="459">
      <c r="D459" s="2" t="n"/>
      <c r="E459" s="2" t="n"/>
      <c r="F459" s="2" t="n"/>
    </row>
    <row r="460">
      <c r="D460" s="2" t="n"/>
      <c r="E460" s="2" t="n"/>
      <c r="F460" s="2" t="n"/>
    </row>
    <row r="461">
      <c r="D461" s="2" t="n"/>
      <c r="E461" s="2" t="n"/>
      <c r="F461" s="2" t="n"/>
    </row>
    <row r="462">
      <c r="D462" s="2" t="n"/>
      <c r="E462" s="2" t="n"/>
      <c r="F462" s="2" t="n"/>
    </row>
    <row r="463">
      <c r="D463" s="2" t="n"/>
      <c r="E463" s="2" t="n"/>
      <c r="F463" s="2" t="n"/>
    </row>
    <row r="464">
      <c r="D464" s="2" t="n"/>
      <c r="E464" s="2" t="n"/>
      <c r="F464" s="2" t="n"/>
    </row>
    <row r="465">
      <c r="D465" s="2" t="n"/>
      <c r="E465" s="2" t="n"/>
      <c r="F465" s="2" t="n"/>
    </row>
    <row r="466">
      <c r="D466" s="2" t="n"/>
      <c r="E466" s="2" t="n"/>
      <c r="F466" s="2" t="n"/>
    </row>
    <row r="480">
      <c r="D480" s="62" t="n"/>
      <c r="E480" s="2" t="n"/>
      <c r="F480" s="2" t="n"/>
    </row>
    <row r="481">
      <c r="D481" s="62" t="n"/>
      <c r="E481" s="2" t="n"/>
      <c r="F481" s="2" t="n"/>
    </row>
    <row r="482">
      <c r="D482" s="62" t="n"/>
      <c r="E482" s="2" t="n"/>
      <c r="F482" s="2" t="n"/>
    </row>
    <row r="483">
      <c r="D483" s="62" t="n"/>
      <c r="E483" s="2" t="n"/>
      <c r="F483" s="2" t="n"/>
    </row>
    <row r="484">
      <c r="D484" s="62" t="n"/>
      <c r="E484" s="2" t="n"/>
      <c r="F484" s="2" t="n"/>
    </row>
    <row r="485">
      <c r="D485" s="62" t="n"/>
      <c r="E485" s="2" t="n"/>
      <c r="F485" s="2" t="n"/>
    </row>
    <row r="486">
      <c r="D486" s="62" t="n"/>
      <c r="E486" s="2" t="n"/>
      <c r="F486" s="2" t="n"/>
    </row>
    <row r="487">
      <c r="D487" s="62" t="n"/>
      <c r="E487" s="2" t="n"/>
      <c r="F487" s="2" t="n"/>
    </row>
    <row r="488">
      <c r="D488" s="62" t="n"/>
      <c r="E488" s="2" t="n"/>
      <c r="F488" s="2" t="n"/>
    </row>
    <row r="489">
      <c r="D489" s="62" t="n"/>
      <c r="E489" s="2" t="n"/>
      <c r="F489" s="2" t="n"/>
    </row>
    <row r="490">
      <c r="D490" s="62" t="n"/>
      <c r="E490" s="2" t="n"/>
      <c r="F490" s="2" t="n"/>
    </row>
    <row r="491">
      <c r="D491" s="62" t="n"/>
      <c r="E491" s="2" t="n"/>
      <c r="F491" s="2" t="n"/>
    </row>
    <row r="492">
      <c r="D492" s="62" t="n"/>
      <c r="E492" s="2" t="n"/>
      <c r="F492" s="2" t="n"/>
    </row>
    <row r="493">
      <c r="D493" s="62" t="n"/>
      <c r="E493" s="2" t="n"/>
      <c r="F493" s="2" t="n"/>
    </row>
    <row r="494">
      <c r="D494" s="62" t="n"/>
      <c r="E494" s="2" t="n"/>
      <c r="F494" s="2" t="n"/>
    </row>
    <row r="495">
      <c r="D495" s="62" t="n"/>
      <c r="E495" s="2" t="n"/>
      <c r="F495" s="2" t="n"/>
    </row>
    <row r="496">
      <c r="D496" s="62" t="n"/>
      <c r="E496" s="2" t="n"/>
      <c r="F496" s="2" t="n"/>
    </row>
    <row r="499">
      <c r="D499" s="62" t="n"/>
      <c r="E499" s="2" t="n"/>
      <c r="F499" s="2" t="n"/>
    </row>
    <row r="500">
      <c r="D500" s="62" t="n"/>
      <c r="E500" s="45" t="n"/>
      <c r="F500" s="2" t="n"/>
    </row>
    <row r="501">
      <c r="D501" s="62" t="n"/>
      <c r="E501" s="2" t="n"/>
      <c r="F501" s="2" t="n"/>
    </row>
    <row r="502">
      <c r="D502" s="62" t="n"/>
      <c r="E502" s="2" t="n"/>
      <c r="F502" s="2" t="n"/>
    </row>
    <row r="503">
      <c r="D503" s="62" t="n"/>
      <c r="E503" s="2" t="n"/>
      <c r="F503" s="2" t="n"/>
    </row>
    <row r="504">
      <c r="D504" s="62" t="n"/>
      <c r="E504" s="2" t="n"/>
      <c r="F504" s="2" t="n"/>
    </row>
    <row r="505">
      <c r="D505" s="62" t="n"/>
      <c r="E505" s="2" t="n"/>
      <c r="F505" s="2" t="n"/>
    </row>
    <row r="506">
      <c r="D506" s="62" t="n"/>
      <c r="E506" s="2" t="n"/>
      <c r="F506" s="2" t="n"/>
    </row>
    <row r="507">
      <c r="D507" s="62" t="n"/>
      <c r="E507" s="2" t="n"/>
      <c r="F507" s="2" t="n"/>
    </row>
    <row r="508">
      <c r="D508" s="62" t="n"/>
      <c r="E508" s="2" t="n"/>
      <c r="F508" s="2" t="n"/>
    </row>
    <row r="509">
      <c r="D509" s="62" t="n"/>
      <c r="E509" s="2" t="n"/>
      <c r="F509" s="2" t="n"/>
    </row>
    <row r="510">
      <c r="D510" s="62" t="n"/>
      <c r="E510" s="2" t="n"/>
      <c r="F510" s="2" t="n"/>
    </row>
    <row r="511">
      <c r="D511" s="62" t="n"/>
      <c r="E511" s="2" t="n"/>
      <c r="F511" s="2" t="n"/>
    </row>
    <row r="512">
      <c r="D512" s="62" t="n"/>
      <c r="E512" s="2" t="n"/>
      <c r="F512" s="2" t="n"/>
    </row>
    <row r="513">
      <c r="D513" s="62" t="n"/>
      <c r="E513" s="2" t="n"/>
      <c r="F513" s="2" t="n"/>
    </row>
    <row r="514">
      <c r="D514" s="62" t="n"/>
      <c r="E514" s="2" t="n"/>
      <c r="F514" s="2" t="n"/>
    </row>
    <row r="515">
      <c r="D515" s="62" t="n"/>
      <c r="E515" s="2" t="n"/>
      <c r="F515" s="2" t="n"/>
    </row>
    <row r="525">
      <c r="D525" s="62" t="n"/>
      <c r="E525" s="2" t="n"/>
      <c r="F525" s="2" t="n"/>
    </row>
    <row r="526">
      <c r="D526" s="62" t="n"/>
      <c r="E526" s="2" t="n"/>
      <c r="F526" s="2" t="n"/>
    </row>
    <row r="527">
      <c r="D527" s="62" t="n"/>
      <c r="E527" s="2" t="n"/>
      <c r="F527" s="2" t="n"/>
    </row>
    <row r="528">
      <c r="D528" s="62" t="n"/>
      <c r="E528" s="2" t="n"/>
      <c r="F528" s="2" t="n"/>
    </row>
    <row r="529">
      <c r="D529" s="62" t="n"/>
      <c r="E529" s="2" t="n"/>
      <c r="F529" s="2" t="n"/>
    </row>
    <row r="530">
      <c r="D530" s="62" t="n"/>
      <c r="E530" s="2" t="n"/>
      <c r="F530" s="2" t="n"/>
    </row>
    <row r="537">
      <c r="D537" s="62" t="n"/>
      <c r="E537" s="2" t="n"/>
      <c r="F537" s="2" t="n"/>
    </row>
    <row r="538">
      <c r="D538" s="62" t="n"/>
      <c r="E538" s="2" t="n"/>
      <c r="F538" s="2" t="n"/>
    </row>
    <row r="539">
      <c r="D539" s="62" t="n"/>
      <c r="E539" s="2" t="n"/>
      <c r="F539" s="2" t="n"/>
    </row>
    <row r="540">
      <c r="D540" s="62" t="n"/>
      <c r="E540" s="2" t="n"/>
      <c r="F540" s="2" t="n"/>
    </row>
    <row r="541">
      <c r="D541" s="62" t="n"/>
      <c r="E541" s="2" t="n"/>
      <c r="F541" s="2" t="n"/>
    </row>
    <row r="542">
      <c r="D542" s="62" t="n"/>
      <c r="E542" s="2" t="n"/>
      <c r="F542" s="2" t="n"/>
    </row>
    <row r="543">
      <c r="D543" s="62" t="n"/>
      <c r="E543" s="2" t="n"/>
      <c r="F543" s="2" t="n"/>
    </row>
    <row r="544">
      <c r="D544" s="62" t="n"/>
      <c r="E544" s="2" t="n"/>
      <c r="F544" s="2" t="n"/>
    </row>
    <row r="545">
      <c r="D545" s="62" t="n"/>
      <c r="E545" s="2" t="n"/>
      <c r="F545" s="2" t="n"/>
    </row>
    <row r="552">
      <c r="D552" s="62" t="n"/>
      <c r="E552" s="2" t="n"/>
      <c r="F552" s="2" t="n"/>
    </row>
    <row r="553">
      <c r="D553" s="62" t="n"/>
      <c r="E553" s="2" t="n"/>
      <c r="F553" s="2" t="n"/>
    </row>
    <row r="554">
      <c r="D554" s="62" t="n"/>
      <c r="E554" s="2" t="n"/>
      <c r="F554" s="2" t="n"/>
    </row>
    <row r="555">
      <c r="D555" s="62" t="n"/>
      <c r="E555" s="2" t="n"/>
      <c r="F555" s="2" t="n"/>
    </row>
    <row r="556">
      <c r="D556" s="62" t="n"/>
      <c r="E556" s="2" t="n"/>
      <c r="F556" s="2" t="n"/>
    </row>
    <row r="557">
      <c r="D557" s="62" t="n"/>
      <c r="E557" s="2" t="n"/>
      <c r="F557" s="2" t="n"/>
    </row>
    <row r="558">
      <c r="D558" s="62" t="n"/>
      <c r="E558" s="2" t="n"/>
      <c r="F558" s="2" t="n"/>
    </row>
    <row r="559">
      <c r="D559" s="62" t="n"/>
      <c r="E559" s="2" t="n"/>
      <c r="F559" s="2" t="n"/>
    </row>
    <row r="560">
      <c r="D560" s="62" t="n"/>
      <c r="E560" s="2" t="n"/>
      <c r="F560" s="2" t="n"/>
    </row>
    <row r="561">
      <c r="D561" s="62" t="n"/>
      <c r="E561" s="2" t="n"/>
      <c r="F561" s="2" t="n"/>
    </row>
    <row r="566">
      <c r="D566" s="62" t="n"/>
      <c r="E566" s="2" t="n"/>
      <c r="F566" s="2" t="n"/>
    </row>
    <row r="567">
      <c r="D567" s="62" t="n"/>
      <c r="E567" s="2" t="n"/>
      <c r="F567" s="2" t="n"/>
    </row>
    <row r="568">
      <c r="D568" s="62" t="n"/>
      <c r="E568" s="2" t="n"/>
      <c r="F568" s="2" t="n"/>
    </row>
    <row r="569">
      <c r="D569" s="62" t="n"/>
      <c r="E569" s="2" t="n"/>
      <c r="F569" s="2" t="n"/>
    </row>
    <row r="570">
      <c r="D570" s="62" t="n"/>
      <c r="E570" s="2" t="n"/>
      <c r="F570" s="2" t="n"/>
    </row>
    <row r="571">
      <c r="D571" s="62" t="n"/>
      <c r="E571" s="2" t="n"/>
      <c r="F571" s="2" t="n"/>
    </row>
    <row r="572">
      <c r="D572" s="62" t="n"/>
      <c r="E572" s="2" t="n"/>
      <c r="F572" s="2" t="n"/>
    </row>
    <row r="573">
      <c r="D573" s="62" t="n"/>
      <c r="E573" s="2" t="n"/>
      <c r="F573" s="2" t="n"/>
    </row>
    <row r="574">
      <c r="D574" s="62" t="n"/>
      <c r="E574" s="2" t="n"/>
      <c r="F574" s="2" t="n"/>
    </row>
    <row r="575">
      <c r="D575" s="62" t="n"/>
      <c r="E575" s="2" t="n"/>
      <c r="F575" s="2" t="n"/>
    </row>
    <row r="576">
      <c r="D576" s="62" t="n"/>
      <c r="E576" s="2" t="n"/>
      <c r="F576" s="2" t="n"/>
    </row>
    <row r="577">
      <c r="D577" s="62" t="n"/>
      <c r="E577" s="2" t="n"/>
      <c r="F577" s="2" t="n"/>
    </row>
    <row r="580">
      <c r="D580" s="62" t="n"/>
      <c r="E580" s="2" t="n"/>
      <c r="F580" s="2" t="n"/>
    </row>
    <row r="581">
      <c r="D581" s="62" t="n"/>
      <c r="E581" s="2" t="n"/>
      <c r="F581" s="2" t="n"/>
    </row>
    <row r="582">
      <c r="D582" s="62" t="n"/>
      <c r="E582" s="2" t="n"/>
      <c r="F582" s="2" t="n"/>
    </row>
    <row r="583">
      <c r="D583" s="62" t="n"/>
      <c r="E583" s="2" t="n"/>
      <c r="F583" s="2" t="n"/>
    </row>
    <row r="584">
      <c r="D584" s="62" t="n"/>
      <c r="E584" s="2" t="n"/>
      <c r="F584" s="2" t="n"/>
    </row>
    <row r="585">
      <c r="D585" s="62" t="n"/>
      <c r="E585" s="2" t="n"/>
      <c r="F585" s="2" t="n"/>
    </row>
    <row r="586">
      <c r="D586" s="62" t="n"/>
      <c r="E586" s="2" t="n"/>
      <c r="F586" s="2" t="n"/>
    </row>
    <row r="587">
      <c r="D587" s="62" t="n"/>
      <c r="E587" s="2" t="n"/>
      <c r="F587" s="2" t="n"/>
    </row>
    <row r="588">
      <c r="D588" s="62" t="n"/>
      <c r="E588" s="2" t="n"/>
      <c r="F588" s="2" t="n"/>
    </row>
    <row r="589">
      <c r="D589" s="62" t="n"/>
      <c r="E589" s="2" t="n"/>
      <c r="F589" s="2" t="n"/>
    </row>
    <row r="590">
      <c r="D590" s="62" t="n"/>
      <c r="E590" s="2" t="n"/>
      <c r="F590" s="2" t="n"/>
    </row>
    <row r="591">
      <c r="D591" s="62" t="n"/>
      <c r="E591" s="2" t="n"/>
      <c r="F591" s="2" t="n"/>
    </row>
    <row r="592">
      <c r="D592" s="62" t="n"/>
      <c r="E592" s="2" t="n"/>
      <c r="F592" s="2" t="n"/>
    </row>
    <row r="594">
      <c r="D594" s="62" t="n"/>
      <c r="E594" s="2" t="n"/>
      <c r="F594" s="2" t="n"/>
    </row>
    <row r="595">
      <c r="D595" s="62" t="n"/>
      <c r="E595" s="2" t="n"/>
      <c r="F595" s="2" t="n"/>
    </row>
    <row r="596">
      <c r="D596" s="62" t="n"/>
      <c r="E596" s="2" t="n"/>
      <c r="F596" s="2" t="n"/>
    </row>
    <row r="597">
      <c r="D597" s="62" t="n"/>
      <c r="E597" s="2" t="n"/>
      <c r="F597" s="2" t="n"/>
    </row>
    <row r="598">
      <c r="D598" s="62" t="n"/>
      <c r="E598" s="2" t="n"/>
      <c r="F598" s="2" t="n"/>
    </row>
    <row r="599">
      <c r="D599" s="62" t="n"/>
      <c r="E599" s="2" t="n"/>
      <c r="F599" s="2" t="n"/>
    </row>
    <row r="600">
      <c r="D600" s="62" t="n"/>
      <c r="E600" s="2" t="n"/>
      <c r="F600" s="2" t="n"/>
    </row>
    <row r="601">
      <c r="D601" s="62" t="n"/>
      <c r="E601" s="2" t="n"/>
      <c r="F601" s="2" t="n"/>
    </row>
    <row r="602">
      <c r="D602" s="62" t="n"/>
      <c r="E602" s="2" t="n"/>
      <c r="F602" s="2" t="n"/>
    </row>
    <row r="603">
      <c r="D603" s="62" t="n"/>
      <c r="E603" s="2" t="n"/>
      <c r="F603" s="2" t="n"/>
    </row>
    <row r="604">
      <c r="D604" s="62" t="n"/>
      <c r="E604" s="2" t="n"/>
      <c r="F604" s="2" t="n"/>
    </row>
    <row r="605">
      <c r="D605" s="62" t="n"/>
      <c r="E605" s="2" t="n"/>
      <c r="F605" s="2" t="n"/>
    </row>
    <row r="606">
      <c r="D606" s="62" t="n"/>
      <c r="E606" s="2" t="n"/>
      <c r="F606" s="2" t="n"/>
    </row>
    <row r="607">
      <c r="D607" s="62" t="n"/>
      <c r="E607" s="2" t="n"/>
      <c r="F607" s="2" t="n"/>
    </row>
  </sheetData>
  <pageMargins left="0.7479166666666667" right="0.7479166666666667" top="0.9840277777777777" bottom="0.9840277777777777" header="0.5118055555555555" footer="0.5118055555555555"/>
  <pageSetup orientation="portrait" firstPageNumber="0" horizontalDpi="300" verticalDpi="300"/>
  <tableParts count="1">
    <tablePart r:id="rId1"/>
  </tableParts>
</worksheet>
</file>

<file path=xl/worksheets/sheet10.xml><?xml version="1.0" encoding="utf-8"?>
<worksheet xmlns="http://schemas.openxmlformats.org/spreadsheetml/2006/main">
  <sheetPr codeName="Sheet12">
    <outlinePr summaryBelow="1" summaryRight="1"/>
    <pageSetUpPr/>
  </sheetPr>
  <dimension ref="A1:C4"/>
  <sheetViews>
    <sheetView workbookViewId="0">
      <selection activeCell="F69" sqref="F69"/>
    </sheetView>
  </sheetViews>
  <sheetFormatPr baseColWidth="8" defaultRowHeight="12.75"/>
  <cols>
    <col width="33.42578125" bestFit="1" customWidth="1" min="1" max="1"/>
    <col width="12.28515625" bestFit="1" customWidth="1" min="2" max="2"/>
    <col width="10.5703125" bestFit="1" customWidth="1" min="3" max="3"/>
  </cols>
  <sheetData>
    <row r="1">
      <c r="A1" s="7" t="inlineStr">
        <is>
          <t xml:space="preserve">Coupling </t>
        </is>
      </c>
      <c r="B1" s="6" t="n"/>
      <c r="C1" s="6" t="n"/>
    </row>
    <row r="2">
      <c r="A2" t="inlineStr">
        <is>
          <t>Rigid, Axial Split Coupling (aluminum)</t>
        </is>
      </c>
      <c r="B2" s="6" t="inlineStr">
        <is>
          <t>standard VLS</t>
        </is>
      </c>
      <c r="C2" s="6" t="inlineStr">
        <is>
          <t>not VL</t>
        </is>
      </c>
    </row>
    <row r="3">
      <c r="B3" s="6" t="n"/>
      <c r="C3" s="6" t="n"/>
    </row>
    <row r="4">
      <c r="A4" t="inlineStr">
        <is>
          <t>Refer to Coupling Master</t>
        </is>
      </c>
    </row>
  </sheetData>
  <pageMargins left="0.75" right="0.75" top="1" bottom="1" header="0.5" footer="0.5"/>
  <pageSetup orientation="portrait"/>
</worksheet>
</file>

<file path=xl/worksheets/sheet11.xml><?xml version="1.0" encoding="utf-8"?>
<worksheet xmlns="http://schemas.openxmlformats.org/spreadsheetml/2006/main">
  <sheetPr codeName="Sheet13">
    <outlinePr summaryBelow="1" summaryRight="1"/>
    <pageSetUpPr/>
  </sheetPr>
  <dimension ref="A1:R79"/>
  <sheetViews>
    <sheetView workbookViewId="0">
      <selection activeCell="F87" sqref="F87"/>
    </sheetView>
  </sheetViews>
  <sheetFormatPr baseColWidth="8" defaultRowHeight="12.75" outlineLevelRow="1"/>
  <cols>
    <col width="31.140625" bestFit="1" customWidth="1" style="21" min="1" max="1"/>
    <col width="31.42578125" bestFit="1" customWidth="1" min="2" max="2"/>
    <col width="53.42578125" customWidth="1" min="3" max="3"/>
    <col width="17.140625" customWidth="1" min="4" max="4"/>
    <col width="16" bestFit="1" customWidth="1" min="5" max="5"/>
    <col width="18.28515625" customWidth="1" min="6" max="6"/>
    <col width="9" bestFit="1" customWidth="1" min="7" max="7"/>
    <col width="10.28515625" customWidth="1" min="8" max="8"/>
  </cols>
  <sheetData>
    <row r="1" ht="13.5" customFormat="1" customHeight="1" s="15" thickBot="1">
      <c r="A1" s="12" t="inlineStr">
        <is>
          <t>Export Set-up</t>
        </is>
      </c>
      <c r="B1" s="31" t="inlineStr">
        <is>
          <t>Z:\DOE PSD Exports\036_VLSEbom_Base_DOE.xml</t>
        </is>
      </c>
      <c r="C1" s="13" t="n"/>
      <c r="D1" s="14" t="n"/>
      <c r="E1" s="14" t="n"/>
      <c r="F1" s="14" t="n"/>
      <c r="G1" s="14" t="n"/>
      <c r="H1" s="14" t="n"/>
      <c r="I1" s="14" t="n"/>
      <c r="J1" s="14" t="n"/>
      <c r="R1" s="15" t="inlineStr">
        <is>
          <t>PSD v1.1</t>
        </is>
      </c>
    </row>
    <row r="2" outlineLevel="1" ht="13.5" customHeight="1" thickTop="1">
      <c r="A2" s="16" t="inlineStr">
        <is>
          <t>Price_BOM_VLSE_Baseplates</t>
        </is>
      </c>
      <c r="B2" s="27" t="inlineStr">
        <is>
          <t>ID</t>
        </is>
      </c>
      <c r="C2" s="27" t="inlineStr">
        <is>
          <t>Model</t>
        </is>
      </c>
      <c r="D2" s="27" t="n"/>
      <c r="E2" s="27" t="inlineStr">
        <is>
          <t>BaseType</t>
        </is>
      </c>
      <c r="F2" s="27" t="inlineStr">
        <is>
          <t>NozzleConfiguration</t>
        </is>
      </c>
      <c r="G2" s="27" t="inlineStr">
        <is>
          <t>BOM</t>
        </is>
      </c>
      <c r="H2" s="27" t="inlineStr">
        <is>
          <t>PriceID</t>
        </is>
      </c>
      <c r="I2" s="27" t="inlineStr">
        <is>
          <t>LeadtimeID</t>
        </is>
      </c>
      <c r="J2" s="27" t="inlineStr">
        <is>
          <t>Weight</t>
        </is>
      </c>
    </row>
    <row r="3" outlineLevel="1">
      <c r="A3" s="16" t="inlineStr">
        <is>
          <t>Baseplates</t>
        </is>
      </c>
      <c r="B3" s="27" t="inlineStr">
        <is>
          <t>PriceList</t>
        </is>
      </c>
      <c r="C3" s="27" t="n"/>
      <c r="D3" s="27" t="inlineStr">
        <is>
          <t>ID</t>
        </is>
      </c>
      <c r="E3" s="27" t="n"/>
      <c r="F3" s="27" t="n"/>
      <c r="G3" s="27" t="n"/>
      <c r="H3" s="27" t="n"/>
      <c r="I3" s="27" t="n"/>
      <c r="J3" s="27" t="n"/>
    </row>
    <row r="4" outlineLevel="1" customFormat="1" s="19">
      <c r="A4" s="17" t="inlineStr">
        <is>
          <t>[Attribute type]</t>
        </is>
      </c>
      <c r="B4" s="39" t="inlineStr">
        <is>
          <t>pointer-merge</t>
        </is>
      </c>
      <c r="C4" s="39" t="inlineStr">
        <is>
          <t>text</t>
        </is>
      </c>
      <c r="D4" s="39" t="inlineStr">
        <is>
          <t>pointer-merge</t>
        </is>
      </c>
      <c r="E4" s="39" t="inlineStr">
        <is>
          <t>text</t>
        </is>
      </c>
      <c r="F4" s="39" t="inlineStr">
        <is>
          <t>text</t>
        </is>
      </c>
      <c r="G4" s="39" t="inlineStr">
        <is>
          <t>text</t>
        </is>
      </c>
      <c r="H4" s="39" t="inlineStr">
        <is>
          <t>pointer-merge</t>
        </is>
      </c>
      <c r="I4" s="39" t="inlineStr">
        <is>
          <t>pointer-merge</t>
        </is>
      </c>
      <c r="J4" s="39" t="inlineStr">
        <is>
          <t>double</t>
        </is>
      </c>
      <c r="K4" s="18" t="inlineStr">
        <is>
          <t>[END]</t>
        </is>
      </c>
    </row>
    <row r="5" outlineLevel="1" ht="13.5" customFormat="1" customHeight="1" s="15" thickBot="1">
      <c r="A5" s="20" t="inlineStr">
        <is>
          <t>[Attribute width]</t>
        </is>
      </c>
      <c r="B5" s="40" t="n"/>
      <c r="C5" s="40" t="n"/>
      <c r="D5" s="40" t="n"/>
      <c r="E5" s="40" t="n"/>
      <c r="F5" s="40" t="n"/>
      <c r="G5" s="40" t="n"/>
      <c r="H5" s="40" t="n"/>
      <c r="I5" s="40" t="n"/>
      <c r="J5" s="40" t="n"/>
    </row>
    <row r="6" ht="13.5" customHeight="1" thickTop="1">
      <c r="B6" s="7" t="inlineStr">
        <is>
          <t>ID</t>
        </is>
      </c>
      <c r="C6" s="4" t="inlineStr">
        <is>
          <t>Model</t>
        </is>
      </c>
      <c r="D6" s="4" t="inlineStr">
        <is>
          <t>OptionID</t>
        </is>
      </c>
      <c r="E6" s="7" t="inlineStr">
        <is>
          <t>Base</t>
        </is>
      </c>
      <c r="F6" s="7" t="inlineStr">
        <is>
          <t>Nozzle Configuration</t>
        </is>
      </c>
      <c r="G6" s="7" t="inlineStr">
        <is>
          <t>BOM</t>
        </is>
      </c>
      <c r="H6" s="4" t="inlineStr">
        <is>
          <t>Price ID</t>
        </is>
      </c>
      <c r="I6" s="4" t="inlineStr">
        <is>
          <t>LeadtimeID</t>
        </is>
      </c>
      <c r="J6" s="4" t="inlineStr">
        <is>
          <t>Weight</t>
        </is>
      </c>
    </row>
    <row r="7">
      <c r="A7" s="22" t="inlineStr">
        <is>
          <t>[START]</t>
        </is>
      </c>
      <c r="B7" t="inlineStr">
        <is>
          <t>Price_BOM_VLSE_Baseplates_01</t>
        </is>
      </c>
      <c r="C7" s="62" t="inlineStr">
        <is>
          <t>:12707-2P-5HP-VLSE:12707-2P-7.5HP-VLSE:12707-2P-10HP-VLSE:12707-2P-15HP-VLSE:12707-4P-3HP-VLSE:12707-4P-5HP-VLSE:12707-4P-7.5HP-VLSE:</t>
        </is>
      </c>
      <c r="D7" s="2" t="inlineStr">
        <is>
          <t>PumpStand_CI</t>
        </is>
      </c>
      <c r="E7" s="6" t="inlineStr">
        <is>
          <t>Cast Iron Stand</t>
        </is>
      </c>
      <c r="F7" s="2" t="inlineStr">
        <is>
          <t>:125# ANSI Flange:250# ANSI Flange:</t>
        </is>
      </c>
      <c r="G7" t="n">
        <v>91865381</v>
      </c>
      <c r="H7" t="inlineStr">
        <is>
          <t>A300125</t>
        </is>
      </c>
      <c r="I7" t="inlineStr">
        <is>
          <t>LT027</t>
        </is>
      </c>
      <c r="J7" t="n">
        <v>20</v>
      </c>
    </row>
    <row r="8">
      <c r="B8" t="inlineStr">
        <is>
          <t>Price_BOM_VLSE_Baseplates_02</t>
        </is>
      </c>
      <c r="C8" s="62" t="inlineStr">
        <is>
          <t>:15709-2P-5HP-VLSE:15709-2P-7.5HP-VLSE:15709-2P-10HP-VLSE:15709-2P-15HP-VLSE:15709-4P-3HP-VLSE:</t>
        </is>
      </c>
      <c r="D8" s="2" t="inlineStr">
        <is>
          <t>PumpStand_CI</t>
        </is>
      </c>
      <c r="E8" s="6" t="inlineStr">
        <is>
          <t>Cast Iron Stand</t>
        </is>
      </c>
      <c r="F8" s="2" t="inlineStr">
        <is>
          <t>:125# ANSI Flange:250# ANSI Flange:</t>
        </is>
      </c>
      <c r="G8" t="n">
        <v>91865381</v>
      </c>
      <c r="H8" t="inlineStr">
        <is>
          <t>A300125</t>
        </is>
      </c>
      <c r="I8" t="inlineStr">
        <is>
          <t>LT027</t>
        </is>
      </c>
      <c r="J8" t="n">
        <v>20</v>
      </c>
    </row>
    <row r="9">
      <c r="B9" t="inlineStr">
        <is>
          <t>Price_BOM_VLSE_Baseplates_03</t>
        </is>
      </c>
      <c r="C9" s="62" t="inlineStr">
        <is>
          <t>:20705-2P-5HP-VLSE:20705-2P-7.5HP-VLSE:20705-2P-10HP-VLSE:20705-2P-15HP-VLSE:20705-2P-20HP-VLSE:20705-4P-3HP-VLSE:</t>
        </is>
      </c>
      <c r="D9" s="2" t="inlineStr">
        <is>
          <t>PumpStand_CI</t>
        </is>
      </c>
      <c r="E9" s="6" t="inlineStr">
        <is>
          <t>Cast Iron Stand</t>
        </is>
      </c>
      <c r="F9" s="2" t="inlineStr">
        <is>
          <t>:125# ANSI Flange:250# ANSI Flange:</t>
        </is>
      </c>
      <c r="G9" t="n">
        <v>91865381</v>
      </c>
      <c r="H9" t="inlineStr">
        <is>
          <t>A300125</t>
        </is>
      </c>
      <c r="I9" t="inlineStr">
        <is>
          <t>LT027</t>
        </is>
      </c>
      <c r="J9" t="n">
        <v>20</v>
      </c>
    </row>
    <row r="10">
      <c r="B10" t="inlineStr">
        <is>
          <t>Price_BOM_VLSE_Baseplates_04</t>
        </is>
      </c>
      <c r="C10" s="62" t="inlineStr">
        <is>
          <t>:2095A-2P-15HP-VLSE:2095A-2P-20HP-VLSE:2095A-2P-25HP-VLSE:2095A-2P-30HP-VLSE:2095A-4P-3HP-VLSE:2095A-4P-5HP-VLSE:20951-2P-15HP-VLSE:20951-2P-20HP-VLSE:20951-2P-25HP-VLSE:20951-2P-30HP-VLSE:20951-4P-3HP-VLSE:20951-4P-5HP-VLSE:</t>
        </is>
      </c>
      <c r="D10" s="2" t="inlineStr">
        <is>
          <t>PumpStand_CI</t>
        </is>
      </c>
      <c r="E10" s="6" t="inlineStr">
        <is>
          <t>Cast Iron Stand</t>
        </is>
      </c>
      <c r="F10" s="2" t="inlineStr">
        <is>
          <t>:125# ANSI Flange:250# ANSI Flange:</t>
        </is>
      </c>
      <c r="G10" t="n">
        <v>91865382</v>
      </c>
      <c r="H10" t="inlineStr">
        <is>
          <t>A300126</t>
        </is>
      </c>
      <c r="I10" t="inlineStr">
        <is>
          <t>LT027</t>
        </is>
      </c>
      <c r="J10" t="n">
        <v>50</v>
      </c>
    </row>
    <row r="11">
      <c r="B11" t="inlineStr">
        <is>
          <t>Price_BOM_VLSE_Baseplates_05</t>
        </is>
      </c>
      <c r="C11" s="2" t="inlineStr">
        <is>
          <t>:20955-4P-3HP-VLSE:20955-4P-5HP-VLSE:20955-4P-7.5HP-VLSE:20955-2P-15HP-VLSE:20955-2P-20HP-VLSE:20955-2P-25HP-VLSE:20955-2P-30HP-VLSE:</t>
        </is>
      </c>
      <c r="D11" s="2" t="inlineStr">
        <is>
          <t>PumpStand_CI</t>
        </is>
      </c>
      <c r="E11" s="6" t="inlineStr">
        <is>
          <t>Cast Iron Stand</t>
        </is>
      </c>
      <c r="F11" s="2" t="inlineStr">
        <is>
          <t>:125# ANSI Flange:250# ANSI Flange:</t>
        </is>
      </c>
      <c r="G11" t="n">
        <v>91865382</v>
      </c>
      <c r="H11" t="inlineStr">
        <is>
          <t>A300126</t>
        </is>
      </c>
      <c r="I11" t="inlineStr">
        <is>
          <t>LT027</t>
        </is>
      </c>
      <c r="J11" t="n">
        <v>50</v>
      </c>
    </row>
    <row r="12">
      <c r="B12" t="inlineStr">
        <is>
          <t>Price_BOM_VLSE_Baseplates_06</t>
        </is>
      </c>
      <c r="C12" s="62" t="inlineStr">
        <is>
          <t>:20959-4P-3HP-VLSE:20959-4P-5HP-VLSE:20959-4P-7.5HP-VLSE:20959-2P-20HP-VLSE:20959-2P-25HP-VLSE:20959-2P-30HP-VLSE:</t>
        </is>
      </c>
      <c r="D12" s="2" t="inlineStr">
        <is>
          <t>PumpStand_CI</t>
        </is>
      </c>
      <c r="E12" s="6" t="inlineStr">
        <is>
          <t>Cast Iron Stand</t>
        </is>
      </c>
      <c r="F12" s="2" t="inlineStr">
        <is>
          <t>:125# ANSI Flange:250# ANSI Flange:</t>
        </is>
      </c>
      <c r="G12" t="n">
        <v>91865382</v>
      </c>
      <c r="H12" t="inlineStr">
        <is>
          <t>A300126</t>
        </is>
      </c>
      <c r="I12" t="inlineStr">
        <is>
          <t>LT027</t>
        </is>
      </c>
      <c r="J12" t="n">
        <v>50</v>
      </c>
    </row>
    <row r="13">
      <c r="B13" t="inlineStr">
        <is>
          <t>Price_BOM_VLSE_Baseplates_07</t>
        </is>
      </c>
      <c r="C13" s="62" t="inlineStr">
        <is>
          <t>:25709-2P-7.5HP-VLSE:25709-2P-10HP-VLSE:25709-2P-15HP-VLSE:25709-2P-20HP-VLSE:25709-2P-25HP-VLSE:25709-4P-3HP-VLSE:</t>
        </is>
      </c>
      <c r="D13" s="2" t="inlineStr">
        <is>
          <t>PumpStand_CI</t>
        </is>
      </c>
      <c r="E13" s="6" t="inlineStr">
        <is>
          <t>Cast Iron Stand</t>
        </is>
      </c>
      <c r="F13" s="2" t="inlineStr">
        <is>
          <t>:125# ANSI Flange:250# ANSI Flange:</t>
        </is>
      </c>
      <c r="G13" t="n">
        <v>91865381</v>
      </c>
      <c r="H13" t="inlineStr">
        <is>
          <t>A300125</t>
        </is>
      </c>
      <c r="I13" t="inlineStr">
        <is>
          <t>LT027</t>
        </is>
      </c>
      <c r="J13" t="n">
        <v>20</v>
      </c>
    </row>
    <row r="14">
      <c r="B14" t="inlineStr">
        <is>
          <t>Price_BOM_VLSE_Baseplates_08</t>
        </is>
      </c>
      <c r="C14" s="62" t="inlineStr">
        <is>
          <t>:25953-4P-3HP-VLSE:25953-4P-5HP-VLSE:25953-4P-7.5HP-VLSE:25953-2P-20HP-VLSE:25953-2P-25HP-VLSE:25953-2P-30HP-VLSE:</t>
        </is>
      </c>
      <c r="D14" s="2" t="inlineStr">
        <is>
          <t>PumpStand_CI</t>
        </is>
      </c>
      <c r="E14" s="6" t="inlineStr">
        <is>
          <t>Cast Iron Stand</t>
        </is>
      </c>
      <c r="F14" s="2" t="inlineStr">
        <is>
          <t>:125# ANSI Flange:250# ANSI Flange:</t>
        </is>
      </c>
      <c r="G14" t="n">
        <v>91865382</v>
      </c>
      <c r="H14" t="inlineStr">
        <is>
          <t>A300126</t>
        </is>
      </c>
      <c r="I14" t="inlineStr">
        <is>
          <t>LT027</t>
        </is>
      </c>
      <c r="J14" t="n">
        <v>50</v>
      </c>
    </row>
    <row r="15">
      <c r="B15" t="inlineStr">
        <is>
          <t>Price_BOM_VLSE_Baseplates_09</t>
        </is>
      </c>
      <c r="C15" s="62" t="inlineStr">
        <is>
          <t>:25121-4P-5HP-VLSE:25121-4P-7.5HP-VLSE:25121-4P-10HP-VLSE:25121-4P-15HP-VLSE:</t>
        </is>
      </c>
      <c r="D15" s="2" t="inlineStr">
        <is>
          <t>PumpStand_CI</t>
        </is>
      </c>
      <c r="E15" s="6" t="inlineStr">
        <is>
          <t>Cast Iron Stand</t>
        </is>
      </c>
      <c r="F15" s="2" t="inlineStr">
        <is>
          <t>:125# ANSI Flange:250# ANSI Flange:</t>
        </is>
      </c>
      <c r="G15" t="n">
        <v>91865382</v>
      </c>
      <c r="H15" t="inlineStr">
        <is>
          <t>A300126</t>
        </is>
      </c>
      <c r="I15" t="inlineStr">
        <is>
          <t>LT027</t>
        </is>
      </c>
      <c r="J15" t="n">
        <v>50</v>
      </c>
    </row>
    <row r="16">
      <c r="B16" t="inlineStr">
        <is>
          <t>Price_BOM_VLSE_Baseplates_10</t>
        </is>
      </c>
      <c r="C16" s="62" t="inlineStr">
        <is>
          <t>:30707-4P-3HP-VLSE:30707-4P-5HP-VLSE:30707-2P-15HP-VLSE:30707-2P-20HP-VLSE:30707-2P-25HP-VLSE:30707-2P-30HP-VLSE:</t>
        </is>
      </c>
      <c r="D16" s="2" t="inlineStr">
        <is>
          <t>PumpStand_CI</t>
        </is>
      </c>
      <c r="E16" s="6" t="inlineStr">
        <is>
          <t>Cast Iron Stand</t>
        </is>
      </c>
      <c r="F16" s="2" t="inlineStr">
        <is>
          <t>:125# ANSI Flange:250# ANSI Flange:</t>
        </is>
      </c>
      <c r="G16" t="n">
        <v>91865381</v>
      </c>
      <c r="H16" t="inlineStr">
        <is>
          <t>A300125</t>
        </is>
      </c>
      <c r="I16" t="inlineStr">
        <is>
          <t>LT027</t>
        </is>
      </c>
      <c r="J16" t="n">
        <v>20</v>
      </c>
    </row>
    <row r="17">
      <c r="B17" t="inlineStr">
        <is>
          <t>Price_BOM_VLSE_Baseplates_11</t>
        </is>
      </c>
      <c r="C17" s="62" t="inlineStr">
        <is>
          <t>:30957-4P-5HP-VLSE:30957-2P-30HP-VLSE:30957-4P-7.5HP-VLSE:30957-4P-10HP-VLSE:</t>
        </is>
      </c>
      <c r="D17" s="2" t="inlineStr">
        <is>
          <t>PumpStand_CI</t>
        </is>
      </c>
      <c r="E17" s="6" t="inlineStr">
        <is>
          <t>Cast Iron Stand</t>
        </is>
      </c>
      <c r="F17" s="2" t="inlineStr">
        <is>
          <t>:125# ANSI Flange:250# ANSI Flange:</t>
        </is>
      </c>
      <c r="G17" t="n">
        <v>91865382</v>
      </c>
      <c r="H17" t="inlineStr">
        <is>
          <t>A300126</t>
        </is>
      </c>
      <c r="I17" t="inlineStr">
        <is>
          <t>LT027</t>
        </is>
      </c>
      <c r="J17" t="n">
        <v>50</v>
      </c>
    </row>
    <row r="18">
      <c r="B18" t="inlineStr">
        <is>
          <t>Price_BOM_VLSE_Baseplates_12</t>
        </is>
      </c>
      <c r="C18" s="62" t="inlineStr">
        <is>
          <t>:30125-4P-7.5HP-VLSE:30125-4P-10HP-VLSE:30125-4P-15HP-VLSE:30125-4P-20HP-VLSE:30123-4P-7.5HP-VLSE:30123-4P-10HP-VLSE:30123-4P-15HP-VLSE:30123-4P-20HP-VLSE:</t>
        </is>
      </c>
      <c r="D18" s="2" t="inlineStr">
        <is>
          <t>PumpStand_CI</t>
        </is>
      </c>
      <c r="E18" s="6" t="inlineStr">
        <is>
          <t>Cast Iron Stand</t>
        </is>
      </c>
      <c r="F18" s="2" t="inlineStr">
        <is>
          <t>:125# ANSI Flange:250# ANSI Flange:</t>
        </is>
      </c>
      <c r="G18" t="n">
        <v>91865382</v>
      </c>
      <c r="H18" t="inlineStr">
        <is>
          <t>A300126</t>
        </is>
      </c>
      <c r="I18" t="inlineStr">
        <is>
          <t>LT027</t>
        </is>
      </c>
      <c r="J18" t="n">
        <v>50</v>
      </c>
    </row>
    <row r="19">
      <c r="B19" t="inlineStr">
        <is>
          <t>Price_BOM_VLSE_Baseplates_13</t>
        </is>
      </c>
      <c r="C19" s="62" t="inlineStr">
        <is>
          <t>:40707-4P-3HP-VLSE:40707-4P-5HP-VLSE:40707-2P-15HP-VLSE:40707-2P-20HP-VLSE:40707-2P-25HP-VLSE:40707-2P-30HP-VLSE:</t>
        </is>
      </c>
      <c r="D19" s="2" t="inlineStr">
        <is>
          <t>PumpStand_CI</t>
        </is>
      </c>
      <c r="E19" s="6" t="inlineStr">
        <is>
          <t>Cast Iron Stand</t>
        </is>
      </c>
      <c r="F19" s="2" t="inlineStr">
        <is>
          <t>:125# ANSI Flange:250# ANSI Flange:</t>
        </is>
      </c>
      <c r="G19" t="n">
        <v>91865381</v>
      </c>
      <c r="H19" t="inlineStr">
        <is>
          <t>A300125</t>
        </is>
      </c>
      <c r="I19" t="inlineStr">
        <is>
          <t>LT027</t>
        </is>
      </c>
      <c r="J19" t="n">
        <v>20</v>
      </c>
    </row>
    <row r="20">
      <c r="B20" t="inlineStr">
        <is>
          <t>Price_BOM_VLSE_Baseplates_14</t>
        </is>
      </c>
      <c r="C20" s="62" t="inlineStr">
        <is>
          <t>:40959-4P-5HP-VLSE:40959-4P-7.5HP-VLSE:40959-4P-10HP-VLSE:40959-4P-15HP-VLSE:40957-4P-5HP-VLSE:40957-4P-7.5HP-VLSE:40957-4P-10HP-VLSE:40957-4P-15HP-VLSE:</t>
        </is>
      </c>
      <c r="D20" s="2" t="inlineStr">
        <is>
          <t>PumpStand_CI</t>
        </is>
      </c>
      <c r="E20" s="6" t="inlineStr">
        <is>
          <t>Cast Iron Stand</t>
        </is>
      </c>
      <c r="F20" s="2" t="inlineStr">
        <is>
          <t>:125# ANSI Flange:250# ANSI Flange:</t>
        </is>
      </c>
      <c r="G20" t="n">
        <v>91865382</v>
      </c>
      <c r="H20" t="inlineStr">
        <is>
          <t>A300126</t>
        </is>
      </c>
      <c r="I20" t="inlineStr">
        <is>
          <t>LT027</t>
        </is>
      </c>
      <c r="J20" t="n">
        <v>50</v>
      </c>
    </row>
    <row r="21">
      <c r="B21" t="inlineStr">
        <is>
          <t>Price_BOM_VLSE_Baseplates_15</t>
        </is>
      </c>
      <c r="C21" s="62" t="inlineStr">
        <is>
          <t>:40121-4P-15HP-VLSE:40121-4P-20HP-VLSE:40121-4P-25HP-VLSE:</t>
        </is>
      </c>
      <c r="D21" s="2" t="inlineStr">
        <is>
          <t>PumpStand_CI</t>
        </is>
      </c>
      <c r="E21" s="6" t="inlineStr">
        <is>
          <t>Cast Iron Stand</t>
        </is>
      </c>
      <c r="F21" s="2" t="inlineStr">
        <is>
          <t>:125# ANSI Flange:250# ANSI Flange:</t>
        </is>
      </c>
      <c r="G21" t="n">
        <v>91865382</v>
      </c>
      <c r="H21" t="inlineStr">
        <is>
          <t>A300126</t>
        </is>
      </c>
      <c r="I21" t="inlineStr">
        <is>
          <t>LT027</t>
        </is>
      </c>
      <c r="J21" t="n">
        <v>50</v>
      </c>
    </row>
    <row r="22">
      <c r="B22" t="inlineStr">
        <is>
          <t>Price_BOM_VLSE_Baseplates_16</t>
        </is>
      </c>
      <c r="C22" s="62" t="inlineStr">
        <is>
          <t>:40129-4P-15HP-VLSE:40129-4P-20HP-VLSE:40129-4P-25HP-VLSE:40127-4P-15HP-VLSE:40127-4P-20HP-VLSE:40127-4P-25HP-VLSE:</t>
        </is>
      </c>
      <c r="D22" s="2" t="inlineStr">
        <is>
          <t>PumpStand_CI</t>
        </is>
      </c>
      <c r="E22" s="6" t="inlineStr">
        <is>
          <t>Cast Iron Stand</t>
        </is>
      </c>
      <c r="F22" s="2" t="inlineStr">
        <is>
          <t>:125# ANSI Flange:250# ANSI Flange:</t>
        </is>
      </c>
      <c r="G22" t="n">
        <v>91865382</v>
      </c>
      <c r="H22" t="inlineStr">
        <is>
          <t>A300126</t>
        </is>
      </c>
      <c r="I22" t="inlineStr">
        <is>
          <t>LT027</t>
        </is>
      </c>
      <c r="J22" t="n">
        <v>50</v>
      </c>
    </row>
    <row r="23">
      <c r="B23" t="inlineStr">
        <is>
          <t>Price_BOM_VLSE_Baseplates_17</t>
        </is>
      </c>
      <c r="C23" s="62" t="inlineStr">
        <is>
          <t>:50707-4P-5HP-VLSE:50707-4P-7.5HP-VLSE:50707-2P-30HP-VLSE:</t>
        </is>
      </c>
      <c r="D23" s="2" t="inlineStr">
        <is>
          <t>PumpStand_CI</t>
        </is>
      </c>
      <c r="E23" s="6" t="inlineStr">
        <is>
          <t>Cast Iron Stand</t>
        </is>
      </c>
      <c r="F23" s="2" t="inlineStr">
        <is>
          <t>:125# ANSI Flange:250# ANSI Flange:</t>
        </is>
      </c>
      <c r="G23" t="n">
        <v>91865381</v>
      </c>
      <c r="H23" t="inlineStr">
        <is>
          <t>A300125</t>
        </is>
      </c>
      <c r="I23" t="inlineStr">
        <is>
          <t>LT027</t>
        </is>
      </c>
      <c r="J23" t="n">
        <v>20</v>
      </c>
    </row>
    <row r="24">
      <c r="B24" t="inlineStr">
        <is>
          <t>Price_BOM_VLSE_Baseplates_18</t>
        </is>
      </c>
      <c r="C24" s="62" t="inlineStr">
        <is>
          <t>:5095A-4P-7.5HP-VLSE:5095A-4P-10HP-VLSE:5095A-4P-15HP-VLSE:5095A-4P-20HP-VLSE:50957-4P-7.5HP-VLSE:50957-4P-10HP-VLSE:50957-4P-15HP-VLSE:50957-4P-20HP-VLSE:</t>
        </is>
      </c>
      <c r="D24" s="2" t="inlineStr">
        <is>
          <t>PumpStand_CI</t>
        </is>
      </c>
      <c r="E24" s="6" t="inlineStr">
        <is>
          <t>Cast Iron Stand</t>
        </is>
      </c>
      <c r="F24" s="2" t="inlineStr">
        <is>
          <t>:125# ANSI Flange:250# ANSI Flange:</t>
        </is>
      </c>
      <c r="G24" t="n">
        <v>91865382</v>
      </c>
      <c r="H24" t="inlineStr">
        <is>
          <t>A300126</t>
        </is>
      </c>
      <c r="I24" t="inlineStr">
        <is>
          <t>LT027</t>
        </is>
      </c>
      <c r="J24" t="n">
        <v>50</v>
      </c>
    </row>
    <row r="25">
      <c r="B25" t="inlineStr">
        <is>
          <t>Price_BOM_VLSE_Baseplates_19</t>
        </is>
      </c>
      <c r="C25" s="62" t="inlineStr">
        <is>
          <t>:50129-4P-15HP-VLSE:50129-4P-20HP-VLSE:50129-4P-25HP-VLSE:50129-4P-15HP-VLSE:50129-4P-20HP-VLSE:50129-4P-25HP-VLSE:</t>
        </is>
      </c>
      <c r="D25" s="2" t="inlineStr">
        <is>
          <t>PumpStand_CI</t>
        </is>
      </c>
      <c r="E25" s="6" t="inlineStr">
        <is>
          <t>Cast Iron Stand</t>
        </is>
      </c>
      <c r="F25" s="2" t="inlineStr">
        <is>
          <t>:125# ANSI Flange:250# ANSI Flange:</t>
        </is>
      </c>
      <c r="G25" t="n">
        <v>91865382</v>
      </c>
      <c r="H25" t="inlineStr">
        <is>
          <t>A300126</t>
        </is>
      </c>
      <c r="I25" t="inlineStr">
        <is>
          <t>LT027</t>
        </is>
      </c>
      <c r="J25" t="n">
        <v>50</v>
      </c>
    </row>
    <row r="26">
      <c r="B26" t="inlineStr">
        <is>
          <t>Price_BOM_VLSE_Baseplates_20</t>
        </is>
      </c>
      <c r="C26" s="62" t="inlineStr">
        <is>
          <t>:5012C-4P-10HP-VLSE:5012C-4P-15HP-VLSE:5012C-4P-20HP-VLSE:5012C-4P-25HP-VLSE:5012A-4P-10HP-VLSE:5012A-4P-15HP-VLSE:5012A-4P-20HP-VLSE:5012A-4P-25HP-VLSE:</t>
        </is>
      </c>
      <c r="D26" s="2" t="inlineStr">
        <is>
          <t>PumpStand_CI</t>
        </is>
      </c>
      <c r="E26" s="6" t="inlineStr">
        <is>
          <t>Cast Iron Stand</t>
        </is>
      </c>
      <c r="F26" s="2" t="inlineStr">
        <is>
          <t>:125# ANSI Flange:250# ANSI Flange:</t>
        </is>
      </c>
      <c r="G26" t="n">
        <v>91865382</v>
      </c>
      <c r="H26" t="inlineStr">
        <is>
          <t>A300126</t>
        </is>
      </c>
      <c r="I26" t="inlineStr">
        <is>
          <t>LT027</t>
        </is>
      </c>
      <c r="J26" t="n">
        <v>50</v>
      </c>
    </row>
    <row r="27">
      <c r="B27" t="inlineStr">
        <is>
          <t>Price_BOM_VLSE_Baseplates_21</t>
        </is>
      </c>
      <c r="C27" s="62" t="inlineStr">
        <is>
          <t>:60957-4P-15HP-VLSE:60957-4P-20HP-VLSE:60957-4P-25HP-VLSE:</t>
        </is>
      </c>
      <c r="D27" s="2" t="inlineStr">
        <is>
          <t>PumpStand_CI</t>
        </is>
      </c>
      <c r="E27" s="6" t="inlineStr">
        <is>
          <t>Cast Iron Stand</t>
        </is>
      </c>
      <c r="F27" s="2" t="inlineStr">
        <is>
          <t>:125# ANSI Flange:250# ANSI Flange:</t>
        </is>
      </c>
      <c r="G27" t="n">
        <v>91865383</v>
      </c>
      <c r="H27" t="inlineStr">
        <is>
          <t>A300127</t>
        </is>
      </c>
      <c r="I27" t="inlineStr">
        <is>
          <t>LT027</t>
        </is>
      </c>
      <c r="J27" t="n">
        <v>117</v>
      </c>
    </row>
    <row r="28">
      <c r="B28" t="inlineStr">
        <is>
          <t>Price_BOM_VLSE_Baseplates_22</t>
        </is>
      </c>
      <c r="C28" s="62" t="inlineStr">
        <is>
          <t>:60125-4P-20HP-VLSE:60125-4P-25HP-VLSE:</t>
        </is>
      </c>
      <c r="D28" s="2" t="inlineStr">
        <is>
          <t>PumpStand_CI</t>
        </is>
      </c>
      <c r="E28" s="6" t="inlineStr">
        <is>
          <t>Cast Iron Stand</t>
        </is>
      </c>
      <c r="F28" s="2" t="inlineStr">
        <is>
          <t>:125# ANSI Flange:250# ANSI Flange:</t>
        </is>
      </c>
      <c r="G28" t="n">
        <v>91865383</v>
      </c>
      <c r="H28" t="inlineStr">
        <is>
          <t>A300127</t>
        </is>
      </c>
      <c r="I28" t="inlineStr">
        <is>
          <t>LT027</t>
        </is>
      </c>
      <c r="J28" t="n">
        <v>117</v>
      </c>
    </row>
    <row r="29">
      <c r="B29" t="inlineStr">
        <is>
          <t>Price_BOM_VLSE_Baseplates_23</t>
        </is>
      </c>
      <c r="C29" s="62" t="inlineStr">
        <is>
          <t>:80951-4P-20HP-VLSE:80951-4P-25HP-VLSE:</t>
        </is>
      </c>
      <c r="D29" s="2" t="inlineStr">
        <is>
          <t>PumpStand_CI</t>
        </is>
      </c>
      <c r="E29" s="6" t="inlineStr">
        <is>
          <t>Cast Iron Stand</t>
        </is>
      </c>
      <c r="F29" s="2" t="inlineStr">
        <is>
          <t>:125# ANSI Flange:250# ANSI Flange:</t>
        </is>
      </c>
      <c r="G29" t="n">
        <v>91865383</v>
      </c>
      <c r="H29" t="inlineStr">
        <is>
          <t>A300127</t>
        </is>
      </c>
      <c r="I29" t="inlineStr">
        <is>
          <t>LT027</t>
        </is>
      </c>
      <c r="J29" t="n">
        <v>117</v>
      </c>
    </row>
    <row r="30">
      <c r="B30" t="inlineStr">
        <is>
          <t>Price_BOM_VLSE_Baseplates_24</t>
        </is>
      </c>
      <c r="C30" s="62" t="inlineStr">
        <is>
          <t>:80123-4P-25HP-VLSE:</t>
        </is>
      </c>
      <c r="D30" s="2" t="inlineStr">
        <is>
          <t>PumpStand_CI</t>
        </is>
      </c>
      <c r="E30" s="6" t="inlineStr">
        <is>
          <t>Cast Iron Stand</t>
        </is>
      </c>
      <c r="F30" s="2" t="inlineStr">
        <is>
          <t>:125# ANSI Flange:250# ANSI Flange:</t>
        </is>
      </c>
      <c r="G30" t="n">
        <v>91865383</v>
      </c>
      <c r="H30" t="inlineStr">
        <is>
          <t>A300127</t>
        </is>
      </c>
      <c r="I30" t="inlineStr">
        <is>
          <t>LT027</t>
        </is>
      </c>
      <c r="J30" t="n">
        <v>117</v>
      </c>
    </row>
    <row r="31">
      <c r="B31" t="inlineStr">
        <is>
          <t>Price_BOM_VLSE_Baseplates_25</t>
        </is>
      </c>
      <c r="C31" s="62" t="inlineStr">
        <is>
          <t>:12707-2P-5HP-VLSE:12707-2P-7.5HP-VLSE:12707-2P-10HP-VLSE:12707-2P-15HP-VLSE:12707-4P-3HP-VLSE:12707-4P-5HP-VLSE:12707-4P-7.5HP-VLSE:</t>
        </is>
      </c>
      <c r="D31" s="2" t="inlineStr">
        <is>
          <t>FlangeSupports</t>
        </is>
      </c>
      <c r="E31" s="6" t="inlineStr">
        <is>
          <t>Flange Supports</t>
        </is>
      </c>
      <c r="F31" s="2" t="inlineStr">
        <is>
          <t>:125# ANSI Flange:</t>
        </is>
      </c>
      <c r="G31" s="76" t="n">
        <v>98965604</v>
      </c>
      <c r="H31" t="inlineStr">
        <is>
          <t>A300105</t>
        </is>
      </c>
      <c r="I31" s="6" t="inlineStr">
        <is>
          <t>LT084</t>
        </is>
      </c>
      <c r="J31" t="n">
        <v>6</v>
      </c>
    </row>
    <row r="32">
      <c r="B32" t="inlineStr">
        <is>
          <t>Price_BOM_VLSE_Baseplates_26</t>
        </is>
      </c>
      <c r="C32" s="62" t="inlineStr">
        <is>
          <t>:15709-2P-5HP-VLSE:15709-2P-7.5HP-VLSE:15709-2P-10HP-VLSE:15709-2P-15HP-VLSE:15709-4P-3HP-VLSE:</t>
        </is>
      </c>
      <c r="D32" s="2" t="inlineStr">
        <is>
          <t>FlangeSupports</t>
        </is>
      </c>
      <c r="E32" s="6" t="inlineStr">
        <is>
          <t>Flange Supports</t>
        </is>
      </c>
      <c r="F32" s="2" t="inlineStr">
        <is>
          <t>:125# ANSI Flange:</t>
        </is>
      </c>
      <c r="G32" s="76" t="n">
        <v>98965605</v>
      </c>
      <c r="H32" t="inlineStr">
        <is>
          <t>A300106</t>
        </is>
      </c>
      <c r="I32" s="6" t="inlineStr">
        <is>
          <t>LT084</t>
        </is>
      </c>
      <c r="J32" t="n">
        <v>6</v>
      </c>
    </row>
    <row r="33">
      <c r="B33" t="inlineStr">
        <is>
          <t>Price_BOM_VLSE_Baseplates_27</t>
        </is>
      </c>
      <c r="C33" s="62" t="inlineStr">
        <is>
          <t>:20705-2P-5HP-VLSE:20705-2P-7.5HP-VLSE:20705-2P-10HP-VLSE:20705-2P-15HP-VLSE:20705-2P-20HP-VLSE:20705-4P-3HP-VLSE:</t>
        </is>
      </c>
      <c r="D33" s="2" t="inlineStr">
        <is>
          <t>FlangeSupports</t>
        </is>
      </c>
      <c r="E33" s="6" t="inlineStr">
        <is>
          <t>Flange Supports</t>
        </is>
      </c>
      <c r="F33" s="2" t="inlineStr">
        <is>
          <t>:125# ANSI Flange:</t>
        </is>
      </c>
      <c r="G33" s="76" t="n">
        <v>98965606</v>
      </c>
      <c r="H33" t="inlineStr">
        <is>
          <t>A300107</t>
        </is>
      </c>
      <c r="I33" s="6" t="inlineStr">
        <is>
          <t>LT084</t>
        </is>
      </c>
      <c r="J33" t="n">
        <v>12</v>
      </c>
    </row>
    <row r="34">
      <c r="B34" t="inlineStr">
        <is>
          <t>Price_BOM_VLSE_Baseplates_28</t>
        </is>
      </c>
      <c r="C34" s="62" t="inlineStr">
        <is>
          <t>:2095A-2P-15HP-VLSE:2095A-2P-20HP-VLSE:2095A-2P-25HP-VLSE:2095A-2P-30HP-VLSE:2095A-4P-3HP-VLSE:2095A-4P-5HP-VLSE:20951-2P-15HP-VLSE:20951-2P-20HP-VLSE:20951-2P-25HP-VLSE:20951-2P-30HP-VLSE:20951-4P-3HP-VLSE:20951-4P-5HP-VLSE:</t>
        </is>
      </c>
      <c r="D34" s="2" t="inlineStr">
        <is>
          <t>FlangeSupports</t>
        </is>
      </c>
      <c r="E34" s="6" t="inlineStr">
        <is>
          <t>Flange Supports</t>
        </is>
      </c>
      <c r="F34" s="2" t="inlineStr">
        <is>
          <t>:125# ANSI Flange:</t>
        </is>
      </c>
      <c r="G34" s="76" t="n">
        <v>98965606</v>
      </c>
      <c r="H34" t="inlineStr">
        <is>
          <t>A300107</t>
        </is>
      </c>
      <c r="I34" s="6" t="inlineStr">
        <is>
          <t>LT084</t>
        </is>
      </c>
      <c r="J34" t="n">
        <v>12</v>
      </c>
    </row>
    <row r="35">
      <c r="B35" t="inlineStr">
        <is>
          <t>Price_BOM_VLSE_Baseplates_29</t>
        </is>
      </c>
      <c r="C35" s="2" t="inlineStr">
        <is>
          <t>:20955-4P-3HP-VLSE:20955-4P-5HP-VLSE:20955-4P-7.5HP-VLSE:20955-2P-15HP-VLSE:20955-2P-20HP-VLSE:20955-2P-25HP-VLSE:20955-2P-30HP-VLSE:</t>
        </is>
      </c>
      <c r="D35" s="2" t="inlineStr">
        <is>
          <t>FlangeSupports</t>
        </is>
      </c>
      <c r="E35" s="6" t="inlineStr">
        <is>
          <t>Flange Supports</t>
        </is>
      </c>
      <c r="F35" s="2" t="inlineStr">
        <is>
          <t>:125# ANSI Flange:</t>
        </is>
      </c>
      <c r="G35" s="76" t="n">
        <v>98965606</v>
      </c>
      <c r="H35" t="inlineStr">
        <is>
          <t>A300107</t>
        </is>
      </c>
      <c r="I35" s="6" t="inlineStr">
        <is>
          <t>LT084</t>
        </is>
      </c>
      <c r="J35" t="n">
        <v>12</v>
      </c>
    </row>
    <row r="36">
      <c r="B36" t="inlineStr">
        <is>
          <t>Price_BOM_VLSE_Baseplates_30</t>
        </is>
      </c>
      <c r="C36" s="62" t="inlineStr">
        <is>
          <t>:20959-4P-3HP-VLSE:20959-4P-5HP-VLSE:20959-4P-7.5HP-VLSE:20959-2P-20HP-VLSE:20959-2P-25HP-VLSE:20959-2P-30HP-VLSE:</t>
        </is>
      </c>
      <c r="D36" s="2" t="inlineStr">
        <is>
          <t>FlangeSupports</t>
        </is>
      </c>
      <c r="E36" s="6" t="inlineStr">
        <is>
          <t>Flange Supports</t>
        </is>
      </c>
      <c r="F36" s="2" t="inlineStr">
        <is>
          <t>:125# ANSI Flange:</t>
        </is>
      </c>
      <c r="G36" s="76" t="n">
        <v>98965606</v>
      </c>
      <c r="H36" t="inlineStr">
        <is>
          <t>A300107</t>
        </is>
      </c>
      <c r="I36" s="6" t="inlineStr">
        <is>
          <t>LT084</t>
        </is>
      </c>
      <c r="J36" t="n">
        <v>12</v>
      </c>
    </row>
    <row r="37">
      <c r="B37" t="inlineStr">
        <is>
          <t>Price_BOM_VLSE_Baseplates_31</t>
        </is>
      </c>
      <c r="C37" s="62" t="inlineStr">
        <is>
          <t>:25709-2P-7.5HP-VLSE:25709-2P-10HP-VLSE:25709-2P-15HP-VLSE:25709-2P-20HP-VLSE:25709-2P-25HP-VLSE:25709-4P-3HP-VLSE:</t>
        </is>
      </c>
      <c r="D37" s="2" t="inlineStr">
        <is>
          <t>FlangeSupports</t>
        </is>
      </c>
      <c r="E37" s="6" t="inlineStr">
        <is>
          <t>Flange Supports</t>
        </is>
      </c>
      <c r="F37" s="2" t="inlineStr">
        <is>
          <t>:125# ANSI Flange:</t>
        </is>
      </c>
      <c r="G37" s="76" t="n">
        <v>98965607</v>
      </c>
      <c r="H37" t="inlineStr">
        <is>
          <t>A300108</t>
        </is>
      </c>
      <c r="I37" s="6" t="inlineStr">
        <is>
          <t>LT084</t>
        </is>
      </c>
      <c r="J37" t="n">
        <v>16</v>
      </c>
    </row>
    <row r="38">
      <c r="B38" t="inlineStr">
        <is>
          <t>Price_BOM_VLSE_Baseplates_32</t>
        </is>
      </c>
      <c r="C38" s="62" t="inlineStr">
        <is>
          <t>:25953-4P-3HP-VLSE:25953-4P-5HP-VLSE:25953-4P-7.5HP-VLSE:25953-2P-20HP-VLSE:25953-2P-25HP-VLSE:25953-2P-30HP-VLSE:</t>
        </is>
      </c>
      <c r="D38" s="2" t="inlineStr">
        <is>
          <t>FlangeSupports</t>
        </is>
      </c>
      <c r="E38" s="6" t="inlineStr">
        <is>
          <t>Flange Supports</t>
        </is>
      </c>
      <c r="F38" s="2" t="inlineStr">
        <is>
          <t>:125# ANSI Flange:</t>
        </is>
      </c>
      <c r="G38" s="76" t="n">
        <v>98965607</v>
      </c>
      <c r="H38" t="inlineStr">
        <is>
          <t>A300108</t>
        </is>
      </c>
      <c r="I38" s="6" t="inlineStr">
        <is>
          <t>LT084</t>
        </is>
      </c>
      <c r="J38" t="n">
        <v>16</v>
      </c>
    </row>
    <row r="39">
      <c r="B39" t="inlineStr">
        <is>
          <t>Price_BOM_VLSE_Baseplates_33</t>
        </is>
      </c>
      <c r="C39" s="62" t="inlineStr">
        <is>
          <t>:25121-4P-5HP-VLSE:25121-4P-7.5HP-VLSE:25121-4P-10HP-VLSE:25121-4P-15HP-VLSE:</t>
        </is>
      </c>
      <c r="D39" s="2" t="inlineStr">
        <is>
          <t>FlangeSupports</t>
        </is>
      </c>
      <c r="E39" s="6" t="inlineStr">
        <is>
          <t>Flange Supports</t>
        </is>
      </c>
      <c r="F39" s="2" t="inlineStr">
        <is>
          <t>:125# ANSI Flange:</t>
        </is>
      </c>
      <c r="G39" s="76" t="n">
        <v>98965607</v>
      </c>
      <c r="H39" t="inlineStr">
        <is>
          <t>A300108</t>
        </is>
      </c>
      <c r="I39" s="6" t="inlineStr">
        <is>
          <t>LT084</t>
        </is>
      </c>
      <c r="J39" t="n">
        <v>16</v>
      </c>
    </row>
    <row r="40">
      <c r="B40" t="inlineStr">
        <is>
          <t>Price_BOM_VLSE_Baseplates_34</t>
        </is>
      </c>
      <c r="C40" s="62" t="inlineStr">
        <is>
          <t>:30707-4P-3HP-VLSE:30707-4P-5HP-VLSE:30707-2P-15HP-VLSE:30707-2P-20HP-VLSE:30707-2P-25HP-VLSE:30707-2P-30HP-VLSE:</t>
        </is>
      </c>
      <c r="D40" s="2" t="inlineStr">
        <is>
          <t>FlangeSupports</t>
        </is>
      </c>
      <c r="E40" s="6" t="inlineStr">
        <is>
          <t>Flange Supports</t>
        </is>
      </c>
      <c r="F40" s="2" t="inlineStr">
        <is>
          <t>:125# ANSI Flange:</t>
        </is>
      </c>
      <c r="G40" s="76" t="n">
        <v>98965608</v>
      </c>
      <c r="H40" t="inlineStr">
        <is>
          <t>A300109</t>
        </is>
      </c>
      <c r="I40" s="6" t="inlineStr">
        <is>
          <t>LT084</t>
        </is>
      </c>
      <c r="J40" t="n">
        <v>16</v>
      </c>
    </row>
    <row r="41">
      <c r="B41" t="inlineStr">
        <is>
          <t>Price_BOM_VLSE_Baseplates_35</t>
        </is>
      </c>
      <c r="C41" s="62" t="inlineStr">
        <is>
          <t>:30957-4P-5HP-VLSE:30957-2P-30HP-VLSE:30957-4P-7.5HP-VLSE:30957-4P-10HP-VLSE:</t>
        </is>
      </c>
      <c r="D41" s="2" t="inlineStr">
        <is>
          <t>FlangeSupports</t>
        </is>
      </c>
      <c r="E41" s="6" t="inlineStr">
        <is>
          <t>Flange Supports</t>
        </is>
      </c>
      <c r="F41" s="2" t="inlineStr">
        <is>
          <t>:125# ANSI Flange:</t>
        </is>
      </c>
      <c r="G41" s="76" t="n">
        <v>98965608</v>
      </c>
      <c r="H41" t="inlineStr">
        <is>
          <t>A300109</t>
        </is>
      </c>
      <c r="I41" s="6" t="inlineStr">
        <is>
          <t>LT084</t>
        </is>
      </c>
      <c r="J41" t="n">
        <v>16</v>
      </c>
    </row>
    <row r="42">
      <c r="B42" t="inlineStr">
        <is>
          <t>Price_BOM_VLSE_Baseplates_36</t>
        </is>
      </c>
      <c r="C42" s="62" t="inlineStr">
        <is>
          <t>:30125-4P-7.5HP-VLSE:30125-4P-10HP-VLSE:30125-4P-15HP-VLSE:30125-4P-20HP-VLSE:30123-4P-7.5HP-VLSE:30123-4P-10HP-VLSE:30123-4P-15HP-VLSE:30123-4P-20HP-VLSE:</t>
        </is>
      </c>
      <c r="D42" s="2" t="inlineStr">
        <is>
          <t>FlangeSupports</t>
        </is>
      </c>
      <c r="E42" s="6" t="inlineStr">
        <is>
          <t>Flange Supports</t>
        </is>
      </c>
      <c r="F42" s="2" t="inlineStr">
        <is>
          <t>:125# ANSI Flange:</t>
        </is>
      </c>
      <c r="G42" s="76" t="n">
        <v>98965608</v>
      </c>
      <c r="H42" t="inlineStr">
        <is>
          <t>A300109</t>
        </is>
      </c>
      <c r="I42" s="6" t="inlineStr">
        <is>
          <t>LT084</t>
        </is>
      </c>
      <c r="J42" t="n">
        <v>16</v>
      </c>
    </row>
    <row r="43">
      <c r="B43" t="inlineStr">
        <is>
          <t>Price_BOM_VLSE_Baseplates_37</t>
        </is>
      </c>
      <c r="C43" s="62" t="inlineStr">
        <is>
          <t>:40707-4P-3HP-VLSE:40707-4P-5HP-VLSE:40707-2P-15HP-VLSE:40707-2P-20HP-VLSE:40707-2P-25HP-VLSE:40707-2P-30HP-VLSE:</t>
        </is>
      </c>
      <c r="D43" s="2" t="inlineStr">
        <is>
          <t>FlangeSupports</t>
        </is>
      </c>
      <c r="E43" s="6" t="inlineStr">
        <is>
          <t>Flange Supports</t>
        </is>
      </c>
      <c r="F43" s="2" t="inlineStr">
        <is>
          <t>:125# ANSI Flange:</t>
        </is>
      </c>
      <c r="G43" s="76" t="n">
        <v>98965609</v>
      </c>
      <c r="H43" t="inlineStr">
        <is>
          <t>A300110</t>
        </is>
      </c>
      <c r="I43" s="6" t="inlineStr">
        <is>
          <t>LT084</t>
        </is>
      </c>
      <c r="J43" t="n">
        <v>24</v>
      </c>
    </row>
    <row r="44">
      <c r="B44" t="inlineStr">
        <is>
          <t>Price_BOM_VLSE_Baseplates_38</t>
        </is>
      </c>
      <c r="C44" s="62" t="inlineStr">
        <is>
          <t>:40959-4P-5HP-VLSE:40959-4P-7.5HP-VLSE:40959-4P-10HP-VLSE:40959-4P-15HP-VLSE:40957-4P-5HP-VLSE:40957-4P-7.5HP-VLSE:40957-4P-10HP-VLSE:40957-4P-15HP-VLSE:</t>
        </is>
      </c>
      <c r="D44" s="2" t="inlineStr">
        <is>
          <t>FlangeSupports</t>
        </is>
      </c>
      <c r="E44" s="6" t="inlineStr">
        <is>
          <t>Flange Supports</t>
        </is>
      </c>
      <c r="F44" s="2" t="inlineStr">
        <is>
          <t>:125# ANSI Flange:</t>
        </is>
      </c>
      <c r="G44" s="76" t="n">
        <v>98965609</v>
      </c>
      <c r="H44" t="inlineStr">
        <is>
          <t>A300110</t>
        </is>
      </c>
      <c r="I44" s="6" t="inlineStr">
        <is>
          <t>LT084</t>
        </is>
      </c>
      <c r="J44" t="n">
        <v>24</v>
      </c>
    </row>
    <row r="45">
      <c r="B45" t="inlineStr">
        <is>
          <t>Price_BOM_VLSE_Baseplates_39</t>
        </is>
      </c>
      <c r="C45" s="62" t="inlineStr">
        <is>
          <t>:40121-4P-15HP-VLSE:40121-4P-20HP-VLSE:40121-4P-25HP-VLSE:</t>
        </is>
      </c>
      <c r="D45" s="2" t="inlineStr">
        <is>
          <t>FlangeSupports</t>
        </is>
      </c>
      <c r="E45" s="6" t="inlineStr">
        <is>
          <t>Flange Supports</t>
        </is>
      </c>
      <c r="F45" s="2" t="inlineStr">
        <is>
          <t>:125# ANSI Flange:</t>
        </is>
      </c>
      <c r="G45" s="76" t="n">
        <v>98965609</v>
      </c>
      <c r="H45" t="inlineStr">
        <is>
          <t>A300110</t>
        </is>
      </c>
      <c r="I45" s="6" t="inlineStr">
        <is>
          <t>LT084</t>
        </is>
      </c>
      <c r="J45" t="n">
        <v>24</v>
      </c>
    </row>
    <row r="46">
      <c r="B46" t="inlineStr">
        <is>
          <t>Price_BOM_VLSE_Baseplates_40</t>
        </is>
      </c>
      <c r="C46" s="62" t="inlineStr">
        <is>
          <t>:40129-4P-15HP-VLSE:40129-4P-20HP-VLSE:40129-4P-25HP-VLSE:40127-4P-15HP-VLSE:40127-4P-20HP-VLSE:40127-4P-25HP-VLSE:</t>
        </is>
      </c>
      <c r="D46" s="2" t="inlineStr">
        <is>
          <t>FlangeSupports</t>
        </is>
      </c>
      <c r="E46" s="6" t="inlineStr">
        <is>
          <t>Flange Supports</t>
        </is>
      </c>
      <c r="F46" s="2" t="inlineStr">
        <is>
          <t>:125# ANSI Flange:</t>
        </is>
      </c>
      <c r="G46" s="76" t="n">
        <v>98965609</v>
      </c>
      <c r="H46" t="inlineStr">
        <is>
          <t>A300110</t>
        </is>
      </c>
      <c r="I46" s="6" t="inlineStr">
        <is>
          <t>LT084</t>
        </is>
      </c>
      <c r="J46" t="n">
        <v>24</v>
      </c>
    </row>
    <row r="47">
      <c r="B47" t="inlineStr">
        <is>
          <t>Price_BOM_VLSE_Baseplates_41</t>
        </is>
      </c>
      <c r="C47" s="62" t="inlineStr">
        <is>
          <t>:50707-4P-5HP-VLSE:50707-4P-7.5HP-VLSE:50707-2P-30HP-VLSE:</t>
        </is>
      </c>
      <c r="D47" s="2" t="inlineStr">
        <is>
          <t>FlangeSupports</t>
        </is>
      </c>
      <c r="E47" s="6" t="inlineStr">
        <is>
          <t>Flange Supports</t>
        </is>
      </c>
      <c r="F47" s="2" t="inlineStr">
        <is>
          <t>:125# ANSI Flange:</t>
        </is>
      </c>
      <c r="G47" s="76" t="n">
        <v>98965610</v>
      </c>
      <c r="H47" t="inlineStr">
        <is>
          <t>A300111</t>
        </is>
      </c>
      <c r="I47" s="6" t="inlineStr">
        <is>
          <t>LT084</t>
        </is>
      </c>
      <c r="J47" t="n">
        <v>30</v>
      </c>
    </row>
    <row r="48">
      <c r="B48" t="inlineStr">
        <is>
          <t>Price_BOM_VLSE_Baseplates_42</t>
        </is>
      </c>
      <c r="C48" s="62" t="inlineStr">
        <is>
          <t>:5095A-4P-7.5HP-VLSE:5095A-4P-10HP-VLSE:5095A-4P-15HP-VLSE:5095A-4P-20HP-VLSE:50957-4P-7.5HP-VLSE:50957-4P-10HP-VLSE:50957-4P-15HP-VLSE:50957-4P-20HP-VLSE:</t>
        </is>
      </c>
      <c r="D48" s="2" t="inlineStr">
        <is>
          <t>FlangeSupports</t>
        </is>
      </c>
      <c r="E48" s="6" t="inlineStr">
        <is>
          <t>Flange Supports</t>
        </is>
      </c>
      <c r="F48" s="2" t="inlineStr">
        <is>
          <t>:125# ANSI Flange:</t>
        </is>
      </c>
      <c r="G48" s="76" t="n">
        <v>98965610</v>
      </c>
      <c r="H48" t="inlineStr">
        <is>
          <t>A300111</t>
        </is>
      </c>
      <c r="I48" s="6" t="inlineStr">
        <is>
          <t>LT084</t>
        </is>
      </c>
      <c r="J48" t="n">
        <v>30</v>
      </c>
    </row>
    <row r="49">
      <c r="B49" t="inlineStr">
        <is>
          <t>Price_BOM_VLSE_Baseplates_43</t>
        </is>
      </c>
      <c r="C49" s="62" t="inlineStr">
        <is>
          <t>:50129-4P-15HP-VLSE:50129-4P-20HP-VLSE:50129-4P-25HP-VLSE:50129-4P-15HP-VLSE:50129-4P-20HP-VLSE:50129-4P-25HP-VLSE:</t>
        </is>
      </c>
      <c r="D49" s="2" t="inlineStr">
        <is>
          <t>FlangeSupports</t>
        </is>
      </c>
      <c r="E49" s="6" t="inlineStr">
        <is>
          <t>Flange Supports</t>
        </is>
      </c>
      <c r="F49" s="2" t="inlineStr">
        <is>
          <t>:125# ANSI Flange:</t>
        </is>
      </c>
      <c r="G49" s="76" t="n">
        <v>98965610</v>
      </c>
      <c r="H49" t="inlineStr">
        <is>
          <t>A300111</t>
        </is>
      </c>
      <c r="I49" s="6" t="inlineStr">
        <is>
          <t>LT084</t>
        </is>
      </c>
      <c r="J49" t="n">
        <v>30</v>
      </c>
    </row>
    <row r="50">
      <c r="B50" t="inlineStr">
        <is>
          <t>Price_BOM_VLSE_Baseplates_44</t>
        </is>
      </c>
      <c r="C50" s="62" t="inlineStr">
        <is>
          <t>:5012C-4P-10HP-VLSE:5012C-4P-15HP-VLSE:5012C-4P-20HP-VLSE:5012C-4P-25HP-VLSE:5012A-4P-10HP-VLSE:5012A-4P-15HP-VLSE:5012A-4P-20HP-VLSE:5012A-4P-25HP-VLSE:</t>
        </is>
      </c>
      <c r="D50" s="2" t="inlineStr">
        <is>
          <t>FlangeSupports</t>
        </is>
      </c>
      <c r="E50" s="6" t="inlineStr">
        <is>
          <t>Flange Supports</t>
        </is>
      </c>
      <c r="F50" s="2" t="inlineStr">
        <is>
          <t>:125# ANSI Flange:</t>
        </is>
      </c>
      <c r="G50" s="76" t="n">
        <v>98965610</v>
      </c>
      <c r="H50" t="inlineStr">
        <is>
          <t>A300111</t>
        </is>
      </c>
      <c r="I50" s="6" t="inlineStr">
        <is>
          <t>LT084</t>
        </is>
      </c>
      <c r="J50" t="n">
        <v>30</v>
      </c>
    </row>
    <row r="51">
      <c r="B51" t="inlineStr">
        <is>
          <t>Price_BOM_VLSE_Baseplates_45</t>
        </is>
      </c>
      <c r="C51" s="62" t="inlineStr">
        <is>
          <t>:60957-4P-15HP-VLSE:60957-4P-20HP-VLSE:60957-4P-25HP-VLSE:</t>
        </is>
      </c>
      <c r="D51" s="2" t="inlineStr">
        <is>
          <t>FlangeSupports</t>
        </is>
      </c>
      <c r="E51" s="6" t="inlineStr">
        <is>
          <t>Flange Supports</t>
        </is>
      </c>
      <c r="F51" s="2" t="inlineStr">
        <is>
          <t>:125# ANSI Flange:</t>
        </is>
      </c>
      <c r="G51" s="76" t="n">
        <v>98965611</v>
      </c>
      <c r="H51" t="inlineStr">
        <is>
          <t>A300112</t>
        </is>
      </c>
      <c r="I51" s="6" t="inlineStr">
        <is>
          <t>LT084</t>
        </is>
      </c>
      <c r="J51" t="n">
        <v>52</v>
      </c>
    </row>
    <row r="52">
      <c r="B52" t="inlineStr">
        <is>
          <t>Price_BOM_VLSE_Baseplates_46</t>
        </is>
      </c>
      <c r="C52" s="62" t="inlineStr">
        <is>
          <t>:60125-4P-20HP-VLSE:60125-4P-25HP-VLSE:</t>
        </is>
      </c>
      <c r="D52" s="2" t="inlineStr">
        <is>
          <t>FlangeSupports</t>
        </is>
      </c>
      <c r="E52" s="6" t="inlineStr">
        <is>
          <t>Flange Supports</t>
        </is>
      </c>
      <c r="F52" s="2" t="inlineStr">
        <is>
          <t>:125# ANSI Flange:</t>
        </is>
      </c>
      <c r="G52" s="76" t="n">
        <v>98965611</v>
      </c>
      <c r="H52" t="inlineStr">
        <is>
          <t>A300112</t>
        </is>
      </c>
      <c r="I52" s="6" t="inlineStr">
        <is>
          <t>LT084</t>
        </is>
      </c>
      <c r="J52" t="n">
        <v>52</v>
      </c>
    </row>
    <row r="53">
      <c r="B53" t="inlineStr">
        <is>
          <t>Price_BOM_VLSE_Baseplates_47</t>
        </is>
      </c>
      <c r="C53" s="62" t="inlineStr">
        <is>
          <t>:80951-4P-20HP-VLSE:80951-4P-25HP-VLSE:</t>
        </is>
      </c>
      <c r="D53" s="2" t="inlineStr">
        <is>
          <t>FlangeSupports</t>
        </is>
      </c>
      <c r="E53" s="6" t="inlineStr">
        <is>
          <t>Flange Supports</t>
        </is>
      </c>
      <c r="F53" s="2" t="inlineStr">
        <is>
          <t>:125# ANSI Flange:</t>
        </is>
      </c>
      <c r="G53" s="76" t="n">
        <v>98965612</v>
      </c>
      <c r="H53" t="inlineStr">
        <is>
          <t>A300113</t>
        </is>
      </c>
      <c r="I53" s="6" t="inlineStr">
        <is>
          <t>LT084</t>
        </is>
      </c>
      <c r="J53" t="n">
        <v>62</v>
      </c>
    </row>
    <row r="54">
      <c r="B54" t="inlineStr">
        <is>
          <t>Price_BOM_VLSE_Baseplates_48</t>
        </is>
      </c>
      <c r="C54" s="62" t="inlineStr">
        <is>
          <t>:80123-4P-25HP-VLSE:</t>
        </is>
      </c>
      <c r="D54" s="2" t="inlineStr">
        <is>
          <t>FlangeSupports</t>
        </is>
      </c>
      <c r="E54" s="6" t="inlineStr">
        <is>
          <t>Flange Supports</t>
        </is>
      </c>
      <c r="F54" s="2" t="inlineStr">
        <is>
          <t>:125# ANSI Flange:</t>
        </is>
      </c>
      <c r="G54" s="76" t="n">
        <v>98965612</v>
      </c>
      <c r="H54" t="inlineStr">
        <is>
          <t>A300113</t>
        </is>
      </c>
      <c r="I54" s="6" t="inlineStr">
        <is>
          <t>LT084</t>
        </is>
      </c>
      <c r="J54" t="n">
        <v>62</v>
      </c>
    </row>
    <row r="55">
      <c r="B55" t="inlineStr">
        <is>
          <t>Price_BOM_VLSE_Baseplates_49</t>
        </is>
      </c>
      <c r="C55" s="62" t="inlineStr">
        <is>
          <t>:12707-2P-5HP-VLSE:12707-2P-7.5HP-VLSE:12707-2P-10HP-VLSE:12707-2P-15HP-VLSE:12707-4P-3HP-VLSE:12707-4P-5HP-VLSE:12707-4P-7.5HP-VLSE:</t>
        </is>
      </c>
      <c r="D55" s="2" t="inlineStr">
        <is>
          <t>FlangeSupports</t>
        </is>
      </c>
      <c r="E55" s="6" t="inlineStr">
        <is>
          <t>Flange Supports</t>
        </is>
      </c>
      <c r="F55" s="2" t="inlineStr">
        <is>
          <t>:250# ANSI Flange:</t>
        </is>
      </c>
      <c r="G55" s="76" t="n">
        <v>98965614</v>
      </c>
      <c r="H55" t="inlineStr">
        <is>
          <t>A300115</t>
        </is>
      </c>
      <c r="I55" s="6" t="inlineStr">
        <is>
          <t>LT084</t>
        </is>
      </c>
      <c r="J55" t="n">
        <v>6</v>
      </c>
    </row>
    <row r="56">
      <c r="B56" t="inlineStr">
        <is>
          <t>Price_BOM_VLSE_Baseplates_50</t>
        </is>
      </c>
      <c r="C56" s="62" t="inlineStr">
        <is>
          <t>:15709-2P-5HP-VLSE:15709-2P-7.5HP-VLSE:15709-2P-10HP-VLSE:15709-2P-15HP-VLSE:15709-4P-3HP-VLSE:</t>
        </is>
      </c>
      <c r="D56" s="2" t="inlineStr">
        <is>
          <t>FlangeSupports</t>
        </is>
      </c>
      <c r="E56" s="6" t="inlineStr">
        <is>
          <t>Flange Supports</t>
        </is>
      </c>
      <c r="F56" s="2" t="inlineStr">
        <is>
          <t>:250# ANSI Flange:</t>
        </is>
      </c>
      <c r="G56" s="76" t="n">
        <v>98965615</v>
      </c>
      <c r="H56" t="inlineStr">
        <is>
          <t>A300116</t>
        </is>
      </c>
      <c r="I56" s="6" t="inlineStr">
        <is>
          <t>LT084</t>
        </is>
      </c>
      <c r="J56" t="n">
        <v>6</v>
      </c>
    </row>
    <row r="57">
      <c r="B57" t="inlineStr">
        <is>
          <t>Price_BOM_VLSE_Baseplates_51</t>
        </is>
      </c>
      <c r="C57" s="62" t="inlineStr">
        <is>
          <t>:20705-2P-5HP-VLSE:20705-2P-7.5HP-VLSE:20705-2P-10HP-VLSE:20705-2P-15HP-VLSE:20705-2P-20HP-VLSE:20705-4P-3HP-VLSE:</t>
        </is>
      </c>
      <c r="D57" s="2" t="inlineStr">
        <is>
          <t>FlangeSupports</t>
        </is>
      </c>
      <c r="E57" s="6" t="inlineStr">
        <is>
          <t>Flange Supports</t>
        </is>
      </c>
      <c r="F57" s="2" t="inlineStr">
        <is>
          <t>:250# ANSI Flange:</t>
        </is>
      </c>
      <c r="G57" s="76" t="n">
        <v>98965616</v>
      </c>
      <c r="H57" t="inlineStr">
        <is>
          <t>A300117</t>
        </is>
      </c>
      <c r="I57" s="6" t="inlineStr">
        <is>
          <t>LT084</t>
        </is>
      </c>
      <c r="J57" t="n">
        <v>12</v>
      </c>
    </row>
    <row r="58">
      <c r="B58" t="inlineStr">
        <is>
          <t>Price_BOM_VLSE_Baseplates_52</t>
        </is>
      </c>
      <c r="C58" s="62" t="inlineStr">
        <is>
          <t>:2095A-2P-15HP-VLSE:2095A-2P-20HP-VLSE:2095A-2P-25HP-VLSE:2095A-2P-30HP-VLSE:2095A-4P-3HP-VLSE:2095A-4P-5HP-VLSE:20951-2P-15HP-VLSE:20951-2P-20HP-VLSE:20951-2P-25HP-VLSE:20951-2P-30HP-VLSE:20951-4P-3HP-VLSE:20951-4P-5HP-VLSE:</t>
        </is>
      </c>
      <c r="D58" s="2" t="inlineStr">
        <is>
          <t>FlangeSupports</t>
        </is>
      </c>
      <c r="E58" s="6" t="inlineStr">
        <is>
          <t>Flange Supports</t>
        </is>
      </c>
      <c r="F58" s="2" t="inlineStr">
        <is>
          <t>:250# ANSI Flange:</t>
        </is>
      </c>
      <c r="G58" s="76" t="n">
        <v>98965616</v>
      </c>
      <c r="H58" t="inlineStr">
        <is>
          <t>A300117</t>
        </is>
      </c>
      <c r="I58" s="6" t="inlineStr">
        <is>
          <t>LT084</t>
        </is>
      </c>
      <c r="J58" t="n">
        <v>12</v>
      </c>
    </row>
    <row r="59">
      <c r="B59" t="inlineStr">
        <is>
          <t>Price_BOM_VLSE_Baseplates_53</t>
        </is>
      </c>
      <c r="C59" s="2" t="inlineStr">
        <is>
          <t>:20955-4P-3HP-VLSE:20955-4P-5HP-VLSE:20955-4P-7.5HP-VLSE:20955-2P-15HP-VLSE:20955-2P-20HP-VLSE:20955-2P-25HP-VLSE:20955-2P-30HP-VLSE:</t>
        </is>
      </c>
      <c r="D59" s="2" t="inlineStr">
        <is>
          <t>FlangeSupports</t>
        </is>
      </c>
      <c r="E59" s="6" t="inlineStr">
        <is>
          <t>Flange Supports</t>
        </is>
      </c>
      <c r="F59" s="2" t="inlineStr">
        <is>
          <t>:250# ANSI Flange:</t>
        </is>
      </c>
      <c r="G59" s="76" t="n">
        <v>98965616</v>
      </c>
      <c r="H59" t="inlineStr">
        <is>
          <t>A300117</t>
        </is>
      </c>
      <c r="I59" s="6" t="inlineStr">
        <is>
          <t>LT084</t>
        </is>
      </c>
      <c r="J59" t="n">
        <v>12</v>
      </c>
    </row>
    <row r="60">
      <c r="B60" t="inlineStr">
        <is>
          <t>Price_BOM_VLSE_Baseplates_54</t>
        </is>
      </c>
      <c r="C60" s="62" t="inlineStr">
        <is>
          <t>:20959-4P-3HP-VLSE:20959-4P-5HP-VLSE:20959-4P-7.5HP-VLSE:20959-2P-20HP-VLSE:20959-2P-25HP-VLSE:20959-2P-30HP-VLSE:</t>
        </is>
      </c>
      <c r="D60" s="2" t="inlineStr">
        <is>
          <t>FlangeSupports</t>
        </is>
      </c>
      <c r="E60" s="6" t="inlineStr">
        <is>
          <t>Flange Supports</t>
        </is>
      </c>
      <c r="F60" s="2" t="inlineStr">
        <is>
          <t>:250# ANSI Flange:</t>
        </is>
      </c>
      <c r="G60" s="76" t="n">
        <v>98965616</v>
      </c>
      <c r="H60" t="inlineStr">
        <is>
          <t>A300117</t>
        </is>
      </c>
      <c r="I60" s="6" t="inlineStr">
        <is>
          <t>LT084</t>
        </is>
      </c>
      <c r="J60" t="n">
        <v>12</v>
      </c>
    </row>
    <row r="61">
      <c r="B61" t="inlineStr">
        <is>
          <t>Price_BOM_VLSE_Baseplates_55</t>
        </is>
      </c>
      <c r="C61" s="62" t="inlineStr">
        <is>
          <t>:25709-2P-7.5HP-VLSE:25709-2P-10HP-VLSE:25709-2P-15HP-VLSE:25709-2P-20HP-VLSE:25709-2P-25HP-VLSE:25709-4P-3HP-VLSE:</t>
        </is>
      </c>
      <c r="D61" s="2" t="inlineStr">
        <is>
          <t>FlangeSupports</t>
        </is>
      </c>
      <c r="E61" s="6" t="inlineStr">
        <is>
          <t>Flange Supports</t>
        </is>
      </c>
      <c r="F61" s="2" t="inlineStr">
        <is>
          <t>:250# ANSI Flange:</t>
        </is>
      </c>
      <c r="G61" s="76" t="n">
        <v>98965617</v>
      </c>
      <c r="H61" t="inlineStr">
        <is>
          <t>A300118</t>
        </is>
      </c>
      <c r="I61" s="6" t="inlineStr">
        <is>
          <t>LT084</t>
        </is>
      </c>
      <c r="J61" t="n">
        <v>16</v>
      </c>
    </row>
    <row r="62">
      <c r="B62" t="inlineStr">
        <is>
          <t>Price_BOM_VLSE_Baseplates_56</t>
        </is>
      </c>
      <c r="C62" s="62" t="inlineStr">
        <is>
          <t>:25953-4P-3HP-VLSE:25953-4P-5HP-VLSE:25953-4P-7.5HP-VLSE:25953-2P-20HP-VLSE:25953-2P-25HP-VLSE:25953-2P-30HP-VLSE:</t>
        </is>
      </c>
      <c r="D62" s="2" t="inlineStr">
        <is>
          <t>FlangeSupports</t>
        </is>
      </c>
      <c r="E62" s="6" t="inlineStr">
        <is>
          <t>Flange Supports</t>
        </is>
      </c>
      <c r="F62" s="2" t="inlineStr">
        <is>
          <t>:250# ANSI Flange:</t>
        </is>
      </c>
      <c r="G62" s="76" t="n">
        <v>98965617</v>
      </c>
      <c r="H62" t="inlineStr">
        <is>
          <t>A300118</t>
        </is>
      </c>
      <c r="I62" s="6" t="inlineStr">
        <is>
          <t>LT084</t>
        </is>
      </c>
      <c r="J62" t="n">
        <v>16</v>
      </c>
    </row>
    <row r="63">
      <c r="B63" t="inlineStr">
        <is>
          <t>Price_BOM_VLSE_Baseplates_57</t>
        </is>
      </c>
      <c r="C63" s="62" t="inlineStr">
        <is>
          <t>:25121-4P-5HP-VLSE:25121-4P-7.5HP-VLSE:25121-4P-10HP-VLSE:25121-4P-15HP-VLSE:</t>
        </is>
      </c>
      <c r="D63" s="2" t="inlineStr">
        <is>
          <t>FlangeSupports</t>
        </is>
      </c>
      <c r="E63" s="6" t="inlineStr">
        <is>
          <t>Flange Supports</t>
        </is>
      </c>
      <c r="F63" s="2" t="inlineStr">
        <is>
          <t>:250# ANSI Flange:</t>
        </is>
      </c>
      <c r="G63" s="76" t="n">
        <v>98965617</v>
      </c>
      <c r="H63" t="inlineStr">
        <is>
          <t>A300118</t>
        </is>
      </c>
      <c r="I63" s="6" t="inlineStr">
        <is>
          <t>LT084</t>
        </is>
      </c>
      <c r="J63" t="n">
        <v>16</v>
      </c>
    </row>
    <row r="64">
      <c r="B64" t="inlineStr">
        <is>
          <t>Price_BOM_VLSE_Baseplates_58</t>
        </is>
      </c>
      <c r="C64" s="62" t="inlineStr">
        <is>
          <t>:30707-4P-3HP-VLSE:30707-4P-5HP-VLSE:30707-2P-15HP-VLSE:30707-2P-20HP-VLSE:30707-2P-25HP-VLSE:30707-2P-30HP-VLSE:</t>
        </is>
      </c>
      <c r="D64" s="2" t="inlineStr">
        <is>
          <t>FlangeSupports</t>
        </is>
      </c>
      <c r="E64" s="6" t="inlineStr">
        <is>
          <t>Flange Supports</t>
        </is>
      </c>
      <c r="F64" s="2" t="inlineStr">
        <is>
          <t>:250# ANSI Flange:</t>
        </is>
      </c>
      <c r="G64" s="76" t="n">
        <v>98965618</v>
      </c>
      <c r="H64" t="inlineStr">
        <is>
          <t>A300119</t>
        </is>
      </c>
      <c r="I64" s="6" t="inlineStr">
        <is>
          <t>LT084</t>
        </is>
      </c>
      <c r="J64" t="n">
        <v>16</v>
      </c>
    </row>
    <row r="65">
      <c r="B65" t="inlineStr">
        <is>
          <t>Price_BOM_VLSE_Baseplates_59</t>
        </is>
      </c>
      <c r="C65" s="62" t="inlineStr">
        <is>
          <t>:30957-4P-5HP-VLSE:30957-2P-30HP-VLSE:30957-4P-7.5HP-VLSE:30957-4P-10HP-VLSE:</t>
        </is>
      </c>
      <c r="D65" s="2" t="inlineStr">
        <is>
          <t>FlangeSupports</t>
        </is>
      </c>
      <c r="E65" s="6" t="inlineStr">
        <is>
          <t>Flange Supports</t>
        </is>
      </c>
      <c r="F65" s="2" t="inlineStr">
        <is>
          <t>:250# ANSI Flange:</t>
        </is>
      </c>
      <c r="G65" s="76" t="n">
        <v>98965618</v>
      </c>
      <c r="H65" t="inlineStr">
        <is>
          <t>A300119</t>
        </is>
      </c>
      <c r="I65" s="6" t="inlineStr">
        <is>
          <t>LT084</t>
        </is>
      </c>
      <c r="J65" t="n">
        <v>16</v>
      </c>
    </row>
    <row r="66">
      <c r="B66" t="inlineStr">
        <is>
          <t>Price_BOM_VLSE_Baseplates_60</t>
        </is>
      </c>
      <c r="C66" s="62" t="inlineStr">
        <is>
          <t>:30125-4P-7.5HP-VLSE:30125-4P-10HP-VLSE:30125-4P-15HP-VLSE:30125-4P-20HP-VLSE:30123-4P-7.5HP-VLSE:30123-4P-10HP-VLSE:30123-4P-15HP-VLSE:30123-4P-20HP-VLSE:</t>
        </is>
      </c>
      <c r="D66" s="2" t="inlineStr">
        <is>
          <t>FlangeSupports</t>
        </is>
      </c>
      <c r="E66" s="6" t="inlineStr">
        <is>
          <t>Flange Supports</t>
        </is>
      </c>
      <c r="F66" s="2" t="inlineStr">
        <is>
          <t>:250# ANSI Flange:</t>
        </is>
      </c>
      <c r="G66" s="76" t="n">
        <v>98965618</v>
      </c>
      <c r="H66" t="inlineStr">
        <is>
          <t>A300119</t>
        </is>
      </c>
      <c r="I66" s="6" t="inlineStr">
        <is>
          <t>LT084</t>
        </is>
      </c>
      <c r="J66" t="n">
        <v>16</v>
      </c>
    </row>
    <row r="67">
      <c r="B67" t="inlineStr">
        <is>
          <t>Price_BOM_VLSE_Baseplates_61</t>
        </is>
      </c>
      <c r="C67" s="62" t="inlineStr">
        <is>
          <t>:40707-4P-3HP-VLSE:40707-4P-5HP-VLSE:40707-2P-15HP-VLSE:40707-2P-20HP-VLSE:40707-2P-25HP-VLSE:40707-2P-30HP-VLSE:</t>
        </is>
      </c>
      <c r="D67" s="2" t="inlineStr">
        <is>
          <t>FlangeSupports</t>
        </is>
      </c>
      <c r="E67" s="6" t="inlineStr">
        <is>
          <t>Flange Supports</t>
        </is>
      </c>
      <c r="F67" s="2" t="inlineStr">
        <is>
          <t>:250# ANSI Flange:</t>
        </is>
      </c>
      <c r="G67" s="76" t="n">
        <v>98965619</v>
      </c>
      <c r="H67" t="inlineStr">
        <is>
          <t>A300120</t>
        </is>
      </c>
      <c r="I67" s="6" t="inlineStr">
        <is>
          <t>LT084</t>
        </is>
      </c>
      <c r="J67" t="n">
        <v>24</v>
      </c>
    </row>
    <row r="68">
      <c r="B68" t="inlineStr">
        <is>
          <t>Price_BOM_VLSE_Baseplates_62</t>
        </is>
      </c>
      <c r="C68" s="62" t="inlineStr">
        <is>
          <t>:40959-4P-5HP-VLSE:40959-4P-7.5HP-VLSE:40959-4P-10HP-VLSE:40959-4P-15HP-VLSE:40957-4P-5HP-VLSE:40957-4P-7.5HP-VLSE:40957-4P-10HP-VLSE:40957-4P-15HP-VLSE:</t>
        </is>
      </c>
      <c r="D68" s="2" t="inlineStr">
        <is>
          <t>FlangeSupports</t>
        </is>
      </c>
      <c r="E68" s="6" t="inlineStr">
        <is>
          <t>Flange Supports</t>
        </is>
      </c>
      <c r="F68" s="2" t="inlineStr">
        <is>
          <t>:250# ANSI Flange:</t>
        </is>
      </c>
      <c r="G68" s="76" t="n">
        <v>98965619</v>
      </c>
      <c r="H68" t="inlineStr">
        <is>
          <t>A300120</t>
        </is>
      </c>
      <c r="I68" s="6" t="inlineStr">
        <is>
          <t>LT084</t>
        </is>
      </c>
      <c r="J68" t="n">
        <v>24</v>
      </c>
    </row>
    <row r="69">
      <c r="B69" t="inlineStr">
        <is>
          <t>Price_BOM_VLSE_Baseplates_63</t>
        </is>
      </c>
      <c r="C69" s="62" t="inlineStr">
        <is>
          <t>:40121-4P-15HP-VLSE:40121-4P-20HP-VLSE:40121-4P-25HP-VLSE:</t>
        </is>
      </c>
      <c r="D69" s="2" t="inlineStr">
        <is>
          <t>FlangeSupports</t>
        </is>
      </c>
      <c r="E69" s="6" t="inlineStr">
        <is>
          <t>Flange Supports</t>
        </is>
      </c>
      <c r="F69" s="2" t="inlineStr">
        <is>
          <t>:250# ANSI Flange:</t>
        </is>
      </c>
      <c r="G69" s="76" t="n">
        <v>98965619</v>
      </c>
      <c r="H69" t="inlineStr">
        <is>
          <t>A300120</t>
        </is>
      </c>
      <c r="I69" s="6" t="inlineStr">
        <is>
          <t>LT084</t>
        </is>
      </c>
      <c r="J69" t="n">
        <v>24</v>
      </c>
    </row>
    <row r="70">
      <c r="B70" t="inlineStr">
        <is>
          <t>Price_BOM_VLSE_Baseplates_64</t>
        </is>
      </c>
      <c r="C70" s="62" t="inlineStr">
        <is>
          <t>:40129-4P-15HP-VLSE:40129-4P-20HP-VLSE:40129-4P-25HP-VLSE:40127-4P-15HP-VLSE:40127-4P-20HP-VLSE:40127-4P-25HP-VLSE:</t>
        </is>
      </c>
      <c r="D70" s="2" t="inlineStr">
        <is>
          <t>FlangeSupports</t>
        </is>
      </c>
      <c r="E70" s="6" t="inlineStr">
        <is>
          <t>Flange Supports</t>
        </is>
      </c>
      <c r="F70" s="2" t="inlineStr">
        <is>
          <t>:250# ANSI Flange:</t>
        </is>
      </c>
      <c r="G70" s="76" t="n">
        <v>98965619</v>
      </c>
      <c r="H70" t="inlineStr">
        <is>
          <t>A300120</t>
        </is>
      </c>
      <c r="I70" s="6" t="inlineStr">
        <is>
          <t>LT084</t>
        </is>
      </c>
      <c r="J70" t="n">
        <v>24</v>
      </c>
    </row>
    <row r="71">
      <c r="B71" t="inlineStr">
        <is>
          <t>Price_BOM_VLSE_Baseplates_65</t>
        </is>
      </c>
      <c r="C71" s="62" t="inlineStr">
        <is>
          <t>:50707-4P-5HP-VLSE:50707-4P-7.5HP-VLSE:50707-2P-30HP-VLSE:</t>
        </is>
      </c>
      <c r="D71" s="2" t="inlineStr">
        <is>
          <t>FlangeSupports</t>
        </is>
      </c>
      <c r="E71" s="6" t="inlineStr">
        <is>
          <t>Flange Supports</t>
        </is>
      </c>
      <c r="F71" s="2" t="inlineStr">
        <is>
          <t>:250# ANSI Flange:</t>
        </is>
      </c>
      <c r="G71" s="76" t="n">
        <v>98965621</v>
      </c>
      <c r="H71" t="inlineStr">
        <is>
          <t>A300121</t>
        </is>
      </c>
      <c r="I71" s="6" t="inlineStr">
        <is>
          <t>LT084</t>
        </is>
      </c>
      <c r="J71" t="n">
        <v>30</v>
      </c>
    </row>
    <row r="72">
      <c r="B72" t="inlineStr">
        <is>
          <t>Price_BOM_VLSE_Baseplates_66</t>
        </is>
      </c>
      <c r="C72" s="62" t="inlineStr">
        <is>
          <t>:5095A-4P-7.5HP-VLSE:5095A-4P-10HP-VLSE:5095A-4P-15HP-VLSE:5095A-4P-20HP-VLSE:50957-4P-7.5HP-VLSE:50957-4P-10HP-VLSE:50957-4P-15HP-VLSE:50957-4P-20HP-VLSE:</t>
        </is>
      </c>
      <c r="D72" s="2" t="inlineStr">
        <is>
          <t>FlangeSupports</t>
        </is>
      </c>
      <c r="E72" s="6" t="inlineStr">
        <is>
          <t>Flange Supports</t>
        </is>
      </c>
      <c r="F72" s="2" t="inlineStr">
        <is>
          <t>:250# ANSI Flange:</t>
        </is>
      </c>
      <c r="G72" s="76" t="n">
        <v>98965621</v>
      </c>
      <c r="H72" t="inlineStr">
        <is>
          <t>A300121</t>
        </is>
      </c>
      <c r="I72" s="6" t="inlineStr">
        <is>
          <t>LT084</t>
        </is>
      </c>
      <c r="J72" t="n">
        <v>30</v>
      </c>
    </row>
    <row r="73">
      <c r="B73" t="inlineStr">
        <is>
          <t>Price_BOM_VLSE_Baseplates_67</t>
        </is>
      </c>
      <c r="C73" s="62" t="inlineStr">
        <is>
          <t>:50129-4P-15HP-VLSE:50129-4P-20HP-VLSE:50129-4P-25HP-VLSE:50129-4P-15HP-VLSE:50129-4P-20HP-VLSE:50129-4P-25HP-VLSE:</t>
        </is>
      </c>
      <c r="D73" s="2" t="inlineStr">
        <is>
          <t>FlangeSupports</t>
        </is>
      </c>
      <c r="E73" s="6" t="inlineStr">
        <is>
          <t>Flange Supports</t>
        </is>
      </c>
      <c r="F73" s="2" t="inlineStr">
        <is>
          <t>:250# ANSI Flange:</t>
        </is>
      </c>
      <c r="G73" s="76" t="n">
        <v>98965621</v>
      </c>
      <c r="H73" t="inlineStr">
        <is>
          <t>A300121</t>
        </is>
      </c>
      <c r="I73" s="6" t="inlineStr">
        <is>
          <t>LT084</t>
        </is>
      </c>
      <c r="J73" t="n">
        <v>30</v>
      </c>
    </row>
    <row r="74">
      <c r="B74" t="inlineStr">
        <is>
          <t>Price_BOM_VLSE_Baseplates_68</t>
        </is>
      </c>
      <c r="C74" s="62" t="inlineStr">
        <is>
          <t>:5012C-4P-10HP-VLSE:5012C-4P-15HP-VLSE:5012C-4P-20HP-VLSE:5012C-4P-25HP-VLSE:5012A-4P-10HP-VLSE:5012A-4P-15HP-VLSE:5012A-4P-20HP-VLSE:5012A-4P-25HP-VLSE:</t>
        </is>
      </c>
      <c r="D74" s="2" t="inlineStr">
        <is>
          <t>FlangeSupports</t>
        </is>
      </c>
      <c r="E74" s="6" t="inlineStr">
        <is>
          <t>Flange Supports</t>
        </is>
      </c>
      <c r="F74" s="2" t="inlineStr">
        <is>
          <t>:250# ANSI Flange:</t>
        </is>
      </c>
      <c r="G74" s="76" t="n">
        <v>98965621</v>
      </c>
      <c r="H74" t="inlineStr">
        <is>
          <t>A300121</t>
        </is>
      </c>
      <c r="I74" s="6" t="inlineStr">
        <is>
          <t>LT084</t>
        </is>
      </c>
      <c r="J74" t="n">
        <v>30</v>
      </c>
    </row>
    <row r="75">
      <c r="B75" t="inlineStr">
        <is>
          <t>Price_BOM_VLSE_Baseplates_69</t>
        </is>
      </c>
      <c r="C75" s="62" t="inlineStr">
        <is>
          <t>:60957-4P-15HP-VLSE:60957-4P-20HP-VLSE:60957-4P-25HP-VLSE:</t>
        </is>
      </c>
      <c r="D75" s="2" t="inlineStr">
        <is>
          <t>FlangeSupports</t>
        </is>
      </c>
      <c r="E75" s="6" t="inlineStr">
        <is>
          <t>Flange Supports</t>
        </is>
      </c>
      <c r="F75" s="2" t="inlineStr">
        <is>
          <t>:250# ANSI Flange:</t>
        </is>
      </c>
      <c r="G75" s="76" t="n">
        <v>98965622</v>
      </c>
      <c r="H75" t="inlineStr">
        <is>
          <t>A300122</t>
        </is>
      </c>
      <c r="I75" s="6" t="inlineStr">
        <is>
          <t>LT084</t>
        </is>
      </c>
      <c r="J75" t="n">
        <v>52</v>
      </c>
    </row>
    <row r="76">
      <c r="B76" t="inlineStr">
        <is>
          <t>Price_BOM_VLSE_Baseplates_70</t>
        </is>
      </c>
      <c r="C76" s="62" t="inlineStr">
        <is>
          <t>:60125-4P-20HP-VLSE:60125-4P-25HP-VLSE:</t>
        </is>
      </c>
      <c r="D76" s="2" t="inlineStr">
        <is>
          <t>FlangeSupports</t>
        </is>
      </c>
      <c r="E76" s="6" t="inlineStr">
        <is>
          <t>Flange Supports</t>
        </is>
      </c>
      <c r="F76" s="2" t="inlineStr">
        <is>
          <t>:250# ANSI Flange:</t>
        </is>
      </c>
      <c r="G76" s="76" t="n">
        <v>98965622</v>
      </c>
      <c r="H76" t="inlineStr">
        <is>
          <t>A300122</t>
        </is>
      </c>
      <c r="I76" s="6" t="inlineStr">
        <is>
          <t>LT084</t>
        </is>
      </c>
      <c r="J76" t="n">
        <v>52</v>
      </c>
    </row>
    <row r="77">
      <c r="B77" t="inlineStr">
        <is>
          <t>Price_BOM_VLSE_Baseplates_71</t>
        </is>
      </c>
      <c r="C77" s="62" t="inlineStr">
        <is>
          <t>:80951-4P-20HP-VLSE:80951-4P-25HP-VLSE:</t>
        </is>
      </c>
      <c r="D77" s="2" t="inlineStr">
        <is>
          <t>FlangeSupports</t>
        </is>
      </c>
      <c r="E77" s="6" t="inlineStr">
        <is>
          <t>Flange Supports</t>
        </is>
      </c>
      <c r="F77" s="2" t="inlineStr">
        <is>
          <t>:250# ANSI Flange:</t>
        </is>
      </c>
      <c r="G77" s="76" t="n">
        <v>98965623</v>
      </c>
      <c r="H77" t="inlineStr">
        <is>
          <t>A300123</t>
        </is>
      </c>
      <c r="I77" s="6" t="inlineStr">
        <is>
          <t>LT084</t>
        </is>
      </c>
      <c r="J77" t="n">
        <v>62</v>
      </c>
    </row>
    <row r="78">
      <c r="B78" t="inlineStr">
        <is>
          <t>Price_BOM_VLSE_Baseplates_72</t>
        </is>
      </c>
      <c r="C78" s="62" t="inlineStr">
        <is>
          <t>:80123-4P-25HP-VLSE:</t>
        </is>
      </c>
      <c r="D78" s="2" t="inlineStr">
        <is>
          <t>FlangeSupports</t>
        </is>
      </c>
      <c r="E78" s="6" t="inlineStr">
        <is>
          <t>Flange Supports</t>
        </is>
      </c>
      <c r="F78" s="2" t="inlineStr">
        <is>
          <t>:250# ANSI Flange:</t>
        </is>
      </c>
      <c r="G78" s="76" t="n">
        <v>98965623</v>
      </c>
      <c r="H78" t="inlineStr">
        <is>
          <t>A300123</t>
        </is>
      </c>
      <c r="I78" s="6" t="inlineStr">
        <is>
          <t>LT084</t>
        </is>
      </c>
      <c r="J78" t="n">
        <v>62</v>
      </c>
    </row>
    <row r="79">
      <c r="A79" s="22" t="inlineStr">
        <is>
          <t>[END]</t>
        </is>
      </c>
    </row>
  </sheetData>
  <autoFilter ref="B6:J79"/>
  <dataValidations disablePrompts="1" count="2">
    <dataValidation sqref="E4:G4 C4 J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H4:I4 D4 B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s>
  <pageMargins left="0.75" right="0.75" top="1" bottom="1" header="0.5" footer="0.5"/>
  <pageSetup orientation="portrait"/>
</worksheet>
</file>

<file path=xl/worksheets/sheet12.xml><?xml version="1.0" encoding="utf-8"?>
<worksheet xmlns="http://schemas.openxmlformats.org/spreadsheetml/2006/main">
  <sheetPr codeName="Sheet14">
    <outlinePr summaryBelow="1" summaryRight="1"/>
    <pageSetUpPr fitToPage="1"/>
  </sheetPr>
  <dimension ref="A1:U94"/>
  <sheetViews>
    <sheetView zoomScaleNormal="108" workbookViewId="0">
      <selection activeCell="H30" sqref="H30"/>
    </sheetView>
  </sheetViews>
  <sheetFormatPr baseColWidth="8" defaultColWidth="9.140625" defaultRowHeight="12.75" outlineLevelRow="1"/>
  <cols>
    <col width="36.7109375" bestFit="1" customWidth="1" style="58" min="1" max="1"/>
    <col width="11.7109375" customWidth="1" style="45" min="2" max="28"/>
    <col width="9.140625" customWidth="1" style="45" min="29" max="16384"/>
  </cols>
  <sheetData>
    <row r="1">
      <c r="A1" s="4" t="n"/>
      <c r="B1" s="4" t="n"/>
    </row>
    <row r="2" outlineLevel="1">
      <c r="A2" s="52" t="n"/>
      <c r="B2" s="52" t="n"/>
    </row>
    <row r="3" outlineLevel="1">
      <c r="A3" s="52" t="n"/>
      <c r="B3" s="52" t="n"/>
    </row>
    <row r="4" outlineLevel="1">
      <c r="A4" s="52" t="n"/>
      <c r="B4" s="52" t="n"/>
    </row>
    <row r="5" outlineLevel="1">
      <c r="A5" s="52" t="n"/>
      <c r="B5" s="54" t="n"/>
    </row>
    <row r="6">
      <c r="A6" s="45" t="n"/>
      <c r="C6" s="4" t="n"/>
      <c r="D6" s="4" t="n"/>
      <c r="E6" s="4" t="n"/>
      <c r="F6" s="4" t="n"/>
      <c r="G6" s="4" t="n"/>
      <c r="H6" s="4" t="n"/>
      <c r="I6" s="55" t="n"/>
      <c r="J6" s="4" t="n"/>
      <c r="K6" s="4" t="n"/>
      <c r="L6" s="4" t="n"/>
      <c r="M6" s="4" t="n"/>
      <c r="N6" s="4" t="n"/>
      <c r="O6" s="118" t="n"/>
      <c r="P6" s="4" t="n"/>
      <c r="Q6" s="4" t="n"/>
      <c r="R6" s="4" t="n"/>
      <c r="S6" s="4" t="n"/>
      <c r="T6" s="4" t="n"/>
    </row>
    <row r="7">
      <c r="A7" s="45" t="inlineStr">
        <is>
          <t>There are no sleeves on the VLSE product</t>
        </is>
      </c>
      <c r="I7" s="56" t="n"/>
    </row>
    <row r="8">
      <c r="A8" s="45" t="n"/>
    </row>
    <row r="9">
      <c r="A9" s="45" t="n"/>
      <c r="I9" s="56" t="n"/>
    </row>
    <row r="10">
      <c r="A10" s="45" t="n"/>
      <c r="I10" s="56" t="n"/>
    </row>
    <row r="11">
      <c r="A11" s="45" t="n"/>
    </row>
    <row r="12">
      <c r="A12" s="45" t="n"/>
      <c r="I12" s="56" t="n"/>
    </row>
    <row r="13">
      <c r="A13" s="45" t="n"/>
    </row>
    <row r="14">
      <c r="A14" s="45" t="n"/>
    </row>
    <row r="15">
      <c r="A15" s="45" t="n"/>
      <c r="I15" s="56" t="n"/>
    </row>
    <row r="16">
      <c r="A16" s="45" t="n"/>
      <c r="I16" s="56" t="n"/>
    </row>
    <row r="17">
      <c r="A17" s="45" t="n"/>
    </row>
    <row r="18">
      <c r="A18" s="45" t="n"/>
      <c r="I18" s="56" t="n"/>
    </row>
    <row r="19">
      <c r="A19" s="45" t="n"/>
      <c r="I19" s="56" t="n"/>
    </row>
    <row r="20">
      <c r="A20" s="45" t="n"/>
      <c r="I20" s="57" t="n"/>
    </row>
    <row r="21">
      <c r="A21" s="45" t="n"/>
      <c r="I21" s="56" t="n"/>
    </row>
    <row r="22">
      <c r="A22" s="45" t="n"/>
      <c r="I22" s="56" t="n"/>
    </row>
    <row r="23">
      <c r="A23" s="45" t="n"/>
    </row>
    <row r="24">
      <c r="A24" s="45" t="n"/>
      <c r="I24" s="56" t="n"/>
    </row>
    <row r="25" ht="11.25" customHeight="1">
      <c r="A25" s="45" t="n"/>
      <c r="I25" s="56" t="n"/>
    </row>
    <row r="26">
      <c r="A26" s="45" t="n"/>
    </row>
    <row r="27">
      <c r="A27" s="45" t="n"/>
    </row>
    <row r="28">
      <c r="A28" s="45" t="n"/>
    </row>
    <row r="29">
      <c r="A29" s="45" t="n"/>
    </row>
    <row r="30">
      <c r="A30" s="45" t="n"/>
    </row>
    <row r="31">
      <c r="A31" s="45" t="n"/>
    </row>
    <row r="32">
      <c r="A32" s="45" t="n"/>
    </row>
    <row r="33">
      <c r="A33" s="45" t="n"/>
      <c r="I33" s="56" t="n"/>
    </row>
    <row r="34">
      <c r="A34" s="45" t="n"/>
      <c r="I34" s="56" t="n"/>
    </row>
    <row r="35">
      <c r="A35" s="45" t="n"/>
    </row>
    <row r="36">
      <c r="A36" s="45" t="n"/>
      <c r="I36" s="56" t="n"/>
    </row>
    <row r="37">
      <c r="A37" s="45" t="n"/>
    </row>
    <row r="38">
      <c r="A38" s="45" t="n"/>
      <c r="I38" s="57" t="n"/>
    </row>
    <row r="39">
      <c r="A39" s="45" t="n"/>
      <c r="I39" s="56" t="n"/>
    </row>
    <row r="40">
      <c r="A40" s="45" t="n"/>
      <c r="I40" s="56" t="n"/>
    </row>
    <row r="41">
      <c r="A41" s="45" t="n"/>
      <c r="I41" s="56" t="n"/>
    </row>
    <row r="42">
      <c r="A42" s="45" t="n"/>
      <c r="I42" s="56" t="n"/>
    </row>
    <row r="43">
      <c r="A43" s="45" t="n"/>
      <c r="I43" s="56" t="n"/>
    </row>
    <row r="44">
      <c r="A44" s="45" t="n"/>
    </row>
    <row r="45">
      <c r="A45" s="45" t="n"/>
      <c r="I45" s="56" t="n"/>
    </row>
    <row r="46">
      <c r="A46" s="45" t="n"/>
      <c r="I46" s="56" t="n"/>
    </row>
    <row r="47">
      <c r="A47" s="45" t="n"/>
    </row>
    <row r="48">
      <c r="A48" s="45" t="n"/>
    </row>
    <row r="49">
      <c r="A49" s="45" t="n"/>
    </row>
    <row r="50">
      <c r="A50" s="45" t="n"/>
    </row>
    <row r="51">
      <c r="A51" s="45" t="n"/>
      <c r="I51" s="56" t="n"/>
    </row>
    <row r="52">
      <c r="A52" s="45" t="n"/>
      <c r="I52" s="56" t="n"/>
    </row>
    <row r="53">
      <c r="A53" s="45" t="n"/>
    </row>
    <row r="54">
      <c r="A54" s="45" t="n"/>
      <c r="I54" s="56" t="n"/>
    </row>
    <row r="55">
      <c r="A55" s="45" t="n"/>
    </row>
    <row r="56">
      <c r="A56" s="45" t="n"/>
      <c r="I56" s="57" t="n"/>
    </row>
    <row r="57">
      <c r="A57" s="45" t="n"/>
      <c r="I57" s="56" t="n"/>
    </row>
    <row r="58">
      <c r="A58" s="45" t="n"/>
      <c r="I58" s="56" t="n"/>
    </row>
    <row r="59">
      <c r="A59" s="45" t="n"/>
      <c r="I59" s="56" t="n"/>
    </row>
    <row r="60">
      <c r="A60" s="45" t="n"/>
      <c r="I60" s="56" t="n"/>
    </row>
    <row r="61">
      <c r="A61" s="45" t="n"/>
      <c r="I61" s="56" t="n"/>
    </row>
    <row r="62">
      <c r="A62" s="45" t="n"/>
    </row>
    <row r="63">
      <c r="A63" s="45" t="n"/>
    </row>
    <row r="64">
      <c r="A64" s="45" t="n"/>
    </row>
    <row r="65">
      <c r="A65" s="45" t="n"/>
    </row>
    <row r="66">
      <c r="A66" s="45" t="n"/>
    </row>
    <row r="67">
      <c r="A67" s="45" t="n"/>
    </row>
    <row r="68">
      <c r="A68" s="45" t="n"/>
    </row>
    <row r="69">
      <c r="A69" s="45" t="n"/>
      <c r="I69" s="56" t="n"/>
    </row>
    <row r="70">
      <c r="A70" s="45" t="n"/>
      <c r="I70" s="56" t="n"/>
    </row>
    <row r="71">
      <c r="A71" s="45" t="n"/>
    </row>
    <row r="72">
      <c r="A72" s="45" t="n"/>
      <c r="I72" s="56" t="n"/>
    </row>
    <row r="73">
      <c r="A73" s="45" t="n"/>
    </row>
    <row r="74">
      <c r="A74" s="45" t="n"/>
      <c r="I74" s="57" t="n"/>
    </row>
    <row r="75">
      <c r="A75" s="45" t="n"/>
    </row>
    <row r="76">
      <c r="A76" s="45" t="n"/>
    </row>
    <row r="77">
      <c r="A77" s="45" t="n"/>
      <c r="I77" s="57" t="n"/>
    </row>
    <row r="78">
      <c r="A78" s="45" t="n"/>
    </row>
    <row r="79">
      <c r="A79" s="45" t="n"/>
    </row>
    <row r="80">
      <c r="A80" s="45" t="n"/>
    </row>
    <row r="81">
      <c r="A81" s="45" t="n"/>
    </row>
    <row r="82">
      <c r="H82" s="2" t="n"/>
      <c r="I82" s="2" t="n"/>
      <c r="M82" s="59" t="n"/>
      <c r="O82" s="59" t="n"/>
      <c r="P82" s="59" t="n"/>
      <c r="Q82" s="59" t="n"/>
      <c r="R82" s="59" t="n"/>
      <c r="S82" s="59" t="n"/>
      <c r="U82" s="59" t="n"/>
    </row>
    <row r="83">
      <c r="H83" s="2" t="n"/>
    </row>
    <row r="84">
      <c r="H84" s="2" t="n"/>
    </row>
    <row r="85">
      <c r="H85" s="2" t="n"/>
    </row>
    <row r="86">
      <c r="H86" s="2" t="n"/>
    </row>
    <row r="88">
      <c r="H88" s="2" t="n"/>
      <c r="I88" s="60" t="n"/>
    </row>
    <row r="89">
      <c r="I89" s="60" t="n"/>
    </row>
    <row r="90">
      <c r="I90" s="60" t="n"/>
    </row>
    <row r="91">
      <c r="I91" s="60" t="n"/>
    </row>
    <row r="92">
      <c r="I92" s="60" t="n"/>
    </row>
    <row r="93">
      <c r="I93" s="60" t="n"/>
    </row>
    <row r="94">
      <c r="I94" s="60" t="n"/>
    </row>
  </sheetData>
  <dataValidations count="3">
    <dataValidation sqref="E4 G4:M4 O4:S4 U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C4:D4 F4 N4 T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A6" showErrorMessage="1" showInputMessage="1" allowBlank="1" type="list">
      <formula1>"Full Data, Quick Price"</formula1>
    </dataValidation>
  </dataValidations>
  <printOptions gridLines="1"/>
  <pageMargins left="0.7479166666666667" right="0.7479166666666667" top="0.9840277777777777" bottom="0.9840277777777777" header="0.5118055555555555" footer="0.5118055555555555"/>
  <pageSetup orientation="landscape" scale="28" firstPageNumber="0" horizontalDpi="300" verticalDpi="300"/>
</worksheet>
</file>

<file path=xl/worksheets/sheet13.xml><?xml version="1.0" encoding="utf-8"?>
<worksheet xmlns="http://schemas.openxmlformats.org/spreadsheetml/2006/main">
  <sheetPr codeName="Sheet7">
    <outlinePr summaryBelow="1" summaryRight="1"/>
    <pageSetUpPr fitToPage="1"/>
  </sheetPr>
  <dimension ref="A1:AN977"/>
  <sheetViews>
    <sheetView workbookViewId="0">
      <selection activeCell="A1" sqref="A1"/>
    </sheetView>
  </sheetViews>
  <sheetFormatPr baseColWidth="8" defaultColWidth="9.140625" defaultRowHeight="12.75" outlineLevelRow="1"/>
  <cols>
    <col width="28" customWidth="1" style="21" min="1" max="1"/>
    <col width="12" customWidth="1" min="2" max="2"/>
    <col width="27.5703125" customWidth="1" min="3" max="3"/>
    <col width="145.140625" customWidth="1" min="4" max="4"/>
    <col width="9.7109375" customWidth="1" min="5" max="5"/>
    <col width="41.28515625" customWidth="1" min="6" max="6"/>
    <col width="38.140625" customWidth="1" min="7" max="7"/>
    <col width="17.140625" bestFit="1" customWidth="1" min="8" max="8"/>
    <col width="41.42578125" customWidth="1" min="9" max="9"/>
    <col width="12.42578125" customWidth="1" min="10" max="10"/>
    <col width="23.42578125" bestFit="1" customWidth="1" min="11" max="11"/>
    <col width="9.7109375" customWidth="1" min="12" max="12"/>
    <col width="22.140625" customWidth="1" min="13" max="13"/>
    <col width="9.7109375" customWidth="1" min="14" max="14"/>
    <col width="16.85546875" bestFit="1" customWidth="1" min="15" max="15"/>
    <col width="13.5703125" bestFit="1" customWidth="1" min="16" max="16"/>
  </cols>
  <sheetData>
    <row r="1" ht="13.5" customFormat="1" customHeight="1" s="15" thickBot="1">
      <c r="A1" s="12" t="inlineStr">
        <is>
          <t>Export Set-up</t>
        </is>
      </c>
      <c r="B1" s="38" t="inlineStr">
        <is>
          <t>C:\PSDexports\032_VLSEbom_Impeller_DOE.xml</t>
        </is>
      </c>
      <c r="C1" s="38" t="n"/>
      <c r="D1" s="13" t="n"/>
      <c r="E1" s="13" t="n"/>
      <c r="F1" s="14" t="n"/>
      <c r="G1" s="14" t="n"/>
      <c r="H1" s="14" t="n"/>
      <c r="I1" s="14" t="n"/>
      <c r="J1" s="14" t="n"/>
      <c r="K1" s="14" t="n"/>
      <c r="L1" s="14" t="n"/>
      <c r="M1" s="14" t="n"/>
      <c r="N1" s="14" t="n"/>
      <c r="O1" s="14" t="n"/>
      <c r="P1" s="14" t="n"/>
      <c r="Q1" s="14" t="n"/>
      <c r="W1" s="15" t="inlineStr">
        <is>
          <t>PSD v1.1</t>
        </is>
      </c>
    </row>
    <row r="2" outlineLevel="1" ht="13.5" customHeight="1" thickTop="1">
      <c r="A2" s="51" t="inlineStr">
        <is>
          <t>Price_BOM_VLSE_Imp</t>
        </is>
      </c>
      <c r="B2" s="42" t="n"/>
      <c r="C2" s="27">
        <f>IF($A$6="Full Data", "ID", "")</f>
        <v/>
      </c>
      <c r="D2" s="27">
        <f>IF($A$6="Full Data", "Model", "")</f>
        <v/>
      </c>
      <c r="E2" s="27" t="inlineStr">
        <is>
          <t>CodeX</t>
        </is>
      </c>
      <c r="F2" s="27" t="n"/>
      <c r="G2" s="27">
        <f>IF($A$6="Full Data", "ImpellerMaterial", "")</f>
        <v/>
      </c>
      <c r="H2" s="27">
        <f>IF($A$6="Full Data", "PacoMatlCode", "")</f>
        <v/>
      </c>
      <c r="I2" s="27">
        <f>IF($A$6="Full Data", "Coating", "")</f>
        <v/>
      </c>
      <c r="J2" s="27">
        <f>IF($A$6="Full Data", "CapScrewandWasher", "")</f>
        <v/>
      </c>
      <c r="K2" s="27">
        <f>IF($A$6="Full Data", "ImpellerKey", "")</f>
        <v/>
      </c>
      <c r="L2" s="27">
        <f>IF($A$6="Full Data", "BOM", "")</f>
        <v/>
      </c>
      <c r="M2" s="27" t="n"/>
      <c r="N2" s="26" t="inlineStr">
        <is>
          <t>PriceID</t>
        </is>
      </c>
      <c r="O2" s="27" t="n"/>
      <c r="P2" s="27">
        <f>IF($A$6="Full Data", "LeadtimeID", "")</f>
        <v/>
      </c>
      <c r="Q2" s="27" t="n"/>
    </row>
    <row r="3" outlineLevel="1">
      <c r="A3" s="16">
        <f>IF($A$6="Full Data", "PumpOptions", "BasicOptionsDynamicDesc")</f>
        <v/>
      </c>
      <c r="B3" s="42" t="n"/>
      <c r="C3" s="27">
        <f>IF($A$6="Full Data", "PriceList", "")</f>
        <v/>
      </c>
      <c r="D3" s="27" t="n"/>
      <c r="E3" s="27" t="n"/>
      <c r="F3" s="27" t="inlineStr">
        <is>
          <t>ID</t>
        </is>
      </c>
      <c r="G3" s="27" t="n"/>
      <c r="H3" s="27" t="n"/>
      <c r="I3" s="27" t="n"/>
      <c r="J3" s="27" t="n"/>
      <c r="K3" s="27" t="n"/>
      <c r="L3" s="27" t="n"/>
      <c r="M3" s="27" t="n"/>
      <c r="N3" s="26" t="n"/>
      <c r="O3" s="27" t="n"/>
      <c r="P3" s="27" t="n"/>
      <c r="Q3" s="27" t="n"/>
    </row>
    <row r="4" outlineLevel="1" customFormat="1" s="19">
      <c r="A4" s="17" t="inlineStr">
        <is>
          <t>[Attribute type]</t>
        </is>
      </c>
      <c r="B4" s="43" t="n"/>
      <c r="C4" s="39">
        <f>IF($A$6="Full Data", "pointer-merge", "")</f>
        <v/>
      </c>
      <c r="D4" s="39">
        <f>IF($A$6="Full Data", "text", "")</f>
        <v/>
      </c>
      <c r="E4" s="39" t="inlineStr">
        <is>
          <t>text</t>
        </is>
      </c>
      <c r="F4" s="39">
        <f>IF($A$6="Full Data", "pointer-merge", "pointer")</f>
        <v/>
      </c>
      <c r="G4" s="39">
        <f>IF($A$6="Full Data", "text", "")</f>
        <v/>
      </c>
      <c r="H4" s="39">
        <f>IF($A$6="Full Data", "text", "")</f>
        <v/>
      </c>
      <c r="I4" s="39">
        <f>IF($A$6="Full Data", "text", "")</f>
        <v/>
      </c>
      <c r="J4" s="39">
        <f>IF($A$6="Full Data", "text", "")</f>
        <v/>
      </c>
      <c r="K4" s="39">
        <f>IF($A$6="Full Data", "text", "")</f>
        <v/>
      </c>
      <c r="L4" s="39">
        <f>IF($A$6="Full Data", "text", "")</f>
        <v/>
      </c>
      <c r="M4" s="39" t="n"/>
      <c r="N4" s="39" t="inlineStr">
        <is>
          <t>pointer-merge</t>
        </is>
      </c>
      <c r="O4" s="39" t="n"/>
      <c r="P4" s="48" t="inlineStr">
        <is>
          <t>pointer-merge</t>
        </is>
      </c>
      <c r="Q4" s="39" t="n"/>
      <c r="R4" s="18" t="inlineStr">
        <is>
          <t>[END]</t>
        </is>
      </c>
    </row>
    <row r="5" outlineLevel="1" ht="13.5" customFormat="1" customHeight="1" s="15" thickBot="1">
      <c r="A5" s="20" t="inlineStr">
        <is>
          <t>[Attribute width]</t>
        </is>
      </c>
      <c r="B5" s="41" t="n"/>
      <c r="C5" s="40" t="n"/>
      <c r="D5" s="40" t="n"/>
      <c r="E5" s="40" t="n"/>
      <c r="F5" s="40" t="n"/>
      <c r="G5" s="40" t="n"/>
      <c r="H5" s="40" t="n"/>
      <c r="I5" s="40" t="n"/>
      <c r="J5" s="40" t="n"/>
      <c r="K5" s="40" t="n"/>
      <c r="L5" s="40" t="n"/>
      <c r="M5" s="40" t="n"/>
      <c r="N5" s="40" t="n"/>
      <c r="O5" s="40" t="n"/>
      <c r="P5" s="40" t="n"/>
      <c r="Q5" s="40" t="n"/>
    </row>
    <row r="6" ht="13.5" customHeight="1" thickTop="1">
      <c r="A6" s="121" t="inlineStr">
        <is>
          <t>Full Data</t>
        </is>
      </c>
      <c r="B6" s="121" t="inlineStr">
        <is>
          <t>QP</t>
        </is>
      </c>
      <c r="C6" s="121" t="inlineStr">
        <is>
          <t>ID</t>
        </is>
      </c>
      <c r="D6" s="121" t="inlineStr">
        <is>
          <t>Model</t>
        </is>
      </c>
      <c r="E6" s="121" t="inlineStr">
        <is>
          <t>CodeX</t>
        </is>
      </c>
      <c r="F6" s="121" t="inlineStr">
        <is>
          <t>OptionID</t>
        </is>
      </c>
      <c r="G6" s="121" t="inlineStr">
        <is>
          <t>Material</t>
        </is>
      </c>
      <c r="H6" s="121" t="inlineStr">
        <is>
          <t>PACOMatlCode</t>
        </is>
      </c>
      <c r="I6" s="121" t="inlineStr">
        <is>
          <t>Coating</t>
        </is>
      </c>
      <c r="J6" s="121" t="inlineStr">
        <is>
          <t>Impeller Cap Screw and Washer</t>
        </is>
      </c>
      <c r="K6" s="121" t="inlineStr">
        <is>
          <t>Impeller Key</t>
        </is>
      </c>
      <c r="L6" s="121" t="inlineStr">
        <is>
          <t>BOM</t>
        </is>
      </c>
      <c r="M6" s="122" t="inlineStr">
        <is>
          <t>Description</t>
        </is>
      </c>
      <c r="N6" s="121" t="inlineStr">
        <is>
          <t>Price ID</t>
        </is>
      </c>
      <c r="O6" s="122" t="inlineStr">
        <is>
          <t>Price 1/29/2020</t>
        </is>
      </c>
      <c r="P6" s="121" t="inlineStr">
        <is>
          <t>LeadtimeID</t>
        </is>
      </c>
      <c r="Q6" s="122" t="inlineStr">
        <is>
          <t>Days</t>
        </is>
      </c>
      <c r="R6" s="121" t="inlineStr">
        <is>
          <t>No Name 1</t>
        </is>
      </c>
      <c r="S6" s="121" t="inlineStr">
        <is>
          <t>No Name 2</t>
        </is>
      </c>
      <c r="T6" s="121" t="inlineStr">
        <is>
          <t>No Name 3</t>
        </is>
      </c>
      <c r="U6" s="121" t="inlineStr">
        <is>
          <t>No Name 4</t>
        </is>
      </c>
      <c r="V6" s="121" t="inlineStr">
        <is>
          <t>No Name 5</t>
        </is>
      </c>
      <c r="W6" s="121" t="inlineStr">
        <is>
          <t>No Name 6</t>
        </is>
      </c>
    </row>
    <row r="7">
      <c r="A7" s="22" t="inlineStr">
        <is>
          <t>[START]</t>
        </is>
      </c>
      <c r="B7" s="10" t="inlineStr"/>
      <c r="C7" s="6" t="inlineStr">
        <is>
          <t>Price_BOM_VLSE_Imp_001</t>
        </is>
      </c>
      <c r="D7" s="62" t="inlineStr">
        <is>
          <t>:12707-2P-5HP-VLSE:12707-2P-7.5HP-VLSE:12707-2P-10HP-VLSE:12707-2P-15HP-VLSE:12707-4P-3HP-VLSE:12707-4P-5HP-VLSE:12707-4P-7.5HP-VLSE:</t>
        </is>
      </c>
      <c r="E7" s="2" t="inlineStr">
        <is>
          <t>X3</t>
        </is>
      </c>
      <c r="F7" s="2" t="inlineStr">
        <is>
          <t>ImpMatl_SS_AISI-304</t>
        </is>
      </c>
      <c r="G7" s="6" t="inlineStr">
        <is>
          <t>Stainless Steel, AISI-304</t>
        </is>
      </c>
      <c r="H7" s="6" t="inlineStr">
        <is>
          <t>H304</t>
        </is>
      </c>
      <c r="I7" s="6" t="inlineStr">
        <is>
          <t>Coating_Standard</t>
        </is>
      </c>
      <c r="J7" s="6" t="inlineStr">
        <is>
          <t>Stainless Steel, AISI-303</t>
        </is>
      </c>
      <c r="K7" s="6" t="inlineStr">
        <is>
          <t>Stainless Steel, AISI 316</t>
        </is>
      </c>
      <c r="L7" s="2" t="inlineStr">
        <is>
          <t>RTF</t>
        </is>
      </c>
      <c r="M7" s="6" t="inlineStr"/>
      <c r="N7" t="inlineStr">
        <is>
          <t>A101688</t>
        </is>
      </c>
      <c r="O7" t="n">
        <v>0</v>
      </c>
      <c r="P7" s="6" t="inlineStr">
        <is>
          <t>LT027</t>
        </is>
      </c>
      <c r="Q7" s="65" t="n">
        <v>0</v>
      </c>
      <c r="R7" t="inlineStr"/>
      <c r="S7" s="65" t="inlineStr"/>
      <c r="T7" t="inlineStr"/>
      <c r="U7" t="inlineStr"/>
      <c r="V7" t="inlineStr"/>
      <c r="W7" t="inlineStr"/>
    </row>
    <row r="8">
      <c r="A8" t="inlineStr"/>
      <c r="B8" s="10" t="inlineStr"/>
      <c r="C8" s="6" t="inlineStr">
        <is>
          <t>Price_BOM_VLSE_Imp_037</t>
        </is>
      </c>
      <c r="D8" s="62" t="inlineStr">
        <is>
          <t>:20705-2P-5HP-VLSE:20705-2P-7.5HP-VLSE:20705-2P-10HP-VLSE:20705-2P-15HP-VLSE:20705-2P-20HP-VLSE:20705-4P-3HP-VLSE:</t>
        </is>
      </c>
      <c r="E8" s="2" t="inlineStr">
        <is>
          <t>X3</t>
        </is>
      </c>
      <c r="F8" s="2" t="inlineStr">
        <is>
          <t>ImpMatl_NiAl-Bronze_ASTM-B148_C95400</t>
        </is>
      </c>
      <c r="G8" s="6" t="inlineStr">
        <is>
          <t>Nickel Aluminum Bronze ASTM B148 UNS C95400</t>
        </is>
      </c>
      <c r="H8" s="6" t="inlineStr">
        <is>
          <t>B22</t>
        </is>
      </c>
      <c r="I8" s="6" t="inlineStr">
        <is>
          <t>Coating_Epoxy</t>
        </is>
      </c>
      <c r="J8" s="6" t="inlineStr">
        <is>
          <t>Stainless Steel, AISI-303</t>
        </is>
      </c>
      <c r="K8" s="6" t="inlineStr">
        <is>
          <t>Steel, Cold Drawn C1018</t>
        </is>
      </c>
      <c r="L8" s="1" t="inlineStr">
        <is>
          <t>RTF</t>
        </is>
      </c>
      <c r="M8" s="6" t="inlineStr"/>
      <c r="N8" s="6" t="inlineStr">
        <is>
          <t>A102216</t>
        </is>
      </c>
      <c r="O8" s="6" t="n">
        <v>82</v>
      </c>
      <c r="P8" s="6" t="inlineStr">
        <is>
          <t>LT250</t>
        </is>
      </c>
      <c r="Q8" t="n">
        <v>56</v>
      </c>
      <c r="R8" t="inlineStr"/>
      <c r="S8" s="65" t="inlineStr"/>
      <c r="T8" t="inlineStr"/>
      <c r="U8" t="inlineStr"/>
      <c r="V8" t="inlineStr"/>
      <c r="W8" t="inlineStr"/>
    </row>
    <row r="9">
      <c r="A9" t="inlineStr"/>
      <c r="B9" s="10" t="inlineStr"/>
      <c r="C9" s="6" t="inlineStr">
        <is>
          <t>Price_BOM_VLSE_Imp_038</t>
        </is>
      </c>
      <c r="D9" s="62" t="inlineStr">
        <is>
          <t>:20705-2P-5HP-VLSE:20705-2P-7.5HP-VLSE:20705-2P-10HP-VLSE:20705-2P-15HP-VLSE:20705-2P-20HP-VLSE:20705-4P-3HP-VLSE:</t>
        </is>
      </c>
      <c r="E9" s="2" t="inlineStr">
        <is>
          <t>X3</t>
        </is>
      </c>
      <c r="F9" s="2" t="inlineStr">
        <is>
          <t>ImpMatl_NiAl-Bronze_ASTM-B148_C95400</t>
        </is>
      </c>
      <c r="G9" s="6" t="inlineStr">
        <is>
          <t>Nickel Aluminum Bronze ASTM B148 UNS C95400</t>
        </is>
      </c>
      <c r="H9" s="6" t="inlineStr">
        <is>
          <t>B22</t>
        </is>
      </c>
      <c r="I9" s="6" t="inlineStr">
        <is>
          <t>Coating_Scotchkote134_interior</t>
        </is>
      </c>
      <c r="J9" s="6" t="inlineStr">
        <is>
          <t>Stainless Steel, AISI-303</t>
        </is>
      </c>
      <c r="K9" s="6" t="inlineStr">
        <is>
          <t>Steel, Cold Drawn C1018</t>
        </is>
      </c>
      <c r="L9" s="1" t="inlineStr">
        <is>
          <t>97775279</t>
        </is>
      </c>
      <c r="M9" s="6" t="inlineStr"/>
      <c r="N9" s="6" t="inlineStr">
        <is>
          <t>A102216</t>
        </is>
      </c>
      <c r="O9" s="6" t="n">
        <v>82</v>
      </c>
      <c r="P9" s="6" t="inlineStr">
        <is>
          <t>LT250</t>
        </is>
      </c>
      <c r="Q9" s="6" t="n">
        <v>56</v>
      </c>
      <c r="R9" t="inlineStr"/>
      <c r="S9" s="65" t="inlineStr"/>
      <c r="T9" t="inlineStr"/>
      <c r="U9" t="inlineStr"/>
      <c r="V9" t="inlineStr"/>
      <c r="W9" t="inlineStr"/>
    </row>
    <row r="10">
      <c r="A10" t="inlineStr"/>
      <c r="B10" s="10" t="inlineStr"/>
      <c r="C10" s="6" t="inlineStr">
        <is>
          <t>Price_BOM_VLSE_Imp_039</t>
        </is>
      </c>
      <c r="D10" s="62" t="inlineStr">
        <is>
          <t>:20705-2P-5HP-VLSE:20705-2P-7.5HP-VLSE:20705-2P-10HP-VLSE:20705-2P-15HP-VLSE:20705-2P-20HP-VLSE:20705-4P-3HP-VLSE:</t>
        </is>
      </c>
      <c r="E10" s="2" t="inlineStr">
        <is>
          <t>X3</t>
        </is>
      </c>
      <c r="F10" s="2" t="inlineStr">
        <is>
          <t>ImpMatl_NiAl-Bronze_ASTM-B148_C95400</t>
        </is>
      </c>
      <c r="G10" s="6" t="inlineStr">
        <is>
          <t>Nickel Aluminum Bronze ASTM B148 UNS C95400</t>
        </is>
      </c>
      <c r="H10" s="6" t="inlineStr">
        <is>
          <t>B22</t>
        </is>
      </c>
      <c r="I10" s="6" t="inlineStr">
        <is>
          <t>Coating_Scotchkote134_interior_exterior</t>
        </is>
      </c>
      <c r="J10" s="6" t="inlineStr">
        <is>
          <t>Stainless Steel, AISI-303</t>
        </is>
      </c>
      <c r="K10" s="6" t="inlineStr">
        <is>
          <t>Steel, Cold Drawn C1018</t>
        </is>
      </c>
      <c r="L10" s="1" t="inlineStr">
        <is>
          <t>97775279</t>
        </is>
      </c>
      <c r="M10" s="6" t="inlineStr"/>
      <c r="N10" s="6" t="inlineStr">
        <is>
          <t>A102216</t>
        </is>
      </c>
      <c r="O10" s="6" t="n">
        <v>82</v>
      </c>
      <c r="P10" s="6" t="inlineStr">
        <is>
          <t>LT250</t>
        </is>
      </c>
      <c r="Q10" t="n">
        <v>56</v>
      </c>
      <c r="R10" t="inlineStr"/>
      <c r="S10" s="65" t="inlineStr"/>
      <c r="T10" t="inlineStr"/>
      <c r="U10" t="inlineStr"/>
      <c r="V10" t="inlineStr"/>
      <c r="W10" t="inlineStr"/>
    </row>
    <row r="11">
      <c r="A11" t="inlineStr"/>
      <c r="B11" s="10" t="inlineStr"/>
      <c r="C11" s="6" t="inlineStr">
        <is>
          <t>Price_BOM_VLSE_Imp_040</t>
        </is>
      </c>
      <c r="D11" s="62" t="inlineStr">
        <is>
          <t>:20705-2P-5HP-VLSE:20705-2P-7.5HP-VLSE:20705-2P-10HP-VLSE:20705-2P-15HP-VLSE:20705-2P-20HP-VLSE:20705-4P-3HP-VLSE:</t>
        </is>
      </c>
      <c r="E11" s="2" t="inlineStr">
        <is>
          <t>X3</t>
        </is>
      </c>
      <c r="F11" s="2" t="inlineStr">
        <is>
          <t>ImpMatl_NiAl-Bronze_ASTM-B148_C95400</t>
        </is>
      </c>
      <c r="G11" s="6" t="inlineStr">
        <is>
          <t>Nickel Aluminum Bronze ASTM B148 UNS C95400</t>
        </is>
      </c>
      <c r="H11" s="6" t="inlineStr">
        <is>
          <t>B22</t>
        </is>
      </c>
      <c r="I11" s="6" t="inlineStr">
        <is>
          <t>Coating_Scotchkote134_interior_exterior_IncludeImpeller</t>
        </is>
      </c>
      <c r="J11" s="6" t="inlineStr">
        <is>
          <t>Stainless Steel, AISI-303</t>
        </is>
      </c>
      <c r="K11" s="6" t="inlineStr">
        <is>
          <t>Steel, Cold Drawn C1018</t>
        </is>
      </c>
      <c r="L11" s="1" t="inlineStr">
        <is>
          <t>RTF</t>
        </is>
      </c>
      <c r="M11" s="6" t="inlineStr"/>
      <c r="N11" s="6" t="inlineStr">
        <is>
          <t>A102216</t>
        </is>
      </c>
      <c r="O11" s="6" t="n">
        <v>82</v>
      </c>
      <c r="P11" s="6" t="inlineStr">
        <is>
          <t>LT250</t>
        </is>
      </c>
      <c r="Q11" t="n">
        <v>56</v>
      </c>
      <c r="R11" t="inlineStr"/>
      <c r="S11" s="65" t="inlineStr"/>
      <c r="T11" t="inlineStr"/>
      <c r="U11" t="inlineStr"/>
      <c r="V11" t="inlineStr"/>
      <c r="W11" t="inlineStr"/>
    </row>
    <row r="12">
      <c r="A12" t="inlineStr"/>
      <c r="B12" s="10" t="inlineStr"/>
      <c r="C12" s="6" t="inlineStr">
        <is>
          <t>Price_BOM_VLSE_Imp_041</t>
        </is>
      </c>
      <c r="D12" s="62" t="inlineStr">
        <is>
          <t>:20705-2P-5HP-VLSE:20705-2P-7.5HP-VLSE:20705-2P-10HP-VLSE:20705-2P-15HP-VLSE:20705-2P-20HP-VLSE:20705-4P-3HP-VLSE:</t>
        </is>
      </c>
      <c r="E12" s="2" t="inlineStr">
        <is>
          <t>X3</t>
        </is>
      </c>
      <c r="F12" s="2" t="inlineStr">
        <is>
          <t>ImpMatl_NiAl-Bronze_ASTM-B148_C95400</t>
        </is>
      </c>
      <c r="G12" s="6" t="inlineStr">
        <is>
          <t>Nickel Aluminum Bronze ASTM B148 UNS C95400</t>
        </is>
      </c>
      <c r="H12" s="6" t="inlineStr">
        <is>
          <t>B22</t>
        </is>
      </c>
      <c r="I12" s="6" t="inlineStr">
        <is>
          <t>Coating_Scotchkote134_interior_IncludeImpeller</t>
        </is>
      </c>
      <c r="J12" s="6" t="inlineStr">
        <is>
          <t>Stainless Steel, AISI-303</t>
        </is>
      </c>
      <c r="K12" s="6" t="inlineStr">
        <is>
          <t>Steel, Cold Drawn C1018</t>
        </is>
      </c>
      <c r="L12" s="1" t="inlineStr">
        <is>
          <t>RTF</t>
        </is>
      </c>
      <c r="M12" s="6" t="inlineStr"/>
      <c r="N12" s="6" t="inlineStr">
        <is>
          <t>A102216</t>
        </is>
      </c>
      <c r="O12" s="6" t="n">
        <v>82</v>
      </c>
      <c r="P12" s="6" t="inlineStr">
        <is>
          <t>LT250</t>
        </is>
      </c>
      <c r="Q12" t="n">
        <v>56</v>
      </c>
      <c r="R12" t="inlineStr"/>
      <c r="S12" s="65" t="inlineStr"/>
      <c r="T12" t="inlineStr"/>
      <c r="U12" t="inlineStr"/>
      <c r="V12" t="inlineStr"/>
      <c r="W12" t="inlineStr"/>
    </row>
    <row r="13">
      <c r="A13" t="inlineStr"/>
      <c r="B13" s="10" t="inlineStr"/>
      <c r="C13" s="6" t="inlineStr">
        <is>
          <t>Price_BOM_VLSE_Imp_042</t>
        </is>
      </c>
      <c r="D13" s="62" t="inlineStr">
        <is>
          <t>:20705-2P-5HP-VLSE:20705-2P-7.5HP-VLSE:20705-2P-10HP-VLSE:20705-2P-15HP-VLSE:20705-2P-20HP-VLSE:20705-4P-3HP-VLSE:</t>
        </is>
      </c>
      <c r="E13" s="2" t="inlineStr">
        <is>
          <t>X3</t>
        </is>
      </c>
      <c r="F13" s="2" t="inlineStr">
        <is>
          <t>ImpMatl_NiAl-Bronze_ASTM-B148_C95400</t>
        </is>
      </c>
      <c r="G13" s="6" t="inlineStr">
        <is>
          <t>Nickel Aluminum Bronze ASTM B148 UNS C95400</t>
        </is>
      </c>
      <c r="H13" s="6" t="inlineStr">
        <is>
          <t>B22</t>
        </is>
      </c>
      <c r="I13" s="6" t="inlineStr">
        <is>
          <t>Coating_Special</t>
        </is>
      </c>
      <c r="J13" s="6" t="inlineStr">
        <is>
          <t>Stainless Steel, AISI-303</t>
        </is>
      </c>
      <c r="K13" s="6" t="inlineStr">
        <is>
          <t>Steel, Cold Drawn C1018</t>
        </is>
      </c>
      <c r="L13" s="1" t="inlineStr">
        <is>
          <t>RTF</t>
        </is>
      </c>
      <c r="M13" s="6" t="inlineStr"/>
      <c r="N13" s="6" t="inlineStr">
        <is>
          <t>A102216</t>
        </is>
      </c>
      <c r="O13" s="6" t="n">
        <v>82</v>
      </c>
      <c r="P13" s="6" t="inlineStr">
        <is>
          <t>LT250</t>
        </is>
      </c>
      <c r="Q13" t="n">
        <v>56</v>
      </c>
      <c r="R13" t="inlineStr"/>
      <c r="S13" s="65" t="inlineStr"/>
      <c r="T13" t="inlineStr"/>
      <c r="U13" t="inlineStr"/>
      <c r="V13" t="inlineStr"/>
      <c r="W13" t="inlineStr"/>
    </row>
    <row r="14">
      <c r="A14" t="inlineStr"/>
      <c r="B14" s="10" t="inlineStr"/>
      <c r="C14" s="6" t="inlineStr">
        <is>
          <t>Price_BOM_VLSE_Imp_043</t>
        </is>
      </c>
      <c r="D14" s="62" t="inlineStr">
        <is>
          <t>:20705-2P-5HP-VLSE:20705-2P-7.5HP-VLSE:20705-2P-10HP-VLSE:20705-2P-15HP-VLSE:20705-2P-20HP-VLSE:20705-4P-3HP-VLSE:</t>
        </is>
      </c>
      <c r="E14" s="2" t="inlineStr">
        <is>
          <t>X3</t>
        </is>
      </c>
      <c r="F14" s="2" t="inlineStr">
        <is>
          <t>ImpMatl_NiAl-Bronze_ASTM-B148_C95400</t>
        </is>
      </c>
      <c r="G14" s="6" t="inlineStr">
        <is>
          <t>Nickel Aluminum Bronze ASTM B148 UNS C95400</t>
        </is>
      </c>
      <c r="H14" s="6" t="inlineStr">
        <is>
          <t>B22</t>
        </is>
      </c>
      <c r="I14" s="6" t="inlineStr">
        <is>
          <t>Coating_Standard</t>
        </is>
      </c>
      <c r="J14" s="6" t="inlineStr">
        <is>
          <t>Stainless Steel, AISI-303</t>
        </is>
      </c>
      <c r="K14" s="6" t="inlineStr">
        <is>
          <t>Steel, Cold Drawn C1018</t>
        </is>
      </c>
      <c r="L14" s="1" t="inlineStr">
        <is>
          <t>97775279</t>
        </is>
      </c>
      <c r="M14" s="6" t="inlineStr"/>
      <c r="N14" s="6" t="inlineStr">
        <is>
          <t>A102216</t>
        </is>
      </c>
      <c r="O14" s="6" t="n">
        <v>82</v>
      </c>
      <c r="P14" s="6" t="inlineStr">
        <is>
          <t>LT250</t>
        </is>
      </c>
      <c r="Q14" s="6" t="n">
        <v>56</v>
      </c>
      <c r="R14" t="inlineStr"/>
      <c r="S14" s="65" t="inlineStr"/>
      <c r="T14" t="inlineStr"/>
      <c r="U14" t="inlineStr"/>
      <c r="V14" t="inlineStr"/>
      <c r="W14" t="inlineStr"/>
    </row>
    <row r="15">
      <c r="A15" t="inlineStr"/>
      <c r="B15" s="10" t="inlineStr"/>
      <c r="C15" s="6" t="inlineStr">
        <is>
          <t>Price_BOM_VLSE_Imp_044</t>
        </is>
      </c>
      <c r="D15" s="62" t="inlineStr">
        <is>
          <t>:20705-2P-5HP-VLSE:20705-2P-7.5HP-VLSE:20705-2P-10HP-VLSE:20705-2P-15HP-VLSE:20705-2P-20HP-VLSE:20705-4P-3HP-VLSE:</t>
        </is>
      </c>
      <c r="E15" s="2" t="inlineStr">
        <is>
          <t>X3</t>
        </is>
      </c>
      <c r="F15" t="inlineStr">
        <is>
          <t>ImpMatl_SS_AISI-304</t>
        </is>
      </c>
      <c r="G15" s="6" t="inlineStr">
        <is>
          <t>Stainless Steel, AISI-304</t>
        </is>
      </c>
      <c r="H15" s="6" t="inlineStr">
        <is>
          <t>H304</t>
        </is>
      </c>
      <c r="I15" s="6" t="inlineStr">
        <is>
          <t>Coating_Standard</t>
        </is>
      </c>
      <c r="J15" s="6" t="inlineStr">
        <is>
          <t>Stainless Steel, AISI-303</t>
        </is>
      </c>
      <c r="K15" s="6" t="inlineStr">
        <is>
          <t>Stainless Steel, AISI 316</t>
        </is>
      </c>
      <c r="L15" s="1" t="inlineStr">
        <is>
          <t>98876020</t>
        </is>
      </c>
      <c r="M15" s="1" t="inlineStr">
        <is>
          <t>IMP,L,15705,X3,H304</t>
        </is>
      </c>
      <c r="N15" t="inlineStr">
        <is>
          <t>A101720</t>
        </is>
      </c>
      <c r="O15" s="1" t="n">
        <v>0</v>
      </c>
      <c r="P15" s="6" t="inlineStr">
        <is>
          <t>LT027</t>
        </is>
      </c>
      <c r="Q15" t="n">
        <v>0</v>
      </c>
      <c r="R15" t="inlineStr"/>
      <c r="S15" s="65" t="inlineStr"/>
      <c r="T15" t="inlineStr"/>
      <c r="U15" t="inlineStr"/>
      <c r="V15" t="inlineStr"/>
      <c r="W15" t="inlineStr"/>
    </row>
    <row r="16">
      <c r="A16" t="inlineStr"/>
      <c r="B16" s="10" t="inlineStr"/>
      <c r="C16" t="inlineStr">
        <is>
          <t>Price_BOM_VLSE_Imp_045</t>
        </is>
      </c>
      <c r="D16" s="62" t="inlineStr">
        <is>
          <t>:20951-2P-15HP-VLSE:20951-2P-20HP-VLSE:20951-2P-25HP-VLSE:20951-2P-30HP-VLSE:20951-4P-3HP-VLSE:20951-4P-5HP-VLSE:</t>
        </is>
      </c>
      <c r="E16" s="2" t="inlineStr">
        <is>
          <t>X3</t>
        </is>
      </c>
      <c r="F16" t="inlineStr">
        <is>
          <t>ImpMatl_Silicon_Bronze_ASTM-B584_C87600</t>
        </is>
      </c>
      <c r="G16" s="6" t="inlineStr">
        <is>
          <t>Silicon Bronze, ASTM-B584, C87600</t>
        </is>
      </c>
      <c r="H16" s="6" t="inlineStr">
        <is>
          <t>B21</t>
        </is>
      </c>
      <c r="I16" s="6" t="inlineStr">
        <is>
          <t>Coating_Epoxy</t>
        </is>
      </c>
      <c r="J16" s="6" t="inlineStr">
        <is>
          <t>Stainless Steel, AISI-303</t>
        </is>
      </c>
      <c r="K16" s="6" t="inlineStr">
        <is>
          <t>Steel, Cold Drawn C1018</t>
        </is>
      </c>
      <c r="L16" s="1" t="inlineStr">
        <is>
          <t>RTF</t>
        </is>
      </c>
      <c r="M16" s="1" t="inlineStr"/>
      <c r="N16" t="inlineStr">
        <is>
          <t>A101722</t>
        </is>
      </c>
      <c r="O16" s="1" t="n">
        <v>0</v>
      </c>
      <c r="P16" s="6" t="inlineStr">
        <is>
          <t>LT250</t>
        </is>
      </c>
      <c r="Q16" s="6" t="n">
        <v>56</v>
      </c>
      <c r="R16" t="inlineStr"/>
      <c r="S16" s="65" t="inlineStr"/>
      <c r="T16" t="inlineStr"/>
      <c r="U16" t="inlineStr"/>
      <c r="V16" t="inlineStr"/>
      <c r="W16" t="inlineStr"/>
    </row>
    <row r="17">
      <c r="A17" t="inlineStr"/>
      <c r="B17" s="10" t="inlineStr"/>
      <c r="C17" t="inlineStr">
        <is>
          <t>Price_BOM_VLSE_Imp_046</t>
        </is>
      </c>
      <c r="D17" s="62" t="inlineStr">
        <is>
          <t>:20951-2P-15HP-VLSE:20951-2P-20HP-VLSE:20951-2P-25HP-VLSE:20951-2P-30HP-VLSE:20951-4P-3HP-VLSE:20951-4P-5HP-VLSE:</t>
        </is>
      </c>
      <c r="E17" s="2" t="inlineStr">
        <is>
          <t>X3</t>
        </is>
      </c>
      <c r="F17" t="inlineStr">
        <is>
          <t>ImpMatl_Silicon_Bronze_ASTM-B584_C87600</t>
        </is>
      </c>
      <c r="G17" s="6" t="inlineStr">
        <is>
          <t>Silicon Bronze, ASTM-B584, C87600</t>
        </is>
      </c>
      <c r="H17" s="6" t="inlineStr">
        <is>
          <t>B21</t>
        </is>
      </c>
      <c r="I17" s="6" t="inlineStr">
        <is>
          <t>Coating_Scotchkote134_interior</t>
        </is>
      </c>
      <c r="J17" s="6" t="inlineStr">
        <is>
          <t>Stainless Steel, AISI-303</t>
        </is>
      </c>
      <c r="K17" s="6" t="inlineStr">
        <is>
          <t>Steel, Cold Drawn C1018</t>
        </is>
      </c>
      <c r="L17" s="1" t="inlineStr">
        <is>
          <t>RTF</t>
        </is>
      </c>
      <c r="M17" s="1" t="inlineStr"/>
      <c r="N17" t="inlineStr">
        <is>
          <t>A101722</t>
        </is>
      </c>
      <c r="O17" s="1" t="n">
        <v>0</v>
      </c>
      <c r="P17" s="6" t="inlineStr">
        <is>
          <t>LT250</t>
        </is>
      </c>
      <c r="Q17" t="n">
        <v>56</v>
      </c>
      <c r="R17" t="inlineStr"/>
      <c r="S17" s="65" t="inlineStr"/>
      <c r="T17" t="inlineStr"/>
      <c r="U17" t="inlineStr"/>
      <c r="V17" t="inlineStr"/>
      <c r="W17" t="inlineStr"/>
    </row>
    <row r="18">
      <c r="A18" t="inlineStr"/>
      <c r="B18" s="10" t="inlineStr"/>
      <c r="C18" t="inlineStr">
        <is>
          <t>Price_BOM_VLSE_Imp_047</t>
        </is>
      </c>
      <c r="D18" s="62" t="inlineStr">
        <is>
          <t>:20951-2P-15HP-VLSE:20951-2P-20HP-VLSE:20951-2P-25HP-VLSE:20951-2P-30HP-VLSE:20951-4P-3HP-VLSE:20951-4P-5HP-VLSE:</t>
        </is>
      </c>
      <c r="E18" s="2" t="inlineStr">
        <is>
          <t>X3</t>
        </is>
      </c>
      <c r="F18" t="inlineStr">
        <is>
          <t>ImpMatl_Silicon_Bronze_ASTM-B584_C87600</t>
        </is>
      </c>
      <c r="G18" s="6" t="inlineStr">
        <is>
          <t>Silicon Bronze, ASTM-B584, C87600</t>
        </is>
      </c>
      <c r="H18" s="6" t="inlineStr">
        <is>
          <t>B21</t>
        </is>
      </c>
      <c r="I18" s="6" t="inlineStr">
        <is>
          <t>Coating_Scotchkote134_interior_exterior</t>
        </is>
      </c>
      <c r="J18" s="6" t="inlineStr">
        <is>
          <t>Stainless Steel, AISI-303</t>
        </is>
      </c>
      <c r="K18" s="6" t="inlineStr">
        <is>
          <t>Steel, Cold Drawn C1018</t>
        </is>
      </c>
      <c r="L18" s="1" t="inlineStr">
        <is>
          <t>RTF</t>
        </is>
      </c>
      <c r="M18" s="1" t="inlineStr"/>
      <c r="N18" t="inlineStr">
        <is>
          <t>A101722</t>
        </is>
      </c>
      <c r="O18" s="1" t="n">
        <v>0</v>
      </c>
      <c r="P18" s="6" t="inlineStr">
        <is>
          <t>LT250</t>
        </is>
      </c>
      <c r="Q18" t="n">
        <v>56</v>
      </c>
      <c r="R18" t="inlineStr"/>
      <c r="S18" s="65" t="inlineStr"/>
      <c r="T18" t="inlineStr"/>
      <c r="U18" t="inlineStr"/>
      <c r="V18" t="inlineStr"/>
      <c r="W18" t="inlineStr"/>
    </row>
    <row r="19">
      <c r="A19" t="inlineStr"/>
      <c r="B19" s="10" t="inlineStr"/>
      <c r="C19" t="inlineStr">
        <is>
          <t>Price_BOM_VLSE_Imp_048</t>
        </is>
      </c>
      <c r="D19" s="62" t="inlineStr">
        <is>
          <t>:20951-2P-15HP-VLSE:20951-2P-20HP-VLSE:20951-2P-25HP-VLSE:20951-2P-30HP-VLSE:20951-4P-3HP-VLSE:20951-4P-5HP-VLSE:</t>
        </is>
      </c>
      <c r="E19" s="2" t="inlineStr">
        <is>
          <t>X3</t>
        </is>
      </c>
      <c r="F19" t="inlineStr">
        <is>
          <t>ImpMatl_Silicon_Bronze_ASTM-B584_C87600</t>
        </is>
      </c>
      <c r="G19" s="6" t="inlineStr">
        <is>
          <t>Silicon Bronze, ASTM-B584, C87600</t>
        </is>
      </c>
      <c r="H19" s="6" t="inlineStr">
        <is>
          <t>B21</t>
        </is>
      </c>
      <c r="I19" s="6" t="inlineStr">
        <is>
          <t>Coating_Scotchkote134_interior_exterior_IncludeImpeller</t>
        </is>
      </c>
      <c r="J19" s="6" t="inlineStr">
        <is>
          <t>Stainless Steel, AISI-303</t>
        </is>
      </c>
      <c r="K19" s="6" t="inlineStr">
        <is>
          <t>Steel, Cold Drawn C1018</t>
        </is>
      </c>
      <c r="L19" s="1" t="inlineStr">
        <is>
          <t>RTF</t>
        </is>
      </c>
      <c r="M19" s="1" t="inlineStr"/>
      <c r="N19" t="inlineStr">
        <is>
          <t>A101722</t>
        </is>
      </c>
      <c r="O19" s="1" t="n">
        <v>0</v>
      </c>
      <c r="P19" s="6" t="inlineStr">
        <is>
          <t>LT250</t>
        </is>
      </c>
      <c r="Q19" t="n">
        <v>56</v>
      </c>
      <c r="R19" t="inlineStr"/>
      <c r="S19" s="65" t="inlineStr"/>
      <c r="T19" t="inlineStr"/>
      <c r="U19" t="inlineStr"/>
      <c r="V19" t="inlineStr"/>
      <c r="W19" t="inlineStr"/>
    </row>
    <row r="20">
      <c r="A20" t="inlineStr"/>
      <c r="B20" s="10" t="inlineStr"/>
      <c r="C20" t="inlineStr">
        <is>
          <t>Price_BOM_VLSE_Imp_049</t>
        </is>
      </c>
      <c r="D20" s="62" t="inlineStr">
        <is>
          <t>:20951-2P-15HP-VLSE:20951-2P-20HP-VLSE:20951-2P-25HP-VLSE:20951-2P-30HP-VLSE:20951-4P-3HP-VLSE:20951-4P-5HP-VLSE:</t>
        </is>
      </c>
      <c r="E20" s="2" t="inlineStr">
        <is>
          <t>X3</t>
        </is>
      </c>
      <c r="F20" t="inlineStr">
        <is>
          <t>ImpMatl_Silicon_Bronze_ASTM-B584_C87600</t>
        </is>
      </c>
      <c r="G20" s="6" t="inlineStr">
        <is>
          <t>Silicon Bronze, ASTM-B584, C87600</t>
        </is>
      </c>
      <c r="H20" s="6" t="inlineStr">
        <is>
          <t>B21</t>
        </is>
      </c>
      <c r="I20" s="6" t="inlineStr">
        <is>
          <t>Coating_Scotchkote134_interior_IncludeImpeller</t>
        </is>
      </c>
      <c r="J20" s="6" t="inlineStr">
        <is>
          <t>Stainless Steel, AISI-303</t>
        </is>
      </c>
      <c r="K20" s="6" t="inlineStr">
        <is>
          <t>Steel, Cold Drawn C1018</t>
        </is>
      </c>
      <c r="L20" s="1" t="inlineStr">
        <is>
          <t>RTF</t>
        </is>
      </c>
      <c r="M20" s="1" t="inlineStr"/>
      <c r="N20" t="inlineStr">
        <is>
          <t>A101722</t>
        </is>
      </c>
      <c r="O20" s="1" t="n">
        <v>0</v>
      </c>
      <c r="P20" s="6" t="inlineStr">
        <is>
          <t>LT250</t>
        </is>
      </c>
      <c r="Q20" t="n">
        <v>56</v>
      </c>
      <c r="R20" t="inlineStr"/>
      <c r="S20" s="65" t="inlineStr"/>
      <c r="T20" t="inlineStr"/>
      <c r="U20" t="inlineStr"/>
      <c r="V20" t="inlineStr"/>
      <c r="W20" t="inlineStr"/>
    </row>
    <row r="21">
      <c r="A21" t="inlineStr"/>
      <c r="B21" s="10" t="inlineStr"/>
      <c r="C21" t="inlineStr">
        <is>
          <t>Price_BOM_VLSE_Imp_050</t>
        </is>
      </c>
      <c r="D21" s="62" t="inlineStr">
        <is>
          <t>:20951-2P-15HP-VLSE:20951-2P-20HP-VLSE:20951-2P-25HP-VLSE:20951-2P-30HP-VLSE:20951-4P-3HP-VLSE:20951-4P-5HP-VLSE:</t>
        </is>
      </c>
      <c r="E21" s="2" t="inlineStr">
        <is>
          <t>X3</t>
        </is>
      </c>
      <c r="F21" t="inlineStr">
        <is>
          <t>ImpMatl_Silicon_Bronze_ASTM-B584_C87600</t>
        </is>
      </c>
      <c r="G21" s="6" t="inlineStr">
        <is>
          <t>Silicon Bronze, ASTM-B584, C87600</t>
        </is>
      </c>
      <c r="H21" s="6" t="inlineStr">
        <is>
          <t>B21</t>
        </is>
      </c>
      <c r="I21" s="6" t="inlineStr">
        <is>
          <t>Coating_Special</t>
        </is>
      </c>
      <c r="J21" s="6" t="inlineStr">
        <is>
          <t>Stainless Steel, AISI-303</t>
        </is>
      </c>
      <c r="K21" s="6" t="inlineStr">
        <is>
          <t>Steel, Cold Drawn C1018</t>
        </is>
      </c>
      <c r="L21" t="inlineStr">
        <is>
          <t>RTF</t>
        </is>
      </c>
      <c r="M21" s="1" t="inlineStr"/>
      <c r="N21" t="inlineStr">
        <is>
          <t>A101722</t>
        </is>
      </c>
      <c r="O21" s="1" t="n">
        <v>0</v>
      </c>
      <c r="P21" s="6" t="inlineStr">
        <is>
          <t>LT250</t>
        </is>
      </c>
      <c r="Q21" s="6" t="n">
        <v>56</v>
      </c>
      <c r="R21" t="inlineStr"/>
      <c r="S21" s="65" t="inlineStr"/>
      <c r="T21" t="inlineStr"/>
      <c r="U21" t="inlineStr"/>
      <c r="V21" t="inlineStr"/>
      <c r="W21" t="inlineStr"/>
    </row>
    <row r="22">
      <c r="A22" t="inlineStr"/>
      <c r="B22" s="10" t="inlineStr"/>
      <c r="C22" t="inlineStr">
        <is>
          <t>Price_BOM_VLSE_Imp_051</t>
        </is>
      </c>
      <c r="D22" s="62" t="inlineStr">
        <is>
          <t>:20951-2P-15HP-VLSE:20951-2P-20HP-VLSE:20951-2P-25HP-VLSE:20951-2P-30HP-VLSE:20951-4P-3HP-VLSE:20951-4P-5HP-VLSE:</t>
        </is>
      </c>
      <c r="E22" s="2" t="inlineStr">
        <is>
          <t>X3</t>
        </is>
      </c>
      <c r="F22" s="2" t="inlineStr">
        <is>
          <t>ImpMatl_Silicon_Bronze_ASTM-B584_C87600</t>
        </is>
      </c>
      <c r="G22" s="6" t="inlineStr">
        <is>
          <t>Silicon Bronze, ASTM-B584, C87600</t>
        </is>
      </c>
      <c r="H22" s="6" t="inlineStr">
        <is>
          <t>B21</t>
        </is>
      </c>
      <c r="I22" s="6" t="inlineStr">
        <is>
          <t>Coating_Standard</t>
        </is>
      </c>
      <c r="J22" s="6" t="inlineStr">
        <is>
          <t>Stainless Steel, AISI-303</t>
        </is>
      </c>
      <c r="K22" s="6" t="inlineStr">
        <is>
          <t>Steel, Cold Drawn C1018</t>
        </is>
      </c>
      <c r="L22" s="1" t="inlineStr">
        <is>
          <t>96699308</t>
        </is>
      </c>
      <c r="M22" s="6" t="inlineStr">
        <is>
          <t>IMP,L,15951,X3,B21</t>
        </is>
      </c>
      <c r="N22" s="6" t="inlineStr">
        <is>
          <t>A101722</t>
        </is>
      </c>
      <c r="O22" s="6" t="n">
        <v>0</v>
      </c>
      <c r="P22" s="6" t="inlineStr">
        <is>
          <t>LT027</t>
        </is>
      </c>
      <c r="Q22" t="n">
        <v>0</v>
      </c>
      <c r="R22" t="inlineStr"/>
      <c r="S22" s="65" t="inlineStr"/>
      <c r="T22" t="inlineStr"/>
      <c r="U22" t="inlineStr"/>
      <c r="V22" t="inlineStr"/>
      <c r="W22" t="inlineStr"/>
    </row>
    <row r="23">
      <c r="A23" t="inlineStr"/>
      <c r="B23" s="10" t="inlineStr"/>
      <c r="C23" t="inlineStr">
        <is>
          <t>Price_BOM_VLSE_Imp_052</t>
        </is>
      </c>
      <c r="D23" s="62" t="inlineStr">
        <is>
          <t>:20951-2P-15HP-VLSE:20951-2P-20HP-VLSE:20951-2P-25HP-VLSE:20951-2P-30HP-VLSE:20951-4P-3HP-VLSE:20951-4P-5HP-VLSE:</t>
        </is>
      </c>
      <c r="E23" s="2" t="inlineStr">
        <is>
          <t>X3</t>
        </is>
      </c>
      <c r="F23" s="2" t="inlineStr">
        <is>
          <t>ImpMatl_NiAl-Bronze_ASTM-B148_C95400</t>
        </is>
      </c>
      <c r="G23" s="6" t="inlineStr">
        <is>
          <t>Nickel Aluminum Bronze ASTM B148 UNS C95400</t>
        </is>
      </c>
      <c r="H23" s="6" t="inlineStr">
        <is>
          <t>B22</t>
        </is>
      </c>
      <c r="I23" s="6" t="inlineStr">
        <is>
          <t>Coating_Epoxy</t>
        </is>
      </c>
      <c r="J23" s="6" t="inlineStr">
        <is>
          <t>Stainless Steel, AISI-303</t>
        </is>
      </c>
      <c r="K23" s="6" t="inlineStr">
        <is>
          <t>Steel, Cold Drawn C1018</t>
        </is>
      </c>
      <c r="L23" s="1" t="inlineStr">
        <is>
          <t>RTF</t>
        </is>
      </c>
      <c r="M23" s="6" t="inlineStr"/>
      <c r="N23" s="6" t="inlineStr">
        <is>
          <t>A102217</t>
        </is>
      </c>
      <c r="O23" s="6" t="n">
        <v>192</v>
      </c>
      <c r="P23" s="6" t="inlineStr">
        <is>
          <t>LT250</t>
        </is>
      </c>
      <c r="Q23" s="6" t="n">
        <v>56</v>
      </c>
      <c r="R23" t="inlineStr"/>
      <c r="S23" s="65" t="inlineStr"/>
      <c r="T23" t="inlineStr"/>
      <c r="U23" t="inlineStr"/>
      <c r="V23" t="inlineStr"/>
      <c r="W23" t="inlineStr"/>
    </row>
    <row r="24">
      <c r="A24" t="inlineStr"/>
      <c r="B24" s="10" t="inlineStr"/>
      <c r="C24" t="inlineStr">
        <is>
          <t>Price_BOM_VLSE_Imp_053</t>
        </is>
      </c>
      <c r="D24" s="62" t="inlineStr">
        <is>
          <t>:20951-2P-15HP-VLSE:20951-2P-20HP-VLSE:20951-2P-25HP-VLSE:20951-2P-30HP-VLSE:20951-4P-3HP-VLSE:20951-4P-5HP-VLSE:</t>
        </is>
      </c>
      <c r="E24" s="2" t="inlineStr">
        <is>
          <t>X3</t>
        </is>
      </c>
      <c r="F24" s="2" t="inlineStr">
        <is>
          <t>ImpMatl_NiAl-Bronze_ASTM-B148_C95400</t>
        </is>
      </c>
      <c r="G24" s="6" t="inlineStr">
        <is>
          <t>Nickel Aluminum Bronze ASTM B148 UNS C95400</t>
        </is>
      </c>
      <c r="H24" s="6" t="inlineStr">
        <is>
          <t>B22</t>
        </is>
      </c>
      <c r="I24" s="6" t="inlineStr">
        <is>
          <t>Coating_Scotchkote134_interior</t>
        </is>
      </c>
      <c r="J24" s="6" t="inlineStr">
        <is>
          <t>Stainless Steel, AISI-303</t>
        </is>
      </c>
      <c r="K24" s="6" t="inlineStr">
        <is>
          <t>Steel, Cold Drawn C1018</t>
        </is>
      </c>
      <c r="L24" s="1" t="inlineStr">
        <is>
          <t>RTF</t>
        </is>
      </c>
      <c r="M24" s="6" t="inlineStr"/>
      <c r="N24" s="6" t="inlineStr">
        <is>
          <t>A102217</t>
        </is>
      </c>
      <c r="O24" s="6" t="n">
        <v>192</v>
      </c>
      <c r="P24" s="6" t="inlineStr">
        <is>
          <t>LT250</t>
        </is>
      </c>
      <c r="Q24" t="n">
        <v>56</v>
      </c>
      <c r="R24" t="inlineStr"/>
      <c r="S24" s="65" t="inlineStr"/>
      <c r="T24" t="inlineStr"/>
      <c r="U24" t="inlineStr"/>
      <c r="V24" t="inlineStr"/>
      <c r="W24" t="inlineStr"/>
    </row>
    <row r="25">
      <c r="A25" t="inlineStr"/>
      <c r="B25" s="10" t="inlineStr"/>
      <c r="C25" t="inlineStr">
        <is>
          <t>Price_BOM_VLSE_Imp_054</t>
        </is>
      </c>
      <c r="D25" s="62" t="inlineStr">
        <is>
          <t>:20951-2P-15HP-VLSE:20951-2P-20HP-VLSE:20951-2P-25HP-VLSE:20951-2P-30HP-VLSE:20951-4P-3HP-VLSE:20951-4P-5HP-VLSE:</t>
        </is>
      </c>
      <c r="E25" s="2" t="inlineStr">
        <is>
          <t>X3</t>
        </is>
      </c>
      <c r="F25" s="2" t="inlineStr">
        <is>
          <t>ImpMatl_NiAl-Bronze_ASTM-B148_C95400</t>
        </is>
      </c>
      <c r="G25" s="6" t="inlineStr">
        <is>
          <t>Nickel Aluminum Bronze ASTM B148 UNS C95400</t>
        </is>
      </c>
      <c r="H25" s="6" t="inlineStr">
        <is>
          <t>B22</t>
        </is>
      </c>
      <c r="I25" s="6" t="inlineStr">
        <is>
          <t>Coating_Scotchkote134_interior_exterior</t>
        </is>
      </c>
      <c r="J25" s="6" t="inlineStr">
        <is>
          <t>Stainless Steel, AISI-303</t>
        </is>
      </c>
      <c r="K25" s="6" t="inlineStr">
        <is>
          <t>Steel, Cold Drawn C1018</t>
        </is>
      </c>
      <c r="L25" s="1" t="inlineStr">
        <is>
          <t>RTF</t>
        </is>
      </c>
      <c r="M25" s="6" t="inlineStr"/>
      <c r="N25" s="6" t="inlineStr">
        <is>
          <t>A102217</t>
        </is>
      </c>
      <c r="O25" s="6" t="n">
        <v>192</v>
      </c>
      <c r="P25" s="6" t="inlineStr">
        <is>
          <t>LT250</t>
        </is>
      </c>
      <c r="Q25" t="n">
        <v>56</v>
      </c>
      <c r="R25" t="inlineStr"/>
      <c r="S25" s="65" t="inlineStr"/>
      <c r="T25" t="inlineStr"/>
      <c r="U25" t="inlineStr"/>
      <c r="V25" t="inlineStr"/>
      <c r="W25" t="inlineStr"/>
    </row>
    <row r="26">
      <c r="A26" t="inlineStr"/>
      <c r="B26" s="10" t="inlineStr"/>
      <c r="C26" t="inlineStr">
        <is>
          <t>Price_BOM_VLSE_Imp_055</t>
        </is>
      </c>
      <c r="D26" s="62" t="inlineStr">
        <is>
          <t>:20951-2P-15HP-VLSE:20951-2P-20HP-VLSE:20951-2P-25HP-VLSE:20951-2P-30HP-VLSE:20951-4P-3HP-VLSE:20951-4P-5HP-VLSE:</t>
        </is>
      </c>
      <c r="E26" s="2" t="inlineStr">
        <is>
          <t>X3</t>
        </is>
      </c>
      <c r="F26" s="2" t="inlineStr">
        <is>
          <t>ImpMatl_NiAl-Bronze_ASTM-B148_C95400</t>
        </is>
      </c>
      <c r="G26" s="6" t="inlineStr">
        <is>
          <t>Nickel Aluminum Bronze ASTM B148 UNS C95400</t>
        </is>
      </c>
      <c r="H26" s="6" t="inlineStr">
        <is>
          <t>B22</t>
        </is>
      </c>
      <c r="I26" s="6" t="inlineStr">
        <is>
          <t>Coating_Scotchkote134_interior_exterior_IncludeImpeller</t>
        </is>
      </c>
      <c r="J26" s="6" t="inlineStr">
        <is>
          <t>Stainless Steel, AISI-303</t>
        </is>
      </c>
      <c r="K26" s="6" t="inlineStr">
        <is>
          <t>Steel, Cold Drawn C1018</t>
        </is>
      </c>
      <c r="L26" s="1" t="inlineStr">
        <is>
          <t>RTF</t>
        </is>
      </c>
      <c r="M26" s="6" t="inlineStr"/>
      <c r="N26" s="6" t="inlineStr">
        <is>
          <t>A102217</t>
        </is>
      </c>
      <c r="O26" s="6" t="n">
        <v>192</v>
      </c>
      <c r="P26" s="6" t="inlineStr">
        <is>
          <t>LT250</t>
        </is>
      </c>
      <c r="Q26" t="n">
        <v>56</v>
      </c>
      <c r="R26" t="inlineStr"/>
      <c r="S26" s="65" t="inlineStr"/>
      <c r="T26" t="inlineStr"/>
      <c r="U26" t="inlineStr"/>
      <c r="V26" t="inlineStr"/>
      <c r="W26" t="inlineStr"/>
    </row>
    <row r="27">
      <c r="A27" t="inlineStr"/>
      <c r="B27" s="10" t="inlineStr"/>
      <c r="C27" t="inlineStr">
        <is>
          <t>Price_BOM_VLSE_Imp_056</t>
        </is>
      </c>
      <c r="D27" s="62" t="inlineStr">
        <is>
          <t>:20951-2P-15HP-VLSE:20951-2P-20HP-VLSE:20951-2P-25HP-VLSE:20951-2P-30HP-VLSE:20951-4P-3HP-VLSE:20951-4P-5HP-VLSE:</t>
        </is>
      </c>
      <c r="E27" s="2" t="inlineStr">
        <is>
          <t>X3</t>
        </is>
      </c>
      <c r="F27" s="2" t="inlineStr">
        <is>
          <t>ImpMatl_NiAl-Bronze_ASTM-B148_C95400</t>
        </is>
      </c>
      <c r="G27" s="6" t="inlineStr">
        <is>
          <t>Nickel Aluminum Bronze ASTM B148 UNS C95400</t>
        </is>
      </c>
      <c r="H27" s="6" t="inlineStr">
        <is>
          <t>B22</t>
        </is>
      </c>
      <c r="I27" s="6" t="inlineStr">
        <is>
          <t>Coating_Scotchkote134_interior_IncludeImpeller</t>
        </is>
      </c>
      <c r="J27" s="6" t="inlineStr">
        <is>
          <t>Stainless Steel, AISI-303</t>
        </is>
      </c>
      <c r="K27" s="6" t="inlineStr">
        <is>
          <t>Steel, Cold Drawn C1018</t>
        </is>
      </c>
      <c r="L27" s="1" t="inlineStr">
        <is>
          <t>RTF</t>
        </is>
      </c>
      <c r="M27" s="6" t="inlineStr"/>
      <c r="N27" s="6" t="inlineStr">
        <is>
          <t>A102217</t>
        </is>
      </c>
      <c r="O27" s="6" t="n">
        <v>192</v>
      </c>
      <c r="P27" s="6" t="inlineStr">
        <is>
          <t>LT250</t>
        </is>
      </c>
      <c r="Q27" t="n">
        <v>56</v>
      </c>
      <c r="R27" t="inlineStr"/>
      <c r="S27" s="65" t="inlineStr"/>
      <c r="T27" t="inlineStr"/>
      <c r="U27" t="inlineStr"/>
      <c r="V27" t="inlineStr"/>
      <c r="W27" t="inlineStr"/>
    </row>
    <row r="28">
      <c r="A28" t="inlineStr"/>
      <c r="B28" s="10" t="inlineStr"/>
      <c r="C28" t="inlineStr">
        <is>
          <t>Price_BOM_VLSE_Imp_057</t>
        </is>
      </c>
      <c r="D28" s="62" t="inlineStr">
        <is>
          <t>:20951-2P-15HP-VLSE:20951-2P-20HP-VLSE:20951-2P-25HP-VLSE:20951-2P-30HP-VLSE:20951-4P-3HP-VLSE:20951-4P-5HP-VLSE:</t>
        </is>
      </c>
      <c r="E28" s="2" t="inlineStr">
        <is>
          <t>X3</t>
        </is>
      </c>
      <c r="F28" s="2" t="inlineStr">
        <is>
          <t>ImpMatl_NiAl-Bronze_ASTM-B148_C95400</t>
        </is>
      </c>
      <c r="G28" s="6" t="inlineStr">
        <is>
          <t>Nickel Aluminum Bronze ASTM B148 UNS C95400</t>
        </is>
      </c>
      <c r="H28" s="6" t="inlineStr">
        <is>
          <t>B22</t>
        </is>
      </c>
      <c r="I28" s="6" t="inlineStr">
        <is>
          <t>Coating_Special</t>
        </is>
      </c>
      <c r="J28" s="6" t="inlineStr">
        <is>
          <t>Stainless Steel, AISI-303</t>
        </is>
      </c>
      <c r="K28" s="6" t="inlineStr">
        <is>
          <t>Steel, Cold Drawn C1018</t>
        </is>
      </c>
      <c r="L28" s="1" t="inlineStr">
        <is>
          <t>RTF</t>
        </is>
      </c>
      <c r="M28" s="6" t="inlineStr"/>
      <c r="N28" s="6" t="inlineStr">
        <is>
          <t>A102217</t>
        </is>
      </c>
      <c r="O28" s="6" t="n">
        <v>192</v>
      </c>
      <c r="P28" s="6" t="inlineStr">
        <is>
          <t>LT250</t>
        </is>
      </c>
      <c r="Q28" s="6" t="n">
        <v>56</v>
      </c>
      <c r="R28" t="inlineStr"/>
      <c r="S28" s="65" t="inlineStr"/>
      <c r="T28" t="inlineStr"/>
      <c r="U28" t="inlineStr"/>
      <c r="V28" t="inlineStr"/>
      <c r="W28" t="inlineStr"/>
    </row>
    <row r="29">
      <c r="A29" t="inlineStr"/>
      <c r="B29" s="10" t="inlineStr"/>
      <c r="C29" t="inlineStr">
        <is>
          <t>Price_BOM_VLSE_Imp_058</t>
        </is>
      </c>
      <c r="D29" s="62" t="inlineStr">
        <is>
          <t>:20951-2P-15HP-VLSE:20951-2P-20HP-VLSE:20951-2P-25HP-VLSE:20951-2P-30HP-VLSE:20951-4P-3HP-VLSE:20951-4P-5HP-VLSE:</t>
        </is>
      </c>
      <c r="E29" s="2" t="inlineStr">
        <is>
          <t>X3</t>
        </is>
      </c>
      <c r="F29" t="inlineStr">
        <is>
          <t>ImpMatl_NiAl-Bronze_ASTM-B148_C95400</t>
        </is>
      </c>
      <c r="G29" s="6" t="inlineStr">
        <is>
          <t>Nickel Aluminum Bronze ASTM B148 UNS C95400</t>
        </is>
      </c>
      <c r="H29" s="6" t="inlineStr">
        <is>
          <t>B22</t>
        </is>
      </c>
      <c r="I29" s="6" t="inlineStr">
        <is>
          <t>Coating_Standard</t>
        </is>
      </c>
      <c r="J29" s="6" t="inlineStr">
        <is>
          <t>Stainless Steel, AISI-303</t>
        </is>
      </c>
      <c r="K29" s="6" t="inlineStr">
        <is>
          <t>Steel, Cold Drawn C1018</t>
        </is>
      </c>
      <c r="L29" s="1" t="inlineStr">
        <is>
          <t>97775280</t>
        </is>
      </c>
      <c r="M29" s="1" t="inlineStr"/>
      <c r="N29" t="inlineStr">
        <is>
          <t>A102217</t>
        </is>
      </c>
      <c r="O29" s="1" t="n">
        <v>192</v>
      </c>
      <c r="P29" s="6" t="inlineStr">
        <is>
          <t>LT250</t>
        </is>
      </c>
      <c r="Q29" t="n">
        <v>56</v>
      </c>
      <c r="R29" t="inlineStr"/>
      <c r="S29" s="65" t="inlineStr"/>
      <c r="T29" t="inlineStr"/>
      <c r="U29" t="inlineStr"/>
      <c r="V29" t="inlineStr"/>
      <c r="W29" t="inlineStr"/>
    </row>
    <row r="30">
      <c r="A30" t="inlineStr"/>
      <c r="B30" s="10" t="inlineStr"/>
      <c r="C30" t="inlineStr">
        <is>
          <t>Price_BOM_VLSE_Imp_059</t>
        </is>
      </c>
      <c r="D30" s="62" t="inlineStr">
        <is>
          <t>:20951-2P-15HP-VLSE:20951-2P-20HP-VLSE:20951-2P-25HP-VLSE:20951-2P-30HP-VLSE:20951-4P-3HP-VLSE:20951-4P-5HP-VLSE:</t>
        </is>
      </c>
      <c r="E30" s="2" t="inlineStr">
        <is>
          <t>X3</t>
        </is>
      </c>
      <c r="F30" t="inlineStr">
        <is>
          <t>ImpMatl_SS_AISI-304</t>
        </is>
      </c>
      <c r="G30" s="6" t="inlineStr">
        <is>
          <t>Stainless Steel, AISI-304</t>
        </is>
      </c>
      <c r="H30" s="6" t="inlineStr">
        <is>
          <t>H304</t>
        </is>
      </c>
      <c r="I30" s="6" t="inlineStr">
        <is>
          <t>Coating_Standard</t>
        </is>
      </c>
      <c r="J30" s="6" t="inlineStr">
        <is>
          <t>Stainless Steel, AISI-303</t>
        </is>
      </c>
      <c r="K30" s="6" t="inlineStr">
        <is>
          <t>Stainless Steel, AISI 316</t>
        </is>
      </c>
      <c r="L30" s="1" t="inlineStr">
        <is>
          <t>98876022</t>
        </is>
      </c>
      <c r="M30" s="1" t="inlineStr">
        <is>
          <t>IMP,L,15951,X3,H304</t>
        </is>
      </c>
      <c r="N30" t="inlineStr">
        <is>
          <t>A101726</t>
        </is>
      </c>
      <c r="O30" s="1" t="n">
        <v>0</v>
      </c>
      <c r="P30" s="6" t="inlineStr">
        <is>
          <t>LT027</t>
        </is>
      </c>
      <c r="Q30" s="6" t="n">
        <v>0</v>
      </c>
      <c r="R30" t="inlineStr"/>
      <c r="S30" s="65" t="inlineStr"/>
      <c r="T30" t="inlineStr"/>
      <c r="U30" t="inlineStr"/>
      <c r="V30" t="inlineStr"/>
      <c r="W30" t="inlineStr"/>
    </row>
    <row r="31">
      <c r="A31" t="inlineStr"/>
      <c r="B31" s="10" t="inlineStr"/>
      <c r="C31" t="inlineStr">
        <is>
          <t>Price_BOM_VLSE_Imp_060</t>
        </is>
      </c>
      <c r="D31" s="62" t="inlineStr">
        <is>
          <t>:20955-4P-3HP-VLSE:20955-4P-5HP-VLSE:20955-4P-7.5HP-VLSE:</t>
        </is>
      </c>
      <c r="E31" s="2" t="inlineStr">
        <is>
          <t>X3</t>
        </is>
      </c>
      <c r="F31" t="inlineStr">
        <is>
          <t>ImpMatl_Silicon_Bronze_ASTM-B584_C87600</t>
        </is>
      </c>
      <c r="G31" s="6" t="inlineStr">
        <is>
          <t>Silicon Bronze, ASTM-B584, C87600</t>
        </is>
      </c>
      <c r="H31" s="6" t="inlineStr">
        <is>
          <t>B21</t>
        </is>
      </c>
      <c r="I31" s="6" t="inlineStr">
        <is>
          <t>Coating_Epoxy</t>
        </is>
      </c>
      <c r="J31" s="6" t="inlineStr">
        <is>
          <t>Stainless Steel, AISI-303</t>
        </is>
      </c>
      <c r="K31" s="6" t="inlineStr">
        <is>
          <t>Steel, Cold Drawn C1018</t>
        </is>
      </c>
      <c r="L31" s="1" t="inlineStr">
        <is>
          <t>RTF</t>
        </is>
      </c>
      <c r="M31" s="1" t="inlineStr"/>
      <c r="N31" t="inlineStr">
        <is>
          <t>A101734</t>
        </is>
      </c>
      <c r="O31" s="1" t="n">
        <v>0</v>
      </c>
      <c r="P31" s="6" t="inlineStr">
        <is>
          <t>LT250</t>
        </is>
      </c>
      <c r="Q31" t="n">
        <v>56</v>
      </c>
      <c r="R31" t="inlineStr"/>
      <c r="S31" s="65" t="inlineStr"/>
      <c r="T31" t="inlineStr"/>
      <c r="U31" t="inlineStr"/>
      <c r="V31" t="inlineStr"/>
      <c r="W31" t="inlineStr"/>
    </row>
    <row r="32">
      <c r="A32" t="inlineStr"/>
      <c r="B32" s="10" t="inlineStr"/>
      <c r="C32" t="inlineStr">
        <is>
          <t>Price_BOM_VLSE_Imp_061</t>
        </is>
      </c>
      <c r="D32" s="62" t="inlineStr">
        <is>
          <t>:20955-4P-3HP-VLSE:20955-4P-5HP-VLSE:20955-4P-7.5HP-VLSE:</t>
        </is>
      </c>
      <c r="E32" s="2" t="inlineStr">
        <is>
          <t>X3</t>
        </is>
      </c>
      <c r="F32" t="inlineStr">
        <is>
          <t>ImpMatl_Silicon_Bronze_ASTM-B584_C87600</t>
        </is>
      </c>
      <c r="G32" s="6" t="inlineStr">
        <is>
          <t>Silicon Bronze, ASTM-B584, C87600</t>
        </is>
      </c>
      <c r="H32" s="6" t="inlineStr">
        <is>
          <t>B21</t>
        </is>
      </c>
      <c r="I32" s="6" t="inlineStr">
        <is>
          <t>Coating_Scotchkote134_interior</t>
        </is>
      </c>
      <c r="J32" s="6" t="inlineStr">
        <is>
          <t>Stainless Steel, AISI-303</t>
        </is>
      </c>
      <c r="K32" s="6" t="inlineStr">
        <is>
          <t>Steel, Cold Drawn C1018</t>
        </is>
      </c>
      <c r="L32" s="1" t="inlineStr">
        <is>
          <t>RTF</t>
        </is>
      </c>
      <c r="M32" s="1" t="inlineStr"/>
      <c r="N32" t="inlineStr">
        <is>
          <t>A101734</t>
        </is>
      </c>
      <c r="O32" s="1" t="n">
        <v>0</v>
      </c>
      <c r="P32" s="6" t="inlineStr">
        <is>
          <t>LT250</t>
        </is>
      </c>
      <c r="Q32" t="n">
        <v>56</v>
      </c>
      <c r="R32" t="inlineStr"/>
      <c r="S32" s="65" t="inlineStr"/>
      <c r="T32" t="inlineStr"/>
      <c r="U32" t="inlineStr"/>
      <c r="V32" t="inlineStr"/>
      <c r="W32" t="inlineStr"/>
    </row>
    <row r="33">
      <c r="A33" t="inlineStr"/>
      <c r="B33" s="10" t="inlineStr"/>
      <c r="C33" t="inlineStr">
        <is>
          <t>Price_BOM_VLSE_Imp_062</t>
        </is>
      </c>
      <c r="D33" s="62" t="inlineStr">
        <is>
          <t>:20955-4P-3HP-VLSE:20955-4P-5HP-VLSE:20955-4P-7.5HP-VLSE:</t>
        </is>
      </c>
      <c r="E33" s="2" t="inlineStr">
        <is>
          <t>X3</t>
        </is>
      </c>
      <c r="F33" t="inlineStr">
        <is>
          <t>ImpMatl_Silicon_Bronze_ASTM-B584_C87600</t>
        </is>
      </c>
      <c r="G33" s="6" t="inlineStr">
        <is>
          <t>Silicon Bronze, ASTM-B584, C87600</t>
        </is>
      </c>
      <c r="H33" s="6" t="inlineStr">
        <is>
          <t>B21</t>
        </is>
      </c>
      <c r="I33" s="6" t="inlineStr">
        <is>
          <t>Coating_Scotchkote134_interior_exterior</t>
        </is>
      </c>
      <c r="J33" s="6" t="inlineStr">
        <is>
          <t>Stainless Steel, AISI-303</t>
        </is>
      </c>
      <c r="K33" s="6" t="inlineStr">
        <is>
          <t>Steel, Cold Drawn C1018</t>
        </is>
      </c>
      <c r="L33" s="1" t="inlineStr">
        <is>
          <t>RTF</t>
        </is>
      </c>
      <c r="M33" s="1" t="inlineStr"/>
      <c r="N33" t="inlineStr">
        <is>
          <t>A101734</t>
        </is>
      </c>
      <c r="O33" s="1" t="n">
        <v>0</v>
      </c>
      <c r="P33" s="6" t="inlineStr">
        <is>
          <t>LT250</t>
        </is>
      </c>
      <c r="Q33" t="n">
        <v>56</v>
      </c>
      <c r="R33" t="inlineStr"/>
      <c r="S33" s="65" t="inlineStr"/>
      <c r="T33" t="inlineStr"/>
      <c r="U33" t="inlineStr"/>
      <c r="V33" t="inlineStr"/>
      <c r="W33" t="inlineStr"/>
    </row>
    <row r="34">
      <c r="A34" t="inlineStr"/>
      <c r="B34" s="10" t="inlineStr"/>
      <c r="C34" t="inlineStr">
        <is>
          <t>Price_BOM_VLSE_Imp_063</t>
        </is>
      </c>
      <c r="D34" s="62" t="inlineStr">
        <is>
          <t>:20955-4P-3HP-VLSE:20955-4P-5HP-VLSE:20955-4P-7.5HP-VLSE:</t>
        </is>
      </c>
      <c r="E34" s="2" t="inlineStr">
        <is>
          <t>X3</t>
        </is>
      </c>
      <c r="F34" t="inlineStr">
        <is>
          <t>ImpMatl_Silicon_Bronze_ASTM-B584_C87600</t>
        </is>
      </c>
      <c r="G34" s="6" t="inlineStr">
        <is>
          <t>Silicon Bronze, ASTM-B584, C87600</t>
        </is>
      </c>
      <c r="H34" s="6" t="inlineStr">
        <is>
          <t>B21</t>
        </is>
      </c>
      <c r="I34" s="6" t="inlineStr">
        <is>
          <t>Coating_Scotchkote134_interior_exterior_IncludeImpeller</t>
        </is>
      </c>
      <c r="J34" s="6" t="inlineStr">
        <is>
          <t>Stainless Steel, AISI-303</t>
        </is>
      </c>
      <c r="K34" s="6" t="inlineStr">
        <is>
          <t>Steel, Cold Drawn C1018</t>
        </is>
      </c>
      <c r="L34" s="1" t="inlineStr">
        <is>
          <t>RTF</t>
        </is>
      </c>
      <c r="M34" s="1" t="inlineStr"/>
      <c r="N34" t="inlineStr">
        <is>
          <t>A101734</t>
        </is>
      </c>
      <c r="O34" s="1" t="n">
        <v>0</v>
      </c>
      <c r="P34" s="6" t="inlineStr">
        <is>
          <t>LT250</t>
        </is>
      </c>
      <c r="Q34" t="n">
        <v>56</v>
      </c>
      <c r="R34" t="inlineStr"/>
      <c r="S34" s="65" t="inlineStr"/>
      <c r="T34" t="inlineStr"/>
      <c r="U34" t="inlineStr"/>
      <c r="V34" t="inlineStr"/>
      <c r="W34" t="inlineStr"/>
    </row>
    <row r="35">
      <c r="A35" t="inlineStr"/>
      <c r="B35" s="10" t="inlineStr"/>
      <c r="C35" t="inlineStr">
        <is>
          <t>Price_BOM_VLSE_Imp_064</t>
        </is>
      </c>
      <c r="D35" s="62" t="inlineStr">
        <is>
          <t>:20955-4P-3HP-VLSE:20955-4P-5HP-VLSE:20955-4P-7.5HP-VLSE:</t>
        </is>
      </c>
      <c r="E35" s="2" t="inlineStr">
        <is>
          <t>X3</t>
        </is>
      </c>
      <c r="F35" t="inlineStr">
        <is>
          <t>ImpMatl_Silicon_Bronze_ASTM-B584_C87600</t>
        </is>
      </c>
      <c r="G35" s="6" t="inlineStr">
        <is>
          <t>Silicon Bronze, ASTM-B584, C87600</t>
        </is>
      </c>
      <c r="H35" s="6" t="inlineStr">
        <is>
          <t>B21</t>
        </is>
      </c>
      <c r="I35" s="6" t="inlineStr">
        <is>
          <t>Coating_Scotchkote134_interior_IncludeImpeller</t>
        </is>
      </c>
      <c r="J35" s="6" t="inlineStr">
        <is>
          <t>Stainless Steel, AISI-303</t>
        </is>
      </c>
      <c r="K35" s="6" t="inlineStr">
        <is>
          <t>Steel, Cold Drawn C1018</t>
        </is>
      </c>
      <c r="L35" t="inlineStr">
        <is>
          <t>RTF</t>
        </is>
      </c>
      <c r="M35" s="1" t="inlineStr"/>
      <c r="N35" t="inlineStr">
        <is>
          <t>A101734</t>
        </is>
      </c>
      <c r="O35" s="1" t="n">
        <v>0</v>
      </c>
      <c r="P35" s="6" t="inlineStr">
        <is>
          <t>LT250</t>
        </is>
      </c>
      <c r="Q35" s="6" t="n">
        <v>56</v>
      </c>
      <c r="R35" t="inlineStr"/>
      <c r="S35" s="65" t="inlineStr"/>
      <c r="T35" t="inlineStr"/>
      <c r="U35" t="inlineStr"/>
      <c r="V35" t="inlineStr"/>
      <c r="W35" t="inlineStr"/>
    </row>
    <row r="36">
      <c r="A36" t="inlineStr"/>
      <c r="B36" s="10" t="inlineStr"/>
      <c r="C36" t="inlineStr">
        <is>
          <t>Price_BOM_VLSE_Imp_065</t>
        </is>
      </c>
      <c r="D36" s="62" t="inlineStr">
        <is>
          <t>:20955-4P-3HP-VLSE:20955-4P-5HP-VLSE:20955-4P-7.5HP-VLSE:</t>
        </is>
      </c>
      <c r="E36" s="2" t="inlineStr">
        <is>
          <t>X3</t>
        </is>
      </c>
      <c r="F36" s="2" t="inlineStr">
        <is>
          <t>ImpMatl_Silicon_Bronze_ASTM-B584_C87600</t>
        </is>
      </c>
      <c r="G36" s="6" t="inlineStr">
        <is>
          <t>Silicon Bronze, ASTM-B584, C87600</t>
        </is>
      </c>
      <c r="H36" s="6" t="inlineStr">
        <is>
          <t>B21</t>
        </is>
      </c>
      <c r="I36" s="6" t="inlineStr">
        <is>
          <t>Coating_Special</t>
        </is>
      </c>
      <c r="J36" s="6" t="inlineStr">
        <is>
          <t>Stainless Steel, AISI-303</t>
        </is>
      </c>
      <c r="K36" s="6" t="inlineStr">
        <is>
          <t>Steel, Cold Drawn C1018</t>
        </is>
      </c>
      <c r="L36" s="1" t="inlineStr">
        <is>
          <t>RTF</t>
        </is>
      </c>
      <c r="M36" s="6" t="inlineStr"/>
      <c r="N36" s="6" t="inlineStr">
        <is>
          <t>A101734</t>
        </is>
      </c>
      <c r="O36" s="6" t="n">
        <v>0</v>
      </c>
      <c r="P36" s="6" t="inlineStr">
        <is>
          <t>LT250</t>
        </is>
      </c>
      <c r="Q36" t="n">
        <v>56</v>
      </c>
      <c r="R36" t="inlineStr"/>
      <c r="S36" s="65" t="inlineStr"/>
      <c r="T36" t="inlineStr"/>
      <c r="U36" t="inlineStr"/>
      <c r="V36" t="inlineStr"/>
      <c r="W36" t="inlineStr"/>
    </row>
    <row r="37">
      <c r="A37" t="inlineStr"/>
      <c r="B37" s="10" t="inlineStr"/>
      <c r="C37" t="inlineStr">
        <is>
          <t>Price_BOM_VLSE_Imp_066</t>
        </is>
      </c>
      <c r="D37" s="62" t="inlineStr">
        <is>
          <t>:20955-4P-3HP-VLSE:20955-4P-5HP-VLSE:20955-4P-7.5HP-VLSE:</t>
        </is>
      </c>
      <c r="E37" s="2" t="inlineStr">
        <is>
          <t>X3</t>
        </is>
      </c>
      <c r="F37" s="2" t="inlineStr">
        <is>
          <t>ImpMatl_Silicon_Bronze_ASTM-B584_C87600</t>
        </is>
      </c>
      <c r="G37" s="6" t="inlineStr">
        <is>
          <t>Silicon Bronze, ASTM-B584, C87600</t>
        </is>
      </c>
      <c r="H37" s="6" t="inlineStr">
        <is>
          <t>B21</t>
        </is>
      </c>
      <c r="I37" s="6" t="inlineStr">
        <is>
          <t>Coating_Standard</t>
        </is>
      </c>
      <c r="J37" s="6" t="inlineStr">
        <is>
          <t>Stainless Steel, AISI-303</t>
        </is>
      </c>
      <c r="K37" s="6" t="inlineStr">
        <is>
          <t>Steel, Cold Drawn C1018</t>
        </is>
      </c>
      <c r="L37" s="1" t="inlineStr">
        <is>
          <t>96699314</t>
        </is>
      </c>
      <c r="M37" s="6" t="inlineStr">
        <is>
          <t>IMP,L,15955,X3,B21</t>
        </is>
      </c>
      <c r="N37" s="6" t="inlineStr">
        <is>
          <t>A101734</t>
        </is>
      </c>
      <c r="O37" s="6" t="n">
        <v>0</v>
      </c>
      <c r="P37" s="6" t="inlineStr">
        <is>
          <t>LT027</t>
        </is>
      </c>
      <c r="Q37" s="6" t="n">
        <v>0</v>
      </c>
      <c r="R37" t="inlineStr"/>
      <c r="S37" s="65" t="inlineStr"/>
      <c r="T37" t="inlineStr"/>
      <c r="U37" t="inlineStr"/>
      <c r="V37" t="inlineStr"/>
      <c r="W37" t="inlineStr"/>
    </row>
    <row r="38">
      <c r="A38" t="inlineStr"/>
      <c r="B38" s="10" t="inlineStr"/>
      <c r="C38" t="inlineStr">
        <is>
          <t>Price_BOM_VLSE_Imp_067</t>
        </is>
      </c>
      <c r="D38" s="62" t="inlineStr">
        <is>
          <t>:20955-4P-3HP-VLSE:20955-4P-5HP-VLSE:20955-4P-7.5HP-VLSE:</t>
        </is>
      </c>
      <c r="E38" s="2" t="inlineStr">
        <is>
          <t>X3</t>
        </is>
      </c>
      <c r="F38" s="2" t="inlineStr">
        <is>
          <t>ImpMatl_NiAl-Bronze_ASTM-B148_C95400</t>
        </is>
      </c>
      <c r="G38" s="6" t="inlineStr">
        <is>
          <t>Nickel Aluminum Bronze ASTM B148 UNS C95400</t>
        </is>
      </c>
      <c r="H38" s="6" t="inlineStr">
        <is>
          <t>B22</t>
        </is>
      </c>
      <c r="I38" s="6" t="inlineStr">
        <is>
          <t>Coating_Epoxy</t>
        </is>
      </c>
      <c r="J38" s="6" t="inlineStr">
        <is>
          <t>Stainless Steel, AISI-303</t>
        </is>
      </c>
      <c r="K38" s="6" t="inlineStr">
        <is>
          <t>Steel, Cold Drawn C1018</t>
        </is>
      </c>
      <c r="L38" s="1" t="inlineStr">
        <is>
          <t>RTF</t>
        </is>
      </c>
      <c r="M38" s="6" t="inlineStr"/>
      <c r="N38" s="6" t="inlineStr">
        <is>
          <t>A102219</t>
        </is>
      </c>
      <c r="O38" s="6" t="n">
        <v>128</v>
      </c>
      <c r="P38" s="6" t="inlineStr">
        <is>
          <t>LT250</t>
        </is>
      </c>
      <c r="Q38" t="n">
        <v>56</v>
      </c>
      <c r="R38" t="inlineStr"/>
      <c r="S38" s="65" t="inlineStr"/>
      <c r="T38" t="inlineStr"/>
      <c r="U38" t="inlineStr"/>
      <c r="V38" t="inlineStr"/>
      <c r="W38" t="inlineStr"/>
    </row>
    <row r="39">
      <c r="A39" t="inlineStr"/>
      <c r="B39" s="10" t="inlineStr"/>
      <c r="C39" t="inlineStr">
        <is>
          <t>Price_BOM_VLSE_Imp_068</t>
        </is>
      </c>
      <c r="D39" s="62" t="inlineStr">
        <is>
          <t>:20955-4P-3HP-VLSE:20955-4P-5HP-VLSE:20955-4P-7.5HP-VLSE:</t>
        </is>
      </c>
      <c r="E39" s="2" t="inlineStr">
        <is>
          <t>X3</t>
        </is>
      </c>
      <c r="F39" s="2" t="inlineStr">
        <is>
          <t>ImpMatl_NiAl-Bronze_ASTM-B148_C95400</t>
        </is>
      </c>
      <c r="G39" s="6" t="inlineStr">
        <is>
          <t>Nickel Aluminum Bronze ASTM B148 UNS C95400</t>
        </is>
      </c>
      <c r="H39" s="6" t="inlineStr">
        <is>
          <t>B22</t>
        </is>
      </c>
      <c r="I39" s="6" t="inlineStr">
        <is>
          <t>Coating_Scotchkote134_interior</t>
        </is>
      </c>
      <c r="J39" s="6" t="inlineStr">
        <is>
          <t>Stainless Steel, AISI-303</t>
        </is>
      </c>
      <c r="K39" s="6" t="inlineStr">
        <is>
          <t>Steel, Cold Drawn C1018</t>
        </is>
      </c>
      <c r="L39" s="1" t="inlineStr">
        <is>
          <t>RTF</t>
        </is>
      </c>
      <c r="M39" s="6" t="inlineStr"/>
      <c r="N39" s="6" t="inlineStr">
        <is>
          <t>A102219</t>
        </is>
      </c>
      <c r="O39" s="6" t="n">
        <v>128</v>
      </c>
      <c r="P39" s="6" t="inlineStr">
        <is>
          <t>LT250</t>
        </is>
      </c>
      <c r="Q39" t="n">
        <v>56</v>
      </c>
      <c r="R39" t="inlineStr"/>
      <c r="S39" s="65" t="inlineStr"/>
      <c r="T39" t="inlineStr"/>
      <c r="U39" t="inlineStr"/>
      <c r="V39" t="inlineStr"/>
      <c r="W39" t="inlineStr"/>
    </row>
    <row r="40">
      <c r="A40" t="inlineStr"/>
      <c r="B40" s="10" t="inlineStr"/>
      <c r="C40" t="inlineStr">
        <is>
          <t>Price_BOM_VLSE_Imp_069</t>
        </is>
      </c>
      <c r="D40" s="62" t="inlineStr">
        <is>
          <t>:20955-4P-3HP-VLSE:20955-4P-5HP-VLSE:20955-4P-7.5HP-VLSE:</t>
        </is>
      </c>
      <c r="E40" s="2" t="inlineStr">
        <is>
          <t>X3</t>
        </is>
      </c>
      <c r="F40" s="2" t="inlineStr">
        <is>
          <t>ImpMatl_NiAl-Bronze_ASTM-B148_C95400</t>
        </is>
      </c>
      <c r="G40" s="6" t="inlineStr">
        <is>
          <t>Nickel Aluminum Bronze ASTM B148 UNS C95400</t>
        </is>
      </c>
      <c r="H40" s="6" t="inlineStr">
        <is>
          <t>B22</t>
        </is>
      </c>
      <c r="I40" s="6" t="inlineStr">
        <is>
          <t>Coating_Scotchkote134_interior_exterior</t>
        </is>
      </c>
      <c r="J40" s="6" t="inlineStr">
        <is>
          <t>Stainless Steel, AISI-303</t>
        </is>
      </c>
      <c r="K40" s="6" t="inlineStr">
        <is>
          <t>Steel, Cold Drawn C1018</t>
        </is>
      </c>
      <c r="L40" s="1" t="inlineStr">
        <is>
          <t>RTF</t>
        </is>
      </c>
      <c r="M40" s="6" t="inlineStr"/>
      <c r="N40" s="6" t="inlineStr">
        <is>
          <t>A102219</t>
        </is>
      </c>
      <c r="O40" s="6" t="n">
        <v>128</v>
      </c>
      <c r="P40" s="6" t="inlineStr">
        <is>
          <t>LT250</t>
        </is>
      </c>
      <c r="Q40" t="n">
        <v>56</v>
      </c>
      <c r="R40" t="inlineStr"/>
      <c r="S40" s="65" t="inlineStr"/>
      <c r="T40" t="inlineStr"/>
      <c r="U40" t="inlineStr"/>
      <c r="V40" t="inlineStr"/>
      <c r="W40" t="inlineStr"/>
    </row>
    <row r="41">
      <c r="A41" t="inlineStr"/>
      <c r="B41" s="10" t="inlineStr"/>
      <c r="C41" t="inlineStr">
        <is>
          <t>Price_BOM_VLSE_Imp_070</t>
        </is>
      </c>
      <c r="D41" s="62" t="inlineStr">
        <is>
          <t>:20955-4P-3HP-VLSE:20955-4P-5HP-VLSE:20955-4P-7.5HP-VLSE:</t>
        </is>
      </c>
      <c r="E41" s="2" t="inlineStr">
        <is>
          <t>X3</t>
        </is>
      </c>
      <c r="F41" s="2" t="inlineStr">
        <is>
          <t>ImpMatl_NiAl-Bronze_ASTM-B148_C95400</t>
        </is>
      </c>
      <c r="G41" s="6" t="inlineStr">
        <is>
          <t>Nickel Aluminum Bronze ASTM B148 UNS C95400</t>
        </is>
      </c>
      <c r="H41" s="6" t="inlineStr">
        <is>
          <t>B22</t>
        </is>
      </c>
      <c r="I41" s="6" t="inlineStr">
        <is>
          <t>Coating_Scotchkote134_interior_exterior_IncludeImpeller</t>
        </is>
      </c>
      <c r="J41" s="6" t="inlineStr">
        <is>
          <t>Stainless Steel, AISI-303</t>
        </is>
      </c>
      <c r="K41" s="6" t="inlineStr">
        <is>
          <t>Steel, Cold Drawn C1018</t>
        </is>
      </c>
      <c r="L41" s="1" t="inlineStr">
        <is>
          <t>RTF</t>
        </is>
      </c>
      <c r="M41" s="6" t="inlineStr"/>
      <c r="N41" s="6" t="inlineStr">
        <is>
          <t>A102219</t>
        </is>
      </c>
      <c r="O41" s="6" t="n">
        <v>128</v>
      </c>
      <c r="P41" s="6" t="inlineStr">
        <is>
          <t>LT250</t>
        </is>
      </c>
      <c r="Q41" t="n">
        <v>56</v>
      </c>
      <c r="R41" t="inlineStr"/>
      <c r="S41" s="65" t="inlineStr"/>
      <c r="T41" t="inlineStr"/>
      <c r="U41" t="inlineStr"/>
      <c r="V41" t="inlineStr"/>
      <c r="W41" t="inlineStr"/>
    </row>
    <row r="42">
      <c r="A42" t="inlineStr"/>
      <c r="B42" s="10" t="inlineStr"/>
      <c r="C42" t="inlineStr">
        <is>
          <t>Price_BOM_VLSE_Imp_071</t>
        </is>
      </c>
      <c r="D42" s="62" t="inlineStr">
        <is>
          <t>:20955-4P-3HP-VLSE:20955-4P-5HP-VLSE:20955-4P-7.5HP-VLSE:</t>
        </is>
      </c>
      <c r="E42" s="2" t="inlineStr">
        <is>
          <t>X3</t>
        </is>
      </c>
      <c r="F42" s="2" t="inlineStr">
        <is>
          <t>ImpMatl_NiAl-Bronze_ASTM-B148_C95400</t>
        </is>
      </c>
      <c r="G42" s="6" t="inlineStr">
        <is>
          <t>Nickel Aluminum Bronze ASTM B148 UNS C95400</t>
        </is>
      </c>
      <c r="H42" s="6" t="inlineStr">
        <is>
          <t>B22</t>
        </is>
      </c>
      <c r="I42" s="6" t="inlineStr">
        <is>
          <t>Coating_Scotchkote134_interior_IncludeImpeller</t>
        </is>
      </c>
      <c r="J42" s="6" t="inlineStr">
        <is>
          <t>Stainless Steel, AISI-303</t>
        </is>
      </c>
      <c r="K42" s="6" t="inlineStr">
        <is>
          <t>Steel, Cold Drawn C1018</t>
        </is>
      </c>
      <c r="L42" s="1" t="inlineStr">
        <is>
          <t>RTF</t>
        </is>
      </c>
      <c r="M42" s="6" t="inlineStr"/>
      <c r="N42" s="6" t="inlineStr">
        <is>
          <t>A102219</t>
        </is>
      </c>
      <c r="O42" s="6" t="n">
        <v>128</v>
      </c>
      <c r="P42" s="6" t="inlineStr">
        <is>
          <t>LT250</t>
        </is>
      </c>
      <c r="Q42" s="6" t="n">
        <v>56</v>
      </c>
      <c r="R42" t="inlineStr"/>
      <c r="S42" s="65" t="inlineStr"/>
      <c r="T42" t="inlineStr"/>
      <c r="U42" t="inlineStr"/>
      <c r="V42" t="inlineStr"/>
      <c r="W42" t="inlineStr"/>
    </row>
    <row r="43">
      <c r="A43" t="inlineStr"/>
      <c r="B43" s="10" t="inlineStr"/>
      <c r="C43" t="inlineStr">
        <is>
          <t>Price_BOM_VLSE_Imp_072</t>
        </is>
      </c>
      <c r="D43" s="62" t="inlineStr">
        <is>
          <t>:20955-4P-3HP-VLSE:20955-4P-5HP-VLSE:20955-4P-7.5HP-VLSE:</t>
        </is>
      </c>
      <c r="E43" s="2" t="inlineStr">
        <is>
          <t>X3</t>
        </is>
      </c>
      <c r="F43" t="inlineStr">
        <is>
          <t>ImpMatl_NiAl-Bronze_ASTM-B148_C95400</t>
        </is>
      </c>
      <c r="G43" s="6" t="inlineStr">
        <is>
          <t>Nickel Aluminum Bronze ASTM B148 UNS C95400</t>
        </is>
      </c>
      <c r="H43" s="6" t="inlineStr">
        <is>
          <t>B22</t>
        </is>
      </c>
      <c r="I43" s="6" t="inlineStr">
        <is>
          <t>Coating_Special</t>
        </is>
      </c>
      <c r="J43" s="6" t="inlineStr">
        <is>
          <t>Stainless Steel, AISI-303</t>
        </is>
      </c>
      <c r="K43" s="6" t="inlineStr">
        <is>
          <t>Steel, Cold Drawn C1018</t>
        </is>
      </c>
      <c r="L43" s="1" t="inlineStr">
        <is>
          <t>RTF</t>
        </is>
      </c>
      <c r="M43" s="1" t="inlineStr"/>
      <c r="N43" t="inlineStr">
        <is>
          <t>A102219</t>
        </is>
      </c>
      <c r="O43" s="1" t="n">
        <v>128</v>
      </c>
      <c r="P43" s="6" t="inlineStr">
        <is>
          <t>LT250</t>
        </is>
      </c>
      <c r="Q43" t="n">
        <v>56</v>
      </c>
      <c r="R43" t="inlineStr"/>
      <c r="S43" s="65" t="inlineStr"/>
      <c r="T43" t="inlineStr"/>
      <c r="U43" t="inlineStr"/>
      <c r="V43" t="inlineStr"/>
      <c r="W43" t="inlineStr"/>
    </row>
    <row r="44">
      <c r="A44" t="inlineStr"/>
      <c r="B44" s="10" t="inlineStr"/>
      <c r="C44" t="inlineStr">
        <is>
          <t>Price_BOM_VLSE_Imp_073</t>
        </is>
      </c>
      <c r="D44" s="62" t="inlineStr">
        <is>
          <t>:20955-4P-3HP-VLSE:20955-4P-5HP-VLSE:20955-4P-7.5HP-VLSE:</t>
        </is>
      </c>
      <c r="E44" s="2" t="inlineStr">
        <is>
          <t>X3</t>
        </is>
      </c>
      <c r="F44" t="inlineStr">
        <is>
          <t>ImpMatl_NiAl-Bronze_ASTM-B148_C95400</t>
        </is>
      </c>
      <c r="G44" s="6" t="inlineStr">
        <is>
          <t>Nickel Aluminum Bronze ASTM B148 UNS C95400</t>
        </is>
      </c>
      <c r="H44" s="6" t="inlineStr">
        <is>
          <t>B22</t>
        </is>
      </c>
      <c r="I44" s="6" t="inlineStr">
        <is>
          <t>Coating_Standard</t>
        </is>
      </c>
      <c r="J44" s="6" t="inlineStr">
        <is>
          <t>Stainless Steel, AISI-303</t>
        </is>
      </c>
      <c r="K44" s="6" t="inlineStr">
        <is>
          <t>Steel, Cold Drawn C1018</t>
        </is>
      </c>
      <c r="L44" t="inlineStr">
        <is>
          <t>97775292</t>
        </is>
      </c>
      <c r="M44" s="1" t="inlineStr"/>
      <c r="N44" t="inlineStr">
        <is>
          <t>A102219</t>
        </is>
      </c>
      <c r="O44" s="1" t="n">
        <v>128</v>
      </c>
      <c r="P44" s="6" t="inlineStr">
        <is>
          <t>LT250</t>
        </is>
      </c>
      <c r="Q44" s="6" t="n">
        <v>56</v>
      </c>
      <c r="R44" t="inlineStr"/>
      <c r="S44" s="65" t="inlineStr"/>
      <c r="T44" t="inlineStr"/>
      <c r="U44" t="inlineStr"/>
      <c r="V44" t="inlineStr"/>
      <c r="W44" t="inlineStr"/>
    </row>
    <row r="45">
      <c r="A45" t="inlineStr"/>
      <c r="B45" s="10" t="inlineStr"/>
      <c r="C45" t="inlineStr">
        <is>
          <t>Price_BOM_VLSE_Imp_074</t>
        </is>
      </c>
      <c r="D45" s="62" t="inlineStr">
        <is>
          <t>:20955-4P-3HP-VLSE:20955-4P-5HP-VLSE:20955-4P-7.5HP-VLSE:</t>
        </is>
      </c>
      <c r="E45" s="2" t="inlineStr">
        <is>
          <t>X3</t>
        </is>
      </c>
      <c r="F45" t="inlineStr">
        <is>
          <t>ImpMatl_SS_AISI-304</t>
        </is>
      </c>
      <c r="G45" s="6" t="inlineStr">
        <is>
          <t>Stainless Steel, AISI-304</t>
        </is>
      </c>
      <c r="H45" s="6" t="inlineStr">
        <is>
          <t>H304</t>
        </is>
      </c>
      <c r="I45" s="6" t="inlineStr">
        <is>
          <t>Coating_Standard</t>
        </is>
      </c>
      <c r="J45" s="6" t="inlineStr">
        <is>
          <t>Stainless Steel, AISI-303</t>
        </is>
      </c>
      <c r="K45" s="6" t="inlineStr">
        <is>
          <t>Stainless Steel, AISI 316</t>
        </is>
      </c>
      <c r="L45" t="inlineStr">
        <is>
          <t>98876025</t>
        </is>
      </c>
      <c r="M45" s="1" t="inlineStr">
        <is>
          <t>IMP,L,15955,X3,H304</t>
        </is>
      </c>
      <c r="N45" t="inlineStr">
        <is>
          <t>A101738</t>
        </is>
      </c>
      <c r="O45" s="1" t="n">
        <v>0</v>
      </c>
      <c r="P45" s="6" t="inlineStr">
        <is>
          <t>LT027</t>
        </is>
      </c>
      <c r="Q45" t="n">
        <v>0</v>
      </c>
      <c r="R45" t="inlineStr"/>
      <c r="S45" s="65" t="inlineStr"/>
      <c r="T45" t="inlineStr"/>
      <c r="U45" t="inlineStr"/>
      <c r="V45" t="inlineStr"/>
      <c r="W45" t="inlineStr"/>
    </row>
    <row r="46">
      <c r="A46" t="inlineStr"/>
      <c r="B46" s="10" t="inlineStr"/>
      <c r="C46" t="inlineStr">
        <is>
          <t>Price_BOM_VLSE_Imp_075</t>
        </is>
      </c>
      <c r="D46" s="62" t="inlineStr">
        <is>
          <t>:20955-2P-15HP-VLSE:20955-2P-20HP-VLSE:20955-2P-25HP-VLSE:20955-2P-30HP-VLSE:</t>
        </is>
      </c>
      <c r="E46" s="2" t="inlineStr">
        <is>
          <t>X4</t>
        </is>
      </c>
      <c r="F46" t="inlineStr">
        <is>
          <t>ImpMatl_Silicon_Bronze_ASTM-B584_C87600</t>
        </is>
      </c>
      <c r="G46" s="6" t="inlineStr">
        <is>
          <t>Silicon Bronze, ASTM-B584, C87600</t>
        </is>
      </c>
      <c r="H46" s="6" t="inlineStr">
        <is>
          <t>B21</t>
        </is>
      </c>
      <c r="I46" s="6" t="inlineStr">
        <is>
          <t>Coating_Epoxy</t>
        </is>
      </c>
      <c r="J46" s="6" t="inlineStr">
        <is>
          <t>Stainless Steel, AISI-303</t>
        </is>
      </c>
      <c r="K46" s="6" t="inlineStr">
        <is>
          <t>Steel, Cold Drawn C1018</t>
        </is>
      </c>
      <c r="L46" s="1" t="inlineStr">
        <is>
          <t>RTF</t>
        </is>
      </c>
      <c r="M46" s="1" t="inlineStr"/>
      <c r="N46" t="inlineStr">
        <is>
          <t>A101740</t>
        </is>
      </c>
      <c r="O46" s="1" t="n">
        <v>0</v>
      </c>
      <c r="P46" s="6" t="inlineStr">
        <is>
          <t>LT250</t>
        </is>
      </c>
      <c r="Q46" t="n">
        <v>56</v>
      </c>
      <c r="R46" t="inlineStr"/>
      <c r="S46" s="65" t="inlineStr"/>
      <c r="T46" t="inlineStr"/>
      <c r="U46" t="inlineStr"/>
      <c r="V46" t="inlineStr"/>
      <c r="W46" t="inlineStr"/>
    </row>
    <row r="47">
      <c r="A47" t="inlineStr"/>
      <c r="B47" s="10" t="inlineStr"/>
      <c r="C47" t="inlineStr">
        <is>
          <t>Price_BOM_VLSE_Imp_076</t>
        </is>
      </c>
      <c r="D47" s="62" t="inlineStr">
        <is>
          <t>:20955-2P-15HP-VLSE:20955-2P-20HP-VLSE:20955-2P-25HP-VLSE:20955-2P-30HP-VLSE:</t>
        </is>
      </c>
      <c r="E47" s="2" t="inlineStr">
        <is>
          <t>X4</t>
        </is>
      </c>
      <c r="F47" t="inlineStr">
        <is>
          <t>ImpMatl_Silicon_Bronze_ASTM-B584_C87600</t>
        </is>
      </c>
      <c r="G47" s="6" t="inlineStr">
        <is>
          <t>Silicon Bronze, ASTM-B584, C87600</t>
        </is>
      </c>
      <c r="H47" s="6" t="inlineStr">
        <is>
          <t>B21</t>
        </is>
      </c>
      <c r="I47" s="6" t="inlineStr">
        <is>
          <t>Coating_Scotchkote134_interior</t>
        </is>
      </c>
      <c r="J47" s="6" t="inlineStr">
        <is>
          <t>Stainless Steel, AISI-303</t>
        </is>
      </c>
      <c r="K47" s="6" t="inlineStr">
        <is>
          <t>Steel, Cold Drawn C1018</t>
        </is>
      </c>
      <c r="L47" s="1" t="inlineStr">
        <is>
          <t>RTF</t>
        </is>
      </c>
      <c r="M47" s="1" t="inlineStr"/>
      <c r="N47" t="inlineStr">
        <is>
          <t>A101740</t>
        </is>
      </c>
      <c r="O47" s="1" t="n">
        <v>0</v>
      </c>
      <c r="P47" s="6" t="inlineStr">
        <is>
          <t>LT250</t>
        </is>
      </c>
      <c r="Q47" t="n">
        <v>56</v>
      </c>
      <c r="R47" t="inlineStr"/>
      <c r="S47" s="65" t="inlineStr"/>
      <c r="T47" t="inlineStr"/>
      <c r="U47" t="inlineStr"/>
      <c r="V47" t="inlineStr"/>
      <c r="W47" t="inlineStr"/>
    </row>
    <row r="48">
      <c r="A48" t="inlineStr"/>
      <c r="B48" s="10" t="inlineStr"/>
      <c r="C48" t="inlineStr">
        <is>
          <t>Price_BOM_VLSE_Imp_077</t>
        </is>
      </c>
      <c r="D48" s="62" t="inlineStr">
        <is>
          <t>:20955-2P-15HP-VLSE:20955-2P-20HP-VLSE:20955-2P-25HP-VLSE:20955-2P-30HP-VLSE:</t>
        </is>
      </c>
      <c r="E48" s="2" t="inlineStr">
        <is>
          <t>X4</t>
        </is>
      </c>
      <c r="F48" t="inlineStr">
        <is>
          <t>ImpMatl_Silicon_Bronze_ASTM-B584_C87600</t>
        </is>
      </c>
      <c r="G48" s="6" t="inlineStr">
        <is>
          <t>Silicon Bronze, ASTM-B584, C87600</t>
        </is>
      </c>
      <c r="H48" s="6" t="inlineStr">
        <is>
          <t>B21</t>
        </is>
      </c>
      <c r="I48" s="6" t="inlineStr">
        <is>
          <t>Coating_Scotchkote134_interior_exterior</t>
        </is>
      </c>
      <c r="J48" s="6" t="inlineStr">
        <is>
          <t>Stainless Steel, AISI-303</t>
        </is>
      </c>
      <c r="K48" s="6" t="inlineStr">
        <is>
          <t>Steel, Cold Drawn C1018</t>
        </is>
      </c>
      <c r="L48" s="1" t="inlineStr">
        <is>
          <t>RTF</t>
        </is>
      </c>
      <c r="M48" s="1" t="inlineStr"/>
      <c r="N48" t="inlineStr">
        <is>
          <t>A101740</t>
        </is>
      </c>
      <c r="O48" s="1" t="n">
        <v>0</v>
      </c>
      <c r="P48" s="6" t="inlineStr">
        <is>
          <t>LT250</t>
        </is>
      </c>
      <c r="Q48" t="n">
        <v>56</v>
      </c>
      <c r="R48" t="inlineStr"/>
      <c r="S48" s="65" t="inlineStr"/>
      <c r="T48" t="inlineStr"/>
      <c r="U48" t="inlineStr"/>
      <c r="V48" t="inlineStr"/>
      <c r="W48" t="inlineStr"/>
    </row>
    <row r="49">
      <c r="A49" t="inlineStr"/>
      <c r="B49" s="10" t="inlineStr"/>
      <c r="C49" t="inlineStr">
        <is>
          <t>Price_BOM_VLSE_Imp_078</t>
        </is>
      </c>
      <c r="D49" s="62" t="inlineStr">
        <is>
          <t>:20955-2P-15HP-VLSE:20955-2P-20HP-VLSE:20955-2P-25HP-VLSE:20955-2P-30HP-VLSE:</t>
        </is>
      </c>
      <c r="E49" s="2" t="inlineStr">
        <is>
          <t>X4</t>
        </is>
      </c>
      <c r="F49" t="inlineStr">
        <is>
          <t>ImpMatl_Silicon_Bronze_ASTM-B584_C87600</t>
        </is>
      </c>
      <c r="G49" s="6" t="inlineStr">
        <is>
          <t>Silicon Bronze, ASTM-B584, C87600</t>
        </is>
      </c>
      <c r="H49" s="6" t="inlineStr">
        <is>
          <t>B21</t>
        </is>
      </c>
      <c r="I49" s="6" t="inlineStr">
        <is>
          <t>Coating_Scotchkote134_interior_exterior_IncludeImpeller</t>
        </is>
      </c>
      <c r="J49" s="6" t="inlineStr">
        <is>
          <t>Stainless Steel, AISI-303</t>
        </is>
      </c>
      <c r="K49" s="6" t="inlineStr">
        <is>
          <t>Steel, Cold Drawn C1018</t>
        </is>
      </c>
      <c r="L49" t="inlineStr">
        <is>
          <t>RTF</t>
        </is>
      </c>
      <c r="M49" s="1" t="inlineStr"/>
      <c r="N49" t="inlineStr">
        <is>
          <t>A101740</t>
        </is>
      </c>
      <c r="O49" s="1" t="n">
        <v>0</v>
      </c>
      <c r="P49" s="6" t="inlineStr">
        <is>
          <t>LT250</t>
        </is>
      </c>
      <c r="Q49" s="6" t="n">
        <v>56</v>
      </c>
      <c r="R49" t="inlineStr"/>
      <c r="S49" s="65" t="inlineStr"/>
      <c r="T49" t="inlineStr"/>
      <c r="U49" t="inlineStr"/>
      <c r="V49" t="inlineStr"/>
      <c r="W49" t="inlineStr"/>
    </row>
    <row r="50">
      <c r="A50" t="inlineStr"/>
      <c r="B50" s="10" t="inlineStr"/>
      <c r="C50" t="inlineStr">
        <is>
          <t>Price_BOM_VLSE_Imp_079</t>
        </is>
      </c>
      <c r="D50" s="62" t="inlineStr">
        <is>
          <t>:20955-2P-15HP-VLSE:20955-2P-20HP-VLSE:20955-2P-25HP-VLSE:20955-2P-30HP-VLSE:</t>
        </is>
      </c>
      <c r="E50" s="2" t="inlineStr">
        <is>
          <t>X4</t>
        </is>
      </c>
      <c r="F50" s="2" t="inlineStr">
        <is>
          <t>ImpMatl_Silicon_Bronze_ASTM-B584_C87600</t>
        </is>
      </c>
      <c r="G50" s="6" t="inlineStr">
        <is>
          <t>Silicon Bronze, ASTM-B584, C87600</t>
        </is>
      </c>
      <c r="H50" s="6" t="inlineStr">
        <is>
          <t>B21</t>
        </is>
      </c>
      <c r="I50" s="6" t="inlineStr">
        <is>
          <t>Coating_Scotchkote134_interior_IncludeImpeller</t>
        </is>
      </c>
      <c r="J50" s="6" t="inlineStr">
        <is>
          <t>Stainless Steel, AISI-303</t>
        </is>
      </c>
      <c r="K50" s="6" t="inlineStr">
        <is>
          <t>Steel, Cold Drawn C1018</t>
        </is>
      </c>
      <c r="L50" s="93" t="inlineStr">
        <is>
          <t>RTF</t>
        </is>
      </c>
      <c r="M50" s="93" t="inlineStr"/>
      <c r="N50" s="6" t="inlineStr">
        <is>
          <t>A101740</t>
        </is>
      </c>
      <c r="O50" t="n">
        <v>0</v>
      </c>
      <c r="P50" s="6" t="inlineStr">
        <is>
          <t>LT250</t>
        </is>
      </c>
      <c r="Q50" s="65" t="n">
        <v>56</v>
      </c>
      <c r="R50" t="inlineStr"/>
      <c r="S50" s="65" t="inlineStr"/>
      <c r="T50" t="inlineStr"/>
      <c r="U50" t="inlineStr"/>
      <c r="V50" t="inlineStr"/>
      <c r="W50" t="inlineStr"/>
    </row>
    <row r="51">
      <c r="A51" t="inlineStr"/>
      <c r="B51" s="10" t="inlineStr"/>
      <c r="C51" t="inlineStr">
        <is>
          <t>Price_BOM_VLSE_Imp_080</t>
        </is>
      </c>
      <c r="D51" s="62" t="inlineStr">
        <is>
          <t>:20955-2P-15HP-VLSE:20955-2P-20HP-VLSE:20955-2P-25HP-VLSE:20955-2P-30HP-VLSE:</t>
        </is>
      </c>
      <c r="E51" s="2" t="inlineStr">
        <is>
          <t>X4</t>
        </is>
      </c>
      <c r="F51" s="2" t="inlineStr">
        <is>
          <t>ImpMatl_Silicon_Bronze_ASTM-B584_C87600</t>
        </is>
      </c>
      <c r="G51" s="6" t="inlineStr">
        <is>
          <t>Silicon Bronze, ASTM-B584, C87600</t>
        </is>
      </c>
      <c r="H51" s="6" t="inlineStr">
        <is>
          <t>B21</t>
        </is>
      </c>
      <c r="I51" s="6" t="inlineStr">
        <is>
          <t>Coating_Special</t>
        </is>
      </c>
      <c r="J51" s="6" t="inlineStr">
        <is>
          <t>Stainless Steel, AISI-303</t>
        </is>
      </c>
      <c r="K51" s="6" t="inlineStr">
        <is>
          <t>Steel, Cold Drawn C1018</t>
        </is>
      </c>
      <c r="L51" s="1" t="inlineStr">
        <is>
          <t>RTF</t>
        </is>
      </c>
      <c r="M51" s="6" t="inlineStr"/>
      <c r="N51" s="6" t="inlineStr">
        <is>
          <t>A101740</t>
        </is>
      </c>
      <c r="O51" s="6" t="n">
        <v>0</v>
      </c>
      <c r="P51" s="6" t="inlineStr">
        <is>
          <t>LT250</t>
        </is>
      </c>
      <c r="Q51" t="n">
        <v>56</v>
      </c>
      <c r="R51" t="inlineStr"/>
      <c r="S51" s="65" t="inlineStr"/>
      <c r="T51" t="inlineStr"/>
      <c r="U51" t="inlineStr"/>
      <c r="V51" t="inlineStr"/>
      <c r="W51" t="inlineStr"/>
    </row>
    <row r="52">
      <c r="A52" t="inlineStr"/>
      <c r="B52" s="10" t="inlineStr"/>
      <c r="C52" t="inlineStr">
        <is>
          <t>Price_BOM_VLSE_Imp_081</t>
        </is>
      </c>
      <c r="D52" s="62" t="inlineStr">
        <is>
          <t>:20955-2P-15HP-VLSE:20955-2P-20HP-VLSE:20955-2P-25HP-VLSE:20955-2P-30HP-VLSE:</t>
        </is>
      </c>
      <c r="E52" s="2" t="inlineStr">
        <is>
          <t>X4</t>
        </is>
      </c>
      <c r="F52" s="2" t="inlineStr">
        <is>
          <t>ImpMatl_Silicon_Bronze_ASTM-B584_C87600</t>
        </is>
      </c>
      <c r="G52" s="6" t="inlineStr">
        <is>
          <t>Silicon Bronze, ASTM-B584, C87600</t>
        </is>
      </c>
      <c r="H52" s="6" t="inlineStr">
        <is>
          <t>B21</t>
        </is>
      </c>
      <c r="I52" s="6" t="inlineStr">
        <is>
          <t>Coating_Standard</t>
        </is>
      </c>
      <c r="J52" s="6" t="inlineStr">
        <is>
          <t>Stainless Steel, AISI-303</t>
        </is>
      </c>
      <c r="K52" s="6" t="inlineStr">
        <is>
          <t>Steel, Cold Drawn C1018</t>
        </is>
      </c>
      <c r="L52" s="1" t="inlineStr">
        <is>
          <t>96699317</t>
        </is>
      </c>
      <c r="M52" s="6" t="inlineStr">
        <is>
          <t>IMP,L,15955,X4,B21</t>
        </is>
      </c>
      <c r="N52" s="6" t="inlineStr">
        <is>
          <t>A101740</t>
        </is>
      </c>
      <c r="O52" s="6" t="n">
        <v>0</v>
      </c>
      <c r="P52" s="6" t="inlineStr">
        <is>
          <t>LT027</t>
        </is>
      </c>
      <c r="Q52" s="6" t="n">
        <v>0</v>
      </c>
      <c r="R52" t="inlineStr"/>
      <c r="S52" s="65" t="inlineStr"/>
      <c r="T52" t="inlineStr"/>
      <c r="U52" t="inlineStr"/>
      <c r="V52" t="inlineStr"/>
      <c r="W52" t="inlineStr"/>
    </row>
    <row r="53">
      <c r="A53" t="inlineStr"/>
      <c r="B53" s="10" t="inlineStr"/>
      <c r="C53" t="inlineStr">
        <is>
          <t>Price_BOM_VLSE_Imp_082</t>
        </is>
      </c>
      <c r="D53" s="62" t="inlineStr">
        <is>
          <t>:20955-2P-15HP-VLSE:20955-2P-20HP-VLSE:20955-2P-25HP-VLSE:20955-2P-30HP-VLSE:</t>
        </is>
      </c>
      <c r="E53" s="2" t="inlineStr">
        <is>
          <t>X4</t>
        </is>
      </c>
      <c r="F53" s="2" t="inlineStr">
        <is>
          <t>ImpMatl_NiAl-Bronze_ASTM-B148_C95400</t>
        </is>
      </c>
      <c r="G53" s="6" t="inlineStr">
        <is>
          <t>Nickel Aluminum Bronze ASTM B148 UNS C95400</t>
        </is>
      </c>
      <c r="H53" s="6" t="inlineStr">
        <is>
          <t>B22</t>
        </is>
      </c>
      <c r="I53" s="6" t="inlineStr">
        <is>
          <t>Coating_Epoxy</t>
        </is>
      </c>
      <c r="J53" s="6" t="inlineStr">
        <is>
          <t>Stainless Steel, AISI-303</t>
        </is>
      </c>
      <c r="K53" s="6" t="inlineStr">
        <is>
          <t>Steel, Cold Drawn C1018</t>
        </is>
      </c>
      <c r="L53" s="1" t="inlineStr">
        <is>
          <t>RTF</t>
        </is>
      </c>
      <c r="M53" s="6" t="inlineStr"/>
      <c r="N53" s="6" t="inlineStr">
        <is>
          <t>A102220</t>
        </is>
      </c>
      <c r="O53" s="6" t="n">
        <v>128</v>
      </c>
      <c r="P53" s="6" t="inlineStr">
        <is>
          <t>LT250</t>
        </is>
      </c>
      <c r="Q53" t="n">
        <v>56</v>
      </c>
      <c r="R53" t="inlineStr"/>
      <c r="S53" s="65" t="inlineStr"/>
      <c r="T53" t="inlineStr"/>
      <c r="U53" t="inlineStr"/>
      <c r="V53" t="inlineStr"/>
      <c r="W53" t="inlineStr"/>
    </row>
    <row r="54">
      <c r="A54" t="inlineStr"/>
      <c r="B54" s="10" t="inlineStr"/>
      <c r="C54" t="inlineStr">
        <is>
          <t>Price_BOM_VLSE_Imp_083</t>
        </is>
      </c>
      <c r="D54" s="62" t="inlineStr">
        <is>
          <t>:20955-2P-15HP-VLSE:20955-2P-20HP-VLSE:20955-2P-25HP-VLSE:20955-2P-30HP-VLSE:</t>
        </is>
      </c>
      <c r="E54" s="2" t="inlineStr">
        <is>
          <t>X4</t>
        </is>
      </c>
      <c r="F54" s="2" t="inlineStr">
        <is>
          <t>ImpMatl_NiAl-Bronze_ASTM-B148_C95400</t>
        </is>
      </c>
      <c r="G54" s="6" t="inlineStr">
        <is>
          <t>Nickel Aluminum Bronze ASTM B148 UNS C95400</t>
        </is>
      </c>
      <c r="H54" s="6" t="inlineStr">
        <is>
          <t>B22</t>
        </is>
      </c>
      <c r="I54" s="6" t="inlineStr">
        <is>
          <t>Coating_Scotchkote134_interior</t>
        </is>
      </c>
      <c r="J54" s="6" t="inlineStr">
        <is>
          <t>Stainless Steel, AISI-303</t>
        </is>
      </c>
      <c r="K54" s="6" t="inlineStr">
        <is>
          <t>Steel, Cold Drawn C1018</t>
        </is>
      </c>
      <c r="L54" s="1" t="inlineStr">
        <is>
          <t>RTF</t>
        </is>
      </c>
      <c r="M54" s="6" t="inlineStr"/>
      <c r="N54" s="6" t="inlineStr">
        <is>
          <t>A102220</t>
        </is>
      </c>
      <c r="O54" s="6" t="n">
        <v>128</v>
      </c>
      <c r="P54" s="6" t="inlineStr">
        <is>
          <t>LT250</t>
        </is>
      </c>
      <c r="Q54" t="n">
        <v>56</v>
      </c>
      <c r="R54" t="inlineStr"/>
      <c r="S54" s="65" t="inlineStr"/>
      <c r="T54" t="inlineStr"/>
      <c r="U54" t="inlineStr"/>
      <c r="V54" t="inlineStr"/>
      <c r="W54" t="inlineStr"/>
    </row>
    <row r="55">
      <c r="A55" t="inlineStr"/>
      <c r="B55" s="10" t="inlineStr"/>
      <c r="C55" t="inlineStr">
        <is>
          <t>Price_BOM_VLSE_Imp_084</t>
        </is>
      </c>
      <c r="D55" s="62" t="inlineStr">
        <is>
          <t>:20955-2P-15HP-VLSE:20955-2P-20HP-VLSE:20955-2P-25HP-VLSE:20955-2P-30HP-VLSE:</t>
        </is>
      </c>
      <c r="E55" s="2" t="inlineStr">
        <is>
          <t>X4</t>
        </is>
      </c>
      <c r="F55" s="2" t="inlineStr">
        <is>
          <t>ImpMatl_NiAl-Bronze_ASTM-B148_C95400</t>
        </is>
      </c>
      <c r="G55" s="6" t="inlineStr">
        <is>
          <t>Nickel Aluminum Bronze ASTM B148 UNS C95400</t>
        </is>
      </c>
      <c r="H55" s="6" t="inlineStr">
        <is>
          <t>B22</t>
        </is>
      </c>
      <c r="I55" s="6" t="inlineStr">
        <is>
          <t>Coating_Scotchkote134_interior_exterior</t>
        </is>
      </c>
      <c r="J55" s="6" t="inlineStr">
        <is>
          <t>Stainless Steel, AISI-303</t>
        </is>
      </c>
      <c r="K55" s="6" t="inlineStr">
        <is>
          <t>Steel, Cold Drawn C1018</t>
        </is>
      </c>
      <c r="L55" s="1" t="inlineStr">
        <is>
          <t>RTF</t>
        </is>
      </c>
      <c r="M55" s="6" t="inlineStr"/>
      <c r="N55" s="6" t="inlineStr">
        <is>
          <t>A102220</t>
        </is>
      </c>
      <c r="O55" s="6" t="n">
        <v>128</v>
      </c>
      <c r="P55" s="6" t="inlineStr">
        <is>
          <t>LT250</t>
        </is>
      </c>
      <c r="Q55" t="n">
        <v>56</v>
      </c>
      <c r="R55" t="inlineStr"/>
      <c r="S55" s="65" t="inlineStr"/>
      <c r="T55" t="inlineStr"/>
      <c r="U55" t="inlineStr"/>
      <c r="V55" t="inlineStr"/>
      <c r="W55" t="inlineStr"/>
    </row>
    <row r="56">
      <c r="A56" t="inlineStr"/>
      <c r="B56" s="10" t="inlineStr"/>
      <c r="C56" t="inlineStr">
        <is>
          <t>Price_BOM_VLSE_Imp_085</t>
        </is>
      </c>
      <c r="D56" s="62" t="inlineStr">
        <is>
          <t>:20955-2P-15HP-VLSE:20955-2P-20HP-VLSE:20955-2P-25HP-VLSE:20955-2P-30HP-VLSE:</t>
        </is>
      </c>
      <c r="E56" s="2" t="inlineStr">
        <is>
          <t>X4</t>
        </is>
      </c>
      <c r="F56" s="2" t="inlineStr">
        <is>
          <t>ImpMatl_NiAl-Bronze_ASTM-B148_C95400</t>
        </is>
      </c>
      <c r="G56" s="6" t="inlineStr">
        <is>
          <t>Nickel Aluminum Bronze ASTM B148 UNS C95400</t>
        </is>
      </c>
      <c r="H56" s="6" t="inlineStr">
        <is>
          <t>B22</t>
        </is>
      </c>
      <c r="I56" s="6" t="inlineStr">
        <is>
          <t>Coating_Scotchkote134_interior_exterior_IncludeImpeller</t>
        </is>
      </c>
      <c r="J56" s="6" t="inlineStr">
        <is>
          <t>Stainless Steel, AISI-303</t>
        </is>
      </c>
      <c r="K56" s="6" t="inlineStr">
        <is>
          <t>Steel, Cold Drawn C1018</t>
        </is>
      </c>
      <c r="L56" s="1" t="inlineStr">
        <is>
          <t>RTF</t>
        </is>
      </c>
      <c r="M56" s="6" t="inlineStr"/>
      <c r="N56" s="6" t="inlineStr">
        <is>
          <t>A102220</t>
        </is>
      </c>
      <c r="O56" s="6" t="n">
        <v>128</v>
      </c>
      <c r="P56" s="6" t="inlineStr">
        <is>
          <t>LT250</t>
        </is>
      </c>
      <c r="Q56" t="n">
        <v>56</v>
      </c>
      <c r="R56" t="inlineStr"/>
      <c r="S56" s="65" t="inlineStr"/>
      <c r="T56" t="inlineStr"/>
      <c r="U56" t="inlineStr"/>
      <c r="V56" t="inlineStr"/>
      <c r="W56" t="inlineStr"/>
    </row>
    <row r="57">
      <c r="A57" t="inlineStr"/>
      <c r="B57" s="10" t="inlineStr"/>
      <c r="C57" t="inlineStr">
        <is>
          <t>Price_BOM_VLSE_Imp_086</t>
        </is>
      </c>
      <c r="D57" s="62" t="inlineStr">
        <is>
          <t>:20955-2P-15HP-VLSE:20955-2P-20HP-VLSE:20955-2P-25HP-VLSE:20955-2P-30HP-VLSE:</t>
        </is>
      </c>
      <c r="E57" s="2" t="inlineStr">
        <is>
          <t>X4</t>
        </is>
      </c>
      <c r="F57" s="2" t="inlineStr">
        <is>
          <t>ImpMatl_NiAl-Bronze_ASTM-B148_C95400</t>
        </is>
      </c>
      <c r="G57" s="6" t="inlineStr">
        <is>
          <t>Nickel Aluminum Bronze ASTM B148 UNS C95400</t>
        </is>
      </c>
      <c r="H57" s="6" t="inlineStr">
        <is>
          <t>B22</t>
        </is>
      </c>
      <c r="I57" s="6" t="inlineStr">
        <is>
          <t>Coating_Scotchkote134_interior_IncludeImpeller</t>
        </is>
      </c>
      <c r="J57" s="6" t="inlineStr">
        <is>
          <t>Stainless Steel, AISI-303</t>
        </is>
      </c>
      <c r="K57" s="6" t="inlineStr">
        <is>
          <t>Steel, Cold Drawn C1018</t>
        </is>
      </c>
      <c r="L57" s="1" t="inlineStr">
        <is>
          <t>RTF</t>
        </is>
      </c>
      <c r="M57" s="6" t="inlineStr"/>
      <c r="N57" s="6" t="inlineStr">
        <is>
          <t>A102220</t>
        </is>
      </c>
      <c r="O57" s="6" t="n">
        <v>128</v>
      </c>
      <c r="P57" s="6" t="inlineStr">
        <is>
          <t>LT250</t>
        </is>
      </c>
      <c r="Q57" s="6" t="n">
        <v>56</v>
      </c>
      <c r="R57" t="inlineStr"/>
      <c r="S57" s="65" t="inlineStr"/>
      <c r="T57" t="inlineStr"/>
      <c r="U57" t="inlineStr"/>
      <c r="V57" t="inlineStr"/>
      <c r="W57" t="inlineStr"/>
    </row>
    <row r="58">
      <c r="A58" t="inlineStr"/>
      <c r="B58" s="10" t="inlineStr"/>
      <c r="C58" t="inlineStr">
        <is>
          <t>Price_BOM_VLSE_Imp_087</t>
        </is>
      </c>
      <c r="D58" s="62" t="inlineStr">
        <is>
          <t>:20955-2P-15HP-VLSE:20955-2P-20HP-VLSE:20955-2P-25HP-VLSE:20955-2P-30HP-VLSE:</t>
        </is>
      </c>
      <c r="E58" s="2" t="inlineStr">
        <is>
          <t>X4</t>
        </is>
      </c>
      <c r="F58" t="inlineStr">
        <is>
          <t>ImpMatl_NiAl-Bronze_ASTM-B148_C95400</t>
        </is>
      </c>
      <c r="G58" s="6" t="inlineStr">
        <is>
          <t>Nickel Aluminum Bronze ASTM B148 UNS C95400</t>
        </is>
      </c>
      <c r="H58" s="6" t="inlineStr">
        <is>
          <t>B22</t>
        </is>
      </c>
      <c r="I58" s="6" t="inlineStr">
        <is>
          <t>Coating_Special</t>
        </is>
      </c>
      <c r="J58" s="6" t="inlineStr">
        <is>
          <t>Stainless Steel, AISI-303</t>
        </is>
      </c>
      <c r="K58" s="6" t="inlineStr">
        <is>
          <t>Steel, Cold Drawn C1018</t>
        </is>
      </c>
      <c r="L58" s="1" t="inlineStr">
        <is>
          <t>RTF</t>
        </is>
      </c>
      <c r="M58" s="1" t="inlineStr"/>
      <c r="N58" t="inlineStr">
        <is>
          <t>A102220</t>
        </is>
      </c>
      <c r="O58" s="1" t="n">
        <v>128</v>
      </c>
      <c r="P58" s="6" t="inlineStr">
        <is>
          <t>LT250</t>
        </is>
      </c>
      <c r="Q58" t="n">
        <v>56</v>
      </c>
      <c r="R58" t="inlineStr"/>
      <c r="S58" s="65" t="inlineStr"/>
      <c r="T58" t="inlineStr"/>
      <c r="U58" t="inlineStr"/>
      <c r="V58" t="inlineStr"/>
      <c r="W58" t="inlineStr"/>
    </row>
    <row r="59">
      <c r="A59" t="inlineStr"/>
      <c r="B59" s="10" t="inlineStr"/>
      <c r="C59" t="inlineStr">
        <is>
          <t>Price_BOM_VLSE_Imp_088</t>
        </is>
      </c>
      <c r="D59" s="62" t="inlineStr">
        <is>
          <t>:20955-2P-15HP-VLSE:20955-2P-20HP-VLSE:20955-2P-25HP-VLSE:20955-2P-30HP-VLSE:</t>
        </is>
      </c>
      <c r="E59" s="2" t="inlineStr">
        <is>
          <t>X4</t>
        </is>
      </c>
      <c r="F59" t="inlineStr">
        <is>
          <t>ImpMatl_NiAl-Bronze_ASTM-B148_C95400</t>
        </is>
      </c>
      <c r="G59" s="6" t="inlineStr">
        <is>
          <t>Nickel Aluminum Bronze ASTM B148 UNS C95400</t>
        </is>
      </c>
      <c r="H59" s="6" t="inlineStr">
        <is>
          <t>B22</t>
        </is>
      </c>
      <c r="I59" s="6" t="inlineStr">
        <is>
          <t>Coating_Standard</t>
        </is>
      </c>
      <c r="J59" s="6" t="inlineStr">
        <is>
          <t>Stainless Steel, AISI-303</t>
        </is>
      </c>
      <c r="K59" s="6" t="inlineStr">
        <is>
          <t>Steel, Cold Drawn C1018</t>
        </is>
      </c>
      <c r="L59" s="1" t="inlineStr">
        <is>
          <t>97775293</t>
        </is>
      </c>
      <c r="M59" s="1" t="inlineStr"/>
      <c r="N59" t="inlineStr">
        <is>
          <t>A102220</t>
        </is>
      </c>
      <c r="O59" s="1" t="n">
        <v>128</v>
      </c>
      <c r="P59" s="6" t="inlineStr">
        <is>
          <t>LT250</t>
        </is>
      </c>
      <c r="Q59" s="6" t="n">
        <v>56</v>
      </c>
      <c r="R59" t="inlineStr"/>
      <c r="S59" s="65" t="inlineStr"/>
      <c r="T59" t="inlineStr"/>
      <c r="U59" t="inlineStr"/>
      <c r="V59" t="inlineStr"/>
      <c r="W59" t="inlineStr"/>
    </row>
    <row r="60">
      <c r="A60" t="inlineStr"/>
      <c r="B60" s="10" t="inlineStr"/>
      <c r="C60" t="inlineStr">
        <is>
          <t>Price_BOM_VLSE_Imp_089</t>
        </is>
      </c>
      <c r="D60" s="62" t="inlineStr">
        <is>
          <t>:20955-2P-15HP-VLSE:20955-2P-20HP-VLSE:20955-2P-25HP-VLSE:20955-2P-30HP-VLSE:</t>
        </is>
      </c>
      <c r="E60" s="2" t="inlineStr">
        <is>
          <t>X4</t>
        </is>
      </c>
      <c r="F60" t="inlineStr">
        <is>
          <t>ImpMatl_SS_AISI-304</t>
        </is>
      </c>
      <c r="G60" s="6" t="inlineStr">
        <is>
          <t>Stainless Steel, AISI-304</t>
        </is>
      </c>
      <c r="H60" s="6" t="inlineStr">
        <is>
          <t>H304</t>
        </is>
      </c>
      <c r="I60" s="6" t="inlineStr">
        <is>
          <t>Coating_Standard</t>
        </is>
      </c>
      <c r="J60" s="6" t="inlineStr">
        <is>
          <t>Stainless Steel, AISI-303</t>
        </is>
      </c>
      <c r="K60" s="6" t="inlineStr">
        <is>
          <t>Stainless Steel, AISI 316</t>
        </is>
      </c>
      <c r="L60" s="1" t="inlineStr">
        <is>
          <t>98876026</t>
        </is>
      </c>
      <c r="M60" s="1" t="inlineStr">
        <is>
          <t>IMP,L,15955,X4,H304</t>
        </is>
      </c>
      <c r="N60" t="inlineStr">
        <is>
          <t>A101744</t>
        </is>
      </c>
      <c r="O60" s="1" t="n">
        <v>0</v>
      </c>
      <c r="P60" s="6" t="inlineStr">
        <is>
          <t>LT027</t>
        </is>
      </c>
      <c r="Q60" t="n">
        <v>0</v>
      </c>
      <c r="R60" t="inlineStr"/>
      <c r="S60" s="65" t="inlineStr"/>
      <c r="T60" t="inlineStr"/>
      <c r="U60" t="inlineStr"/>
      <c r="V60" t="inlineStr"/>
      <c r="W60" t="inlineStr"/>
    </row>
    <row r="61">
      <c r="A61" t="inlineStr"/>
      <c r="B61" s="10" t="inlineStr"/>
      <c r="C61" t="inlineStr">
        <is>
          <t>Price_BOM_VLSE_Imp_090</t>
        </is>
      </c>
      <c r="D61" s="62" t="inlineStr">
        <is>
          <t>:20959-4P-3HP-VLSE:20959-4P-5HP-VLSE:20959-4P-7.5HP-VLSE:</t>
        </is>
      </c>
      <c r="E61" s="2" t="inlineStr">
        <is>
          <t>X3</t>
        </is>
      </c>
      <c r="F61" t="inlineStr">
        <is>
          <t>ImpMatl_Silicon_Bronze_ASTM-B584_C87600</t>
        </is>
      </c>
      <c r="G61" s="6" t="inlineStr">
        <is>
          <t>Silicon Bronze, ASTM-B584, C87600</t>
        </is>
      </c>
      <c r="H61" s="6" t="inlineStr">
        <is>
          <t>B21</t>
        </is>
      </c>
      <c r="I61" s="6" t="inlineStr">
        <is>
          <t>Coating_Epoxy</t>
        </is>
      </c>
      <c r="J61" s="6" t="inlineStr">
        <is>
          <t>Stainless Steel, AISI-303</t>
        </is>
      </c>
      <c r="K61" s="6" t="inlineStr">
        <is>
          <t>Steel, Cold Drawn C1018</t>
        </is>
      </c>
      <c r="L61" s="1" t="inlineStr">
        <is>
          <t>RTF</t>
        </is>
      </c>
      <c r="M61" s="1" t="inlineStr"/>
      <c r="N61" t="inlineStr">
        <is>
          <t>A101746</t>
        </is>
      </c>
      <c r="O61" s="1" t="n">
        <v>0</v>
      </c>
      <c r="P61" s="6" t="inlineStr">
        <is>
          <t>LT250</t>
        </is>
      </c>
      <c r="Q61" t="n">
        <v>56</v>
      </c>
      <c r="R61" t="inlineStr"/>
      <c r="S61" s="65" t="inlineStr"/>
      <c r="T61" t="inlineStr"/>
      <c r="U61" t="inlineStr"/>
      <c r="V61" t="inlineStr"/>
      <c r="W61" t="inlineStr"/>
    </row>
    <row r="62">
      <c r="A62" t="inlineStr"/>
      <c r="B62" s="10" t="inlineStr"/>
      <c r="C62" t="inlineStr">
        <is>
          <t>Price_BOM_VLSE_Imp_091</t>
        </is>
      </c>
      <c r="D62" s="62" t="inlineStr">
        <is>
          <t>:20959-4P-3HP-VLSE:20959-4P-5HP-VLSE:20959-4P-7.5HP-VLSE:</t>
        </is>
      </c>
      <c r="E62" s="2" t="inlineStr">
        <is>
          <t>X3</t>
        </is>
      </c>
      <c r="F62" t="inlineStr">
        <is>
          <t>ImpMatl_Silicon_Bronze_ASTM-B584_C87600</t>
        </is>
      </c>
      <c r="G62" s="6" t="inlineStr">
        <is>
          <t>Silicon Bronze, ASTM-B584, C87600</t>
        </is>
      </c>
      <c r="H62" s="6" t="inlineStr">
        <is>
          <t>B21</t>
        </is>
      </c>
      <c r="I62" s="6" t="inlineStr">
        <is>
          <t>Coating_Scotchkote134_interior</t>
        </is>
      </c>
      <c r="J62" s="6" t="inlineStr">
        <is>
          <t>Stainless Steel, AISI-303</t>
        </is>
      </c>
      <c r="K62" s="6" t="inlineStr">
        <is>
          <t>Steel, Cold Drawn C1018</t>
        </is>
      </c>
      <c r="L62" s="1" t="inlineStr">
        <is>
          <t>RTF</t>
        </is>
      </c>
      <c r="M62" s="1" t="inlineStr"/>
      <c r="N62" t="inlineStr">
        <is>
          <t>A101746</t>
        </is>
      </c>
      <c r="O62" s="1" t="n">
        <v>0</v>
      </c>
      <c r="P62" s="6" t="inlineStr">
        <is>
          <t>LT250</t>
        </is>
      </c>
      <c r="Q62" t="n">
        <v>56</v>
      </c>
      <c r="R62" t="inlineStr"/>
      <c r="S62" s="65" t="inlineStr"/>
      <c r="T62" t="inlineStr"/>
      <c r="U62" t="inlineStr"/>
      <c r="V62" t="inlineStr"/>
      <c r="W62" t="inlineStr"/>
    </row>
    <row r="63">
      <c r="A63" t="inlineStr"/>
      <c r="B63" s="10" t="inlineStr"/>
      <c r="C63" t="inlineStr">
        <is>
          <t>Price_BOM_VLSE_Imp_092</t>
        </is>
      </c>
      <c r="D63" s="62" t="inlineStr">
        <is>
          <t>:20959-4P-3HP-VLSE:20959-4P-5HP-VLSE:20959-4P-7.5HP-VLSE:</t>
        </is>
      </c>
      <c r="E63" s="2" t="inlineStr">
        <is>
          <t>X3</t>
        </is>
      </c>
      <c r="F63" t="inlineStr">
        <is>
          <t>ImpMatl_Silicon_Bronze_ASTM-B584_C87600</t>
        </is>
      </c>
      <c r="G63" s="6" t="inlineStr">
        <is>
          <t>Silicon Bronze, ASTM-B584, C87600</t>
        </is>
      </c>
      <c r="H63" s="6" t="inlineStr">
        <is>
          <t>B21</t>
        </is>
      </c>
      <c r="I63" s="6" t="inlineStr">
        <is>
          <t>Coating_Scotchkote134_interior_exterior</t>
        </is>
      </c>
      <c r="J63" s="6" t="inlineStr">
        <is>
          <t>Stainless Steel, AISI-303</t>
        </is>
      </c>
      <c r="K63" s="6" t="inlineStr">
        <is>
          <t>Steel, Cold Drawn C1018</t>
        </is>
      </c>
      <c r="L63" s="1" t="inlineStr">
        <is>
          <t>RTF</t>
        </is>
      </c>
      <c r="M63" s="1" t="inlineStr"/>
      <c r="N63" t="inlineStr">
        <is>
          <t>A101746</t>
        </is>
      </c>
      <c r="O63" s="1" t="n">
        <v>0</v>
      </c>
      <c r="P63" s="6" t="inlineStr">
        <is>
          <t>LT250</t>
        </is>
      </c>
      <c r="Q63" t="n">
        <v>56</v>
      </c>
      <c r="R63" t="inlineStr"/>
      <c r="S63" s="65" t="inlineStr"/>
      <c r="T63" t="inlineStr"/>
      <c r="U63" t="inlineStr"/>
      <c r="V63" t="inlineStr"/>
      <c r="W63" t="inlineStr"/>
    </row>
    <row r="64">
      <c r="A64" t="inlineStr"/>
      <c r="B64" s="10" t="inlineStr"/>
      <c r="C64" t="inlineStr">
        <is>
          <t>Price_BOM_VLSE_Imp_093</t>
        </is>
      </c>
      <c r="D64" s="62" t="inlineStr">
        <is>
          <t>:20959-4P-3HP-VLSE:20959-4P-5HP-VLSE:20959-4P-7.5HP-VLSE:</t>
        </is>
      </c>
      <c r="E64" s="2" t="inlineStr">
        <is>
          <t>X3</t>
        </is>
      </c>
      <c r="F64" t="inlineStr">
        <is>
          <t>ImpMatl_Silicon_Bronze_ASTM-B584_C87600</t>
        </is>
      </c>
      <c r="G64" s="6" t="inlineStr">
        <is>
          <t>Silicon Bronze, ASTM-B584, C87600</t>
        </is>
      </c>
      <c r="H64" s="6" t="inlineStr">
        <is>
          <t>B21</t>
        </is>
      </c>
      <c r="I64" s="6" t="inlineStr">
        <is>
          <t>Coating_Scotchkote134_interior_exterior_IncludeImpeller</t>
        </is>
      </c>
      <c r="J64" s="6" t="inlineStr">
        <is>
          <t>Stainless Steel, AISI-303</t>
        </is>
      </c>
      <c r="K64" s="6" t="inlineStr">
        <is>
          <t>Steel, Cold Drawn C1018</t>
        </is>
      </c>
      <c r="L64" t="inlineStr">
        <is>
          <t>RTF</t>
        </is>
      </c>
      <c r="M64" s="1" t="inlineStr"/>
      <c r="N64" t="inlineStr">
        <is>
          <t>A101746</t>
        </is>
      </c>
      <c r="O64" s="1" t="n">
        <v>0</v>
      </c>
      <c r="P64" s="6" t="inlineStr">
        <is>
          <t>LT250</t>
        </is>
      </c>
      <c r="Q64" s="6" t="n">
        <v>56</v>
      </c>
      <c r="R64" t="inlineStr"/>
      <c r="S64" s="65" t="inlineStr"/>
      <c r="T64" t="inlineStr"/>
      <c r="U64" t="inlineStr"/>
      <c r="V64" t="inlineStr"/>
      <c r="W64" t="inlineStr"/>
    </row>
    <row r="65">
      <c r="A65" t="inlineStr"/>
      <c r="B65" s="10" t="inlineStr"/>
      <c r="C65" t="inlineStr">
        <is>
          <t>Price_BOM_VLSE_Imp_094</t>
        </is>
      </c>
      <c r="D65" s="62" t="inlineStr">
        <is>
          <t>:20959-4P-3HP-VLSE:20959-4P-5HP-VLSE:20959-4P-7.5HP-VLSE:</t>
        </is>
      </c>
      <c r="E65" s="2" t="inlineStr">
        <is>
          <t>X3</t>
        </is>
      </c>
      <c r="F65" s="2" t="inlineStr">
        <is>
          <t>ImpMatl_Silicon_Bronze_ASTM-B584_C87600</t>
        </is>
      </c>
      <c r="G65" s="6" t="inlineStr">
        <is>
          <t>Silicon Bronze, ASTM-B584, C87600</t>
        </is>
      </c>
      <c r="H65" s="6" t="inlineStr">
        <is>
          <t>B21</t>
        </is>
      </c>
      <c r="I65" s="6" t="inlineStr">
        <is>
          <t>Coating_Scotchkote134_interior_IncludeImpeller</t>
        </is>
      </c>
      <c r="J65" s="6" t="inlineStr">
        <is>
          <t>Stainless Steel, AISI-303</t>
        </is>
      </c>
      <c r="K65" s="6" t="inlineStr">
        <is>
          <t>Steel, Cold Drawn C1018</t>
        </is>
      </c>
      <c r="L65" s="93" t="inlineStr">
        <is>
          <t>RTF</t>
        </is>
      </c>
      <c r="M65" s="93" t="inlineStr"/>
      <c r="N65" t="inlineStr">
        <is>
          <t>A101746</t>
        </is>
      </c>
      <c r="O65" t="n">
        <v>0</v>
      </c>
      <c r="P65" s="6" t="inlineStr">
        <is>
          <t>LT250</t>
        </is>
      </c>
      <c r="Q65" s="65" t="n">
        <v>56</v>
      </c>
      <c r="R65" t="inlineStr"/>
      <c r="S65" s="65" t="inlineStr"/>
      <c r="T65" t="inlineStr"/>
      <c r="U65" t="inlineStr"/>
      <c r="V65" t="inlineStr"/>
      <c r="W65" t="inlineStr"/>
    </row>
    <row r="66">
      <c r="A66" t="inlineStr"/>
      <c r="B66" s="10" t="inlineStr"/>
      <c r="C66" t="inlineStr">
        <is>
          <t>Price_BOM_VLSE_Imp_095</t>
        </is>
      </c>
      <c r="D66" s="62" t="inlineStr">
        <is>
          <t>:20959-4P-3HP-VLSE:20959-4P-5HP-VLSE:20959-4P-7.5HP-VLSE:</t>
        </is>
      </c>
      <c r="E66" s="2" t="inlineStr">
        <is>
          <t>X3</t>
        </is>
      </c>
      <c r="F66" s="2" t="inlineStr">
        <is>
          <t>ImpMatl_Silicon_Bronze_ASTM-B584_C87600</t>
        </is>
      </c>
      <c r="G66" s="6" t="inlineStr">
        <is>
          <t>Silicon Bronze, ASTM-B584, C87600</t>
        </is>
      </c>
      <c r="H66" s="6" t="inlineStr">
        <is>
          <t>B21</t>
        </is>
      </c>
      <c r="I66" s="6" t="inlineStr">
        <is>
          <t>Coating_Special</t>
        </is>
      </c>
      <c r="J66" s="6" t="inlineStr">
        <is>
          <t>Stainless Steel, AISI-303</t>
        </is>
      </c>
      <c r="K66" s="6" t="inlineStr">
        <is>
          <t>Steel, Cold Drawn C1018</t>
        </is>
      </c>
      <c r="L66" s="1" t="inlineStr">
        <is>
          <t>RTF</t>
        </is>
      </c>
      <c r="M66" s="6" t="inlineStr"/>
      <c r="N66" s="6" t="inlineStr">
        <is>
          <t>A101746</t>
        </is>
      </c>
      <c r="O66" s="6" t="n">
        <v>0</v>
      </c>
      <c r="P66" s="6" t="inlineStr">
        <is>
          <t>LT250</t>
        </is>
      </c>
      <c r="Q66" t="n">
        <v>56</v>
      </c>
      <c r="R66" t="inlineStr"/>
      <c r="S66" s="65" t="inlineStr"/>
      <c r="T66" t="inlineStr"/>
      <c r="U66" t="inlineStr"/>
      <c r="V66" t="inlineStr"/>
      <c r="W66" t="inlineStr"/>
    </row>
    <row r="67">
      <c r="A67" t="inlineStr"/>
      <c r="B67" s="10" t="inlineStr"/>
      <c r="C67" t="inlineStr">
        <is>
          <t>Price_BOM_VLSE_Imp_096</t>
        </is>
      </c>
      <c r="D67" s="62" t="inlineStr">
        <is>
          <t>:20959-4P-3HP-VLSE:20959-4P-5HP-VLSE:20959-4P-7.5HP-VLSE:</t>
        </is>
      </c>
      <c r="E67" s="2" t="inlineStr">
        <is>
          <t>X3</t>
        </is>
      </c>
      <c r="F67" s="2" t="inlineStr">
        <is>
          <t>ImpMatl_Silicon_Bronze_ASTM-B584_C87600</t>
        </is>
      </c>
      <c r="G67" s="6" t="inlineStr">
        <is>
          <t>Silicon Bronze, ASTM-B584, C87600</t>
        </is>
      </c>
      <c r="H67" s="6" t="inlineStr">
        <is>
          <t>B21</t>
        </is>
      </c>
      <c r="I67" s="6" t="inlineStr">
        <is>
          <t>Coating_Standard</t>
        </is>
      </c>
      <c r="J67" s="6" t="inlineStr">
        <is>
          <t>Stainless Steel, AISI-303</t>
        </is>
      </c>
      <c r="K67" s="6" t="inlineStr">
        <is>
          <t>Steel, Cold Drawn C1018</t>
        </is>
      </c>
      <c r="L67" s="1" t="inlineStr">
        <is>
          <t>96699320</t>
        </is>
      </c>
      <c r="M67" s="6" t="inlineStr">
        <is>
          <t>IMP,L,15959,X3,B21</t>
        </is>
      </c>
      <c r="N67" s="6" t="inlineStr">
        <is>
          <t>A101746</t>
        </is>
      </c>
      <c r="O67" s="6" t="n">
        <v>0</v>
      </c>
      <c r="P67" s="6" t="inlineStr">
        <is>
          <t>LT027</t>
        </is>
      </c>
      <c r="Q67" s="6" t="n">
        <v>0</v>
      </c>
      <c r="R67" t="inlineStr"/>
      <c r="S67" s="65" t="inlineStr"/>
      <c r="T67" t="inlineStr"/>
      <c r="U67" t="inlineStr"/>
      <c r="V67" t="inlineStr"/>
      <c r="W67" t="inlineStr"/>
    </row>
    <row r="68">
      <c r="A68" t="inlineStr"/>
      <c r="B68" s="10" t="inlineStr"/>
      <c r="C68" t="inlineStr">
        <is>
          <t>Price_BOM_VLSE_Imp_097</t>
        </is>
      </c>
      <c r="D68" s="62" t="inlineStr">
        <is>
          <t>:20959-4P-3HP-VLSE:20959-4P-5HP-VLSE:20959-4P-7.5HP-VLSE:</t>
        </is>
      </c>
      <c r="E68" s="2" t="inlineStr">
        <is>
          <t>X3</t>
        </is>
      </c>
      <c r="F68" s="2" t="inlineStr">
        <is>
          <t>ImpMatl_NiAl-Bronze_ASTM-B148_C95400</t>
        </is>
      </c>
      <c r="G68" s="6" t="inlineStr">
        <is>
          <t>Nickel Aluminum Bronze ASTM B148 UNS C95400</t>
        </is>
      </c>
      <c r="H68" s="6" t="inlineStr">
        <is>
          <t>B22</t>
        </is>
      </c>
      <c r="I68" s="6" t="inlineStr">
        <is>
          <t>Coating_Epoxy</t>
        </is>
      </c>
      <c r="J68" s="6" t="inlineStr">
        <is>
          <t>Stainless Steel, AISI-303</t>
        </is>
      </c>
      <c r="K68" s="6" t="inlineStr">
        <is>
          <t>Steel, Cold Drawn C1018</t>
        </is>
      </c>
      <c r="L68" s="1" t="inlineStr">
        <is>
          <t>RTF</t>
        </is>
      </c>
      <c r="M68" s="6" t="inlineStr"/>
      <c r="N68" s="6" t="inlineStr">
        <is>
          <t>A102221</t>
        </is>
      </c>
      <c r="O68" s="6" t="n">
        <v>128</v>
      </c>
      <c r="P68" s="6" t="inlineStr">
        <is>
          <t>LT250</t>
        </is>
      </c>
      <c r="Q68" t="n">
        <v>56</v>
      </c>
      <c r="R68" t="inlineStr"/>
      <c r="S68" s="65" t="inlineStr"/>
      <c r="T68" t="inlineStr"/>
      <c r="U68" t="inlineStr"/>
      <c r="V68" t="inlineStr"/>
      <c r="W68" t="inlineStr"/>
    </row>
    <row r="69">
      <c r="A69" t="inlineStr"/>
      <c r="B69" s="10" t="inlineStr"/>
      <c r="C69" t="inlineStr">
        <is>
          <t>Price_BOM_VLSE_Imp_098</t>
        </is>
      </c>
      <c r="D69" s="62" t="inlineStr">
        <is>
          <t>:20959-4P-3HP-VLSE:20959-4P-5HP-VLSE:20959-4P-7.5HP-VLSE:</t>
        </is>
      </c>
      <c r="E69" s="2" t="inlineStr">
        <is>
          <t>X3</t>
        </is>
      </c>
      <c r="F69" s="2" t="inlineStr">
        <is>
          <t>ImpMatl_NiAl-Bronze_ASTM-B148_C95400</t>
        </is>
      </c>
      <c r="G69" s="6" t="inlineStr">
        <is>
          <t>Nickel Aluminum Bronze ASTM B148 UNS C95400</t>
        </is>
      </c>
      <c r="H69" s="6" t="inlineStr">
        <is>
          <t>B22</t>
        </is>
      </c>
      <c r="I69" s="6" t="inlineStr">
        <is>
          <t>Coating_Scotchkote134_interior</t>
        </is>
      </c>
      <c r="J69" s="6" t="inlineStr">
        <is>
          <t>Stainless Steel, AISI-303</t>
        </is>
      </c>
      <c r="K69" s="6" t="inlineStr">
        <is>
          <t>Steel, Cold Drawn C1018</t>
        </is>
      </c>
      <c r="L69" s="1" t="inlineStr">
        <is>
          <t>97777979</t>
        </is>
      </c>
      <c r="M69" s="6" t="inlineStr"/>
      <c r="N69" s="6" t="inlineStr">
        <is>
          <t>A102221</t>
        </is>
      </c>
      <c r="O69" s="6" t="n">
        <v>128</v>
      </c>
      <c r="P69" s="6" t="inlineStr">
        <is>
          <t>LT250</t>
        </is>
      </c>
      <c r="Q69" t="n">
        <v>56</v>
      </c>
      <c r="R69" t="inlineStr"/>
      <c r="S69" s="65" t="inlineStr"/>
      <c r="T69" t="inlineStr"/>
      <c r="U69" t="inlineStr"/>
      <c r="V69" t="inlineStr"/>
      <c r="W69" t="inlineStr"/>
    </row>
    <row r="70">
      <c r="A70" t="inlineStr"/>
      <c r="B70" s="10" t="inlineStr"/>
      <c r="C70" t="inlineStr">
        <is>
          <t>Price_BOM_VLSE_Imp_099</t>
        </is>
      </c>
      <c r="D70" s="62" t="inlineStr">
        <is>
          <t>:20959-4P-3HP-VLSE:20959-4P-5HP-VLSE:20959-4P-7.5HP-VLSE:</t>
        </is>
      </c>
      <c r="E70" s="2" t="inlineStr">
        <is>
          <t>X3</t>
        </is>
      </c>
      <c r="F70" s="2" t="inlineStr">
        <is>
          <t>ImpMatl_NiAl-Bronze_ASTM-B148_C95400</t>
        </is>
      </c>
      <c r="G70" s="6" t="inlineStr">
        <is>
          <t>Nickel Aluminum Bronze ASTM B148 UNS C95400</t>
        </is>
      </c>
      <c r="H70" s="6" t="inlineStr">
        <is>
          <t>B22</t>
        </is>
      </c>
      <c r="I70" s="6" t="inlineStr">
        <is>
          <t>Coating_Scotchkote134_interior_exterior</t>
        </is>
      </c>
      <c r="J70" s="6" t="inlineStr">
        <is>
          <t>Stainless Steel, AISI-303</t>
        </is>
      </c>
      <c r="K70" s="6" t="inlineStr">
        <is>
          <t>Steel, Cold Drawn C1018</t>
        </is>
      </c>
      <c r="L70" s="1" t="inlineStr">
        <is>
          <t>97777979</t>
        </is>
      </c>
      <c r="M70" s="6" t="inlineStr"/>
      <c r="N70" s="6" t="inlineStr">
        <is>
          <t>A102221</t>
        </is>
      </c>
      <c r="O70" s="6" t="n">
        <v>128</v>
      </c>
      <c r="P70" s="6" t="inlineStr">
        <is>
          <t>LT250</t>
        </is>
      </c>
      <c r="Q70" t="n">
        <v>56</v>
      </c>
      <c r="R70" t="inlineStr"/>
      <c r="S70" s="65" t="inlineStr"/>
      <c r="T70" t="inlineStr"/>
      <c r="U70" t="inlineStr"/>
      <c r="V70" t="inlineStr"/>
      <c r="W70" t="inlineStr"/>
    </row>
    <row r="71">
      <c r="A71" t="inlineStr"/>
      <c r="B71" s="10" t="inlineStr"/>
      <c r="C71" t="inlineStr">
        <is>
          <t>Price_BOM_VLSE_Imp_100</t>
        </is>
      </c>
      <c r="D71" s="62" t="inlineStr">
        <is>
          <t>:20959-4P-3HP-VLSE:20959-4P-5HP-VLSE:20959-4P-7.5HP-VLSE:</t>
        </is>
      </c>
      <c r="E71" s="2" t="inlineStr">
        <is>
          <t>X3</t>
        </is>
      </c>
      <c r="F71" s="2" t="inlineStr">
        <is>
          <t>ImpMatl_NiAl-Bronze_ASTM-B148_C95400</t>
        </is>
      </c>
      <c r="G71" s="6" t="inlineStr">
        <is>
          <t>Nickel Aluminum Bronze ASTM B148 UNS C95400</t>
        </is>
      </c>
      <c r="H71" s="6" t="inlineStr">
        <is>
          <t>B22</t>
        </is>
      </c>
      <c r="I71" s="6" t="inlineStr">
        <is>
          <t>Coating_Scotchkote134_interior_exterior_IncludeImpeller</t>
        </is>
      </c>
      <c r="J71" s="6" t="inlineStr">
        <is>
          <t>Stainless Steel, AISI-303</t>
        </is>
      </c>
      <c r="K71" s="6" t="inlineStr">
        <is>
          <t>Steel, Cold Drawn C1018</t>
        </is>
      </c>
      <c r="L71" s="1" t="inlineStr">
        <is>
          <t>RTF</t>
        </is>
      </c>
      <c r="M71" s="6" t="inlineStr"/>
      <c r="N71" s="6" t="inlineStr">
        <is>
          <t>A102221</t>
        </is>
      </c>
      <c r="O71" s="6" t="n">
        <v>128</v>
      </c>
      <c r="P71" s="6" t="inlineStr">
        <is>
          <t>LT250</t>
        </is>
      </c>
      <c r="Q71" t="n">
        <v>56</v>
      </c>
      <c r="R71" t="inlineStr"/>
      <c r="S71" s="65" t="inlineStr"/>
      <c r="T71" t="inlineStr"/>
      <c r="U71" t="inlineStr"/>
      <c r="V71" t="inlineStr"/>
      <c r="W71" t="inlineStr"/>
    </row>
    <row r="72">
      <c r="A72" t="inlineStr"/>
      <c r="B72" s="10" t="inlineStr"/>
      <c r="C72" t="inlineStr">
        <is>
          <t>Price_BOM_VLSE_Imp_101</t>
        </is>
      </c>
      <c r="D72" s="62" t="inlineStr">
        <is>
          <t>:20959-4P-3HP-VLSE:20959-4P-5HP-VLSE:20959-4P-7.5HP-VLSE:</t>
        </is>
      </c>
      <c r="E72" s="2" t="inlineStr">
        <is>
          <t>X3</t>
        </is>
      </c>
      <c r="F72" s="2" t="inlineStr">
        <is>
          <t>ImpMatl_NiAl-Bronze_ASTM-B148_C95400</t>
        </is>
      </c>
      <c r="G72" s="6" t="inlineStr">
        <is>
          <t>Nickel Aluminum Bronze ASTM B148 UNS C95400</t>
        </is>
      </c>
      <c r="H72" s="6" t="inlineStr">
        <is>
          <t>B22</t>
        </is>
      </c>
      <c r="I72" s="6" t="inlineStr">
        <is>
          <t>Coating_Scotchkote134_interior_IncludeImpeller</t>
        </is>
      </c>
      <c r="J72" s="6" t="inlineStr">
        <is>
          <t>Stainless Steel, AISI-303</t>
        </is>
      </c>
      <c r="K72" s="6" t="inlineStr">
        <is>
          <t>Steel, Cold Drawn C1018</t>
        </is>
      </c>
      <c r="L72" s="1" t="inlineStr">
        <is>
          <t>RTF</t>
        </is>
      </c>
      <c r="M72" s="6" t="inlineStr"/>
      <c r="N72" s="6" t="inlineStr">
        <is>
          <t>A102221</t>
        </is>
      </c>
      <c r="O72" s="6" t="n">
        <v>128</v>
      </c>
      <c r="P72" s="6" t="inlineStr">
        <is>
          <t>LT250</t>
        </is>
      </c>
      <c r="Q72" s="6" t="n">
        <v>56</v>
      </c>
      <c r="R72" t="inlineStr"/>
      <c r="S72" s="65" t="inlineStr"/>
      <c r="T72" t="inlineStr"/>
      <c r="U72" t="inlineStr"/>
      <c r="V72" t="inlineStr"/>
      <c r="W72" t="inlineStr"/>
    </row>
    <row r="73">
      <c r="A73" t="inlineStr"/>
      <c r="B73" s="10" t="inlineStr"/>
      <c r="C73" t="inlineStr">
        <is>
          <t>Price_BOM_VLSE_Imp_102</t>
        </is>
      </c>
      <c r="D73" s="62" t="inlineStr">
        <is>
          <t>:20959-4P-3HP-VLSE:20959-4P-5HP-VLSE:20959-4P-7.5HP-VLSE:</t>
        </is>
      </c>
      <c r="E73" s="2" t="inlineStr">
        <is>
          <t>X3</t>
        </is>
      </c>
      <c r="F73" t="inlineStr">
        <is>
          <t>ImpMatl_NiAl-Bronze_ASTM-B148_C95400</t>
        </is>
      </c>
      <c r="G73" s="6" t="inlineStr">
        <is>
          <t>Nickel Aluminum Bronze ASTM B148 UNS C95400</t>
        </is>
      </c>
      <c r="H73" s="6" t="inlineStr">
        <is>
          <t>B22</t>
        </is>
      </c>
      <c r="I73" s="6" t="inlineStr">
        <is>
          <t>Coating_Special</t>
        </is>
      </c>
      <c r="J73" s="6" t="inlineStr">
        <is>
          <t>Stainless Steel, AISI-303</t>
        </is>
      </c>
      <c r="K73" s="6" t="inlineStr">
        <is>
          <t>Steel, Cold Drawn C1018</t>
        </is>
      </c>
      <c r="L73" s="1" t="inlineStr">
        <is>
          <t>RTF</t>
        </is>
      </c>
      <c r="M73" s="1" t="inlineStr"/>
      <c r="N73" t="inlineStr">
        <is>
          <t>A102221</t>
        </is>
      </c>
      <c r="O73" s="1" t="n">
        <v>128</v>
      </c>
      <c r="P73" s="6" t="inlineStr">
        <is>
          <t>LT250</t>
        </is>
      </c>
      <c r="Q73" t="n">
        <v>56</v>
      </c>
      <c r="R73" t="inlineStr"/>
      <c r="S73" s="65" t="inlineStr"/>
      <c r="T73" t="inlineStr"/>
      <c r="U73" t="inlineStr"/>
      <c r="V73" t="inlineStr"/>
      <c r="W73" t="inlineStr"/>
    </row>
    <row r="74">
      <c r="A74" t="inlineStr"/>
      <c r="B74" s="10" t="inlineStr"/>
      <c r="C74" t="inlineStr">
        <is>
          <t>Price_BOM_VLSE_Imp_103</t>
        </is>
      </c>
      <c r="D74" s="62" t="inlineStr">
        <is>
          <t>:20959-4P-3HP-VLSE:20959-4P-5HP-VLSE:20959-4P-7.5HP-VLSE:</t>
        </is>
      </c>
      <c r="E74" s="2" t="inlineStr">
        <is>
          <t>X3</t>
        </is>
      </c>
      <c r="F74" t="inlineStr">
        <is>
          <t>ImpMatl_NiAl-Bronze_ASTM-B148_C95400</t>
        </is>
      </c>
      <c r="G74" s="6" t="inlineStr">
        <is>
          <t>Nickel Aluminum Bronze ASTM B148 UNS C95400</t>
        </is>
      </c>
      <c r="H74" s="6" t="inlineStr">
        <is>
          <t>B22</t>
        </is>
      </c>
      <c r="I74" s="6" t="inlineStr">
        <is>
          <t>Coating_Standard</t>
        </is>
      </c>
      <c r="J74" s="6" t="inlineStr">
        <is>
          <t>Stainless Steel, AISI-303</t>
        </is>
      </c>
      <c r="K74" s="6" t="inlineStr">
        <is>
          <t>Steel, Cold Drawn C1018</t>
        </is>
      </c>
      <c r="L74" s="1" t="inlineStr">
        <is>
          <t>97777979</t>
        </is>
      </c>
      <c r="M74" s="1" t="inlineStr"/>
      <c r="N74" t="inlineStr">
        <is>
          <t>A102221</t>
        </is>
      </c>
      <c r="O74" s="1" t="n">
        <v>128</v>
      </c>
      <c r="P74" s="6" t="inlineStr">
        <is>
          <t>LT250</t>
        </is>
      </c>
      <c r="Q74" s="6" t="n">
        <v>56</v>
      </c>
      <c r="R74" t="inlineStr"/>
      <c r="S74" s="65" t="inlineStr"/>
      <c r="T74" t="inlineStr"/>
      <c r="U74" t="inlineStr"/>
      <c r="V74" t="inlineStr"/>
      <c r="W74" t="inlineStr"/>
    </row>
    <row r="75">
      <c r="A75" t="inlineStr"/>
      <c r="B75" s="10" t="inlineStr"/>
      <c r="C75" t="inlineStr">
        <is>
          <t>Price_BOM_VLSE_Imp_104</t>
        </is>
      </c>
      <c r="D75" s="62" t="inlineStr">
        <is>
          <t>:20959-4P-3HP-VLSE:20959-4P-5HP-VLSE:20959-4P-7.5HP-VLSE:</t>
        </is>
      </c>
      <c r="E75" s="2" t="inlineStr">
        <is>
          <t>X3</t>
        </is>
      </c>
      <c r="F75" t="inlineStr">
        <is>
          <t>ImpMatl_SS_AISI-304</t>
        </is>
      </c>
      <c r="G75" s="6" t="inlineStr">
        <is>
          <t>Stainless Steel, AISI-304</t>
        </is>
      </c>
      <c r="H75" s="6" t="inlineStr">
        <is>
          <t>H304</t>
        </is>
      </c>
      <c r="I75" s="6" t="inlineStr">
        <is>
          <t>Coating_Standard</t>
        </is>
      </c>
      <c r="J75" s="6" t="inlineStr">
        <is>
          <t>Stainless Steel, AISI-303</t>
        </is>
      </c>
      <c r="K75" s="6" t="inlineStr">
        <is>
          <t>Stainless Steel, AISI 316</t>
        </is>
      </c>
      <c r="L75" s="1" t="inlineStr">
        <is>
          <t>98876028</t>
        </is>
      </c>
      <c r="M75" s="1" t="inlineStr">
        <is>
          <t>IMP,L,15959,X3,H304</t>
        </is>
      </c>
      <c r="N75" t="inlineStr">
        <is>
          <t>A101750</t>
        </is>
      </c>
      <c r="O75" s="1" t="n">
        <v>0</v>
      </c>
      <c r="P75" s="6" t="inlineStr">
        <is>
          <t>LT027</t>
        </is>
      </c>
      <c r="Q75" t="n">
        <v>0</v>
      </c>
      <c r="R75" t="inlineStr"/>
      <c r="S75" s="65" t="inlineStr"/>
      <c r="T75" t="inlineStr"/>
      <c r="U75" t="inlineStr"/>
      <c r="V75" t="inlineStr"/>
      <c r="W75" t="inlineStr"/>
    </row>
    <row r="76">
      <c r="A76" t="inlineStr"/>
      <c r="B76" s="10" t="inlineStr"/>
      <c r="C76" t="inlineStr">
        <is>
          <t>Price_BOM_VLSE_Imp_105</t>
        </is>
      </c>
      <c r="D76" s="62" t="inlineStr">
        <is>
          <t>:20959-2P-20HP-VLSE:20959-2P-25HP-VLSE:20959-2P-30HP-VLSE:</t>
        </is>
      </c>
      <c r="E76" s="2" t="inlineStr">
        <is>
          <t>X4</t>
        </is>
      </c>
      <c r="F76" t="inlineStr">
        <is>
          <t>ImpMatl_Silicon_Bronze_ASTM-B584_C87600</t>
        </is>
      </c>
      <c r="G76" s="6" t="inlineStr">
        <is>
          <t>Silicon Bronze, ASTM-B584, C87600</t>
        </is>
      </c>
      <c r="H76" s="6" t="inlineStr">
        <is>
          <t>B21</t>
        </is>
      </c>
      <c r="I76" s="6" t="inlineStr">
        <is>
          <t>Coating_Epoxy</t>
        </is>
      </c>
      <c r="J76" s="6" t="inlineStr">
        <is>
          <t>Stainless Steel, AISI-303</t>
        </is>
      </c>
      <c r="K76" s="6" t="inlineStr">
        <is>
          <t>Steel, Cold Drawn C1018</t>
        </is>
      </c>
      <c r="L76" s="1" t="inlineStr">
        <is>
          <t>RTF</t>
        </is>
      </c>
      <c r="M76" s="1" t="inlineStr"/>
      <c r="N76" t="inlineStr">
        <is>
          <t>A101752</t>
        </is>
      </c>
      <c r="O76" s="1" t="n">
        <v>0</v>
      </c>
      <c r="P76" s="6" t="inlineStr">
        <is>
          <t>LT250</t>
        </is>
      </c>
      <c r="Q76" t="n">
        <v>56</v>
      </c>
      <c r="R76" t="inlineStr"/>
      <c r="S76" s="65" t="inlineStr"/>
      <c r="T76" t="inlineStr"/>
      <c r="U76" t="inlineStr"/>
      <c r="V76" t="inlineStr"/>
      <c r="W76" t="inlineStr"/>
    </row>
    <row r="77">
      <c r="A77" t="inlineStr"/>
      <c r="B77" s="10" t="inlineStr"/>
      <c r="C77" t="inlineStr">
        <is>
          <t>Price_BOM_VLSE_Imp_106</t>
        </is>
      </c>
      <c r="D77" s="62" t="inlineStr">
        <is>
          <t>:20959-2P-20HP-VLSE:20959-2P-25HP-VLSE:20959-2P-30HP-VLSE:</t>
        </is>
      </c>
      <c r="E77" s="2" t="inlineStr">
        <is>
          <t>X4</t>
        </is>
      </c>
      <c r="F77" t="inlineStr">
        <is>
          <t>ImpMatl_Silicon_Bronze_ASTM-B584_C87600</t>
        </is>
      </c>
      <c r="G77" s="6" t="inlineStr">
        <is>
          <t>Silicon Bronze, ASTM-B584, C87600</t>
        </is>
      </c>
      <c r="H77" s="6" t="inlineStr">
        <is>
          <t>B21</t>
        </is>
      </c>
      <c r="I77" s="6" t="inlineStr">
        <is>
          <t>Coating_Scotchkote134_interior</t>
        </is>
      </c>
      <c r="J77" s="6" t="inlineStr">
        <is>
          <t>Stainless Steel, AISI-303</t>
        </is>
      </c>
      <c r="K77" s="6" t="inlineStr">
        <is>
          <t>Steel, Cold Drawn C1018</t>
        </is>
      </c>
      <c r="L77" s="1" t="inlineStr">
        <is>
          <t>RTF</t>
        </is>
      </c>
      <c r="M77" s="1" t="inlineStr"/>
      <c r="N77" t="inlineStr">
        <is>
          <t>A101752</t>
        </is>
      </c>
      <c r="O77" s="1" t="n">
        <v>0</v>
      </c>
      <c r="P77" s="6" t="inlineStr">
        <is>
          <t>LT250</t>
        </is>
      </c>
      <c r="Q77" t="n">
        <v>56</v>
      </c>
      <c r="R77" t="inlineStr"/>
      <c r="S77" s="65" t="inlineStr"/>
      <c r="T77" t="inlineStr"/>
      <c r="U77" t="inlineStr"/>
      <c r="V77" t="inlineStr"/>
      <c r="W77" t="inlineStr"/>
    </row>
    <row r="78">
      <c r="A78" t="inlineStr"/>
      <c r="B78" s="10" t="inlineStr"/>
      <c r="C78" t="inlineStr">
        <is>
          <t>Price_BOM_VLSE_Imp_107</t>
        </is>
      </c>
      <c r="D78" s="62" t="inlineStr">
        <is>
          <t>:20959-2P-20HP-VLSE:20959-2P-25HP-VLSE:20959-2P-30HP-VLSE:</t>
        </is>
      </c>
      <c r="E78" s="2" t="inlineStr">
        <is>
          <t>X4</t>
        </is>
      </c>
      <c r="F78" t="inlineStr">
        <is>
          <t>ImpMatl_Silicon_Bronze_ASTM-B584_C87600</t>
        </is>
      </c>
      <c r="G78" s="6" t="inlineStr">
        <is>
          <t>Silicon Bronze, ASTM-B584, C87600</t>
        </is>
      </c>
      <c r="H78" s="6" t="inlineStr">
        <is>
          <t>B21</t>
        </is>
      </c>
      <c r="I78" s="6" t="inlineStr">
        <is>
          <t>Coating_Scotchkote134_interior_exterior</t>
        </is>
      </c>
      <c r="J78" s="6" t="inlineStr">
        <is>
          <t>Stainless Steel, AISI-303</t>
        </is>
      </c>
      <c r="K78" s="6" t="inlineStr">
        <is>
          <t>Steel, Cold Drawn C1018</t>
        </is>
      </c>
      <c r="L78" s="1" t="inlineStr">
        <is>
          <t>RTF</t>
        </is>
      </c>
      <c r="M78" s="1" t="inlineStr"/>
      <c r="N78" t="inlineStr">
        <is>
          <t>A101752</t>
        </is>
      </c>
      <c r="O78" s="1" t="n">
        <v>0</v>
      </c>
      <c r="P78" s="6" t="inlineStr">
        <is>
          <t>LT250</t>
        </is>
      </c>
      <c r="Q78" t="n">
        <v>56</v>
      </c>
      <c r="R78" t="inlineStr"/>
      <c r="S78" s="65" t="inlineStr"/>
      <c r="T78" t="inlineStr"/>
      <c r="U78" t="inlineStr"/>
      <c r="V78" t="inlineStr"/>
      <c r="W78" t="inlineStr"/>
    </row>
    <row r="79">
      <c r="A79" t="inlineStr"/>
      <c r="B79" s="10" t="inlineStr"/>
      <c r="C79" t="inlineStr">
        <is>
          <t>Price_BOM_VLSE_Imp_108</t>
        </is>
      </c>
      <c r="D79" s="62" t="inlineStr">
        <is>
          <t>:20959-2P-20HP-VLSE:20959-2P-25HP-VLSE:20959-2P-30HP-VLSE:</t>
        </is>
      </c>
      <c r="E79" s="2" t="inlineStr">
        <is>
          <t>X4</t>
        </is>
      </c>
      <c r="F79" t="inlineStr">
        <is>
          <t>ImpMatl_Silicon_Bronze_ASTM-B584_C87600</t>
        </is>
      </c>
      <c r="G79" s="6" t="inlineStr">
        <is>
          <t>Silicon Bronze, ASTM-B584, C87600</t>
        </is>
      </c>
      <c r="H79" s="6" t="inlineStr">
        <is>
          <t>B21</t>
        </is>
      </c>
      <c r="I79" s="6" t="inlineStr">
        <is>
          <t>Coating_Scotchkote134_interior_exterior_IncludeImpeller</t>
        </is>
      </c>
      <c r="J79" s="6" t="inlineStr">
        <is>
          <t>Stainless Steel, AISI-303</t>
        </is>
      </c>
      <c r="K79" s="6" t="inlineStr">
        <is>
          <t>Steel, Cold Drawn C1018</t>
        </is>
      </c>
      <c r="L79" t="inlineStr">
        <is>
          <t>RTF</t>
        </is>
      </c>
      <c r="M79" s="1" t="inlineStr"/>
      <c r="N79" t="inlineStr">
        <is>
          <t>A101752</t>
        </is>
      </c>
      <c r="O79" s="1" t="n">
        <v>0</v>
      </c>
      <c r="P79" s="6" t="inlineStr">
        <is>
          <t>LT250</t>
        </is>
      </c>
      <c r="Q79" s="6" t="n">
        <v>56</v>
      </c>
      <c r="R79" t="inlineStr"/>
      <c r="S79" s="65" t="inlineStr"/>
      <c r="T79" t="inlineStr"/>
      <c r="U79" t="inlineStr"/>
      <c r="V79" t="inlineStr"/>
      <c r="W79" t="inlineStr"/>
    </row>
    <row r="80">
      <c r="A80" t="inlineStr"/>
      <c r="B80" s="10" t="inlineStr"/>
      <c r="C80" t="inlineStr">
        <is>
          <t>Price_BOM_VLSE_Imp_109</t>
        </is>
      </c>
      <c r="D80" s="62" t="inlineStr">
        <is>
          <t>:20959-2P-20HP-VLSE:20959-2P-25HP-VLSE:20959-2P-30HP-VLSE:</t>
        </is>
      </c>
      <c r="E80" s="2" t="inlineStr">
        <is>
          <t>X4</t>
        </is>
      </c>
      <c r="F80" s="2" t="inlineStr">
        <is>
          <t>ImpMatl_Silicon_Bronze_ASTM-B584_C87600</t>
        </is>
      </c>
      <c r="G80" s="6" t="inlineStr">
        <is>
          <t>Silicon Bronze, ASTM-B584, C87600</t>
        </is>
      </c>
      <c r="H80" s="6" t="inlineStr">
        <is>
          <t>B21</t>
        </is>
      </c>
      <c r="I80" s="6" t="inlineStr">
        <is>
          <t>Coating_Scotchkote134_interior_IncludeImpeller</t>
        </is>
      </c>
      <c r="J80" s="6" t="inlineStr">
        <is>
          <t>Stainless Steel, AISI-303</t>
        </is>
      </c>
      <c r="K80" s="6" t="inlineStr">
        <is>
          <t>Steel, Cold Drawn C1018</t>
        </is>
      </c>
      <c r="L80" s="93" t="inlineStr">
        <is>
          <t>RTF</t>
        </is>
      </c>
      <c r="M80" s="93" t="inlineStr"/>
      <c r="N80" t="inlineStr">
        <is>
          <t>A101752</t>
        </is>
      </c>
      <c r="O80" t="n">
        <v>0</v>
      </c>
      <c r="P80" s="6" t="inlineStr">
        <is>
          <t>LT250</t>
        </is>
      </c>
      <c r="Q80" s="65" t="n">
        <v>56</v>
      </c>
      <c r="R80" t="inlineStr"/>
      <c r="S80" s="65" t="inlineStr"/>
      <c r="T80" t="inlineStr"/>
      <c r="U80" t="inlineStr"/>
      <c r="V80" t="inlineStr"/>
      <c r="W80" t="inlineStr"/>
    </row>
    <row r="81">
      <c r="A81" t="inlineStr"/>
      <c r="B81" s="10" t="inlineStr"/>
      <c r="C81" t="inlineStr">
        <is>
          <t>Price_BOM_VLSE_Imp_110</t>
        </is>
      </c>
      <c r="D81" s="62" t="inlineStr">
        <is>
          <t>:20959-2P-20HP-VLSE:20959-2P-25HP-VLSE:20959-2P-30HP-VLSE:</t>
        </is>
      </c>
      <c r="E81" s="2" t="inlineStr">
        <is>
          <t>X4</t>
        </is>
      </c>
      <c r="F81" s="2" t="inlineStr">
        <is>
          <t>ImpMatl_Silicon_Bronze_ASTM-B584_C87600</t>
        </is>
      </c>
      <c r="G81" s="6" t="inlineStr">
        <is>
          <t>Silicon Bronze, ASTM-B584, C87600</t>
        </is>
      </c>
      <c r="H81" s="6" t="inlineStr">
        <is>
          <t>B21</t>
        </is>
      </c>
      <c r="I81" s="6" t="inlineStr">
        <is>
          <t>Coating_Special</t>
        </is>
      </c>
      <c r="J81" s="6" t="inlineStr">
        <is>
          <t>Stainless Steel, AISI-303</t>
        </is>
      </c>
      <c r="K81" s="6" t="inlineStr">
        <is>
          <t>Steel, Cold Drawn C1018</t>
        </is>
      </c>
      <c r="L81" s="1" t="inlineStr">
        <is>
          <t>RTF</t>
        </is>
      </c>
      <c r="M81" s="6" t="inlineStr"/>
      <c r="N81" s="6" t="inlineStr">
        <is>
          <t>A101752</t>
        </is>
      </c>
      <c r="O81" s="6" t="n">
        <v>0</v>
      </c>
      <c r="P81" s="6" t="inlineStr">
        <is>
          <t>LT250</t>
        </is>
      </c>
      <c r="Q81" t="n">
        <v>56</v>
      </c>
      <c r="R81" t="inlineStr"/>
      <c r="S81" s="65" t="inlineStr"/>
      <c r="T81" t="inlineStr"/>
      <c r="U81" t="inlineStr"/>
      <c r="V81" t="inlineStr"/>
      <c r="W81" t="inlineStr"/>
    </row>
    <row r="82">
      <c r="A82" t="inlineStr"/>
      <c r="B82" s="10" t="inlineStr"/>
      <c r="C82" t="inlineStr">
        <is>
          <t>Price_BOM_VLSE_Imp_111</t>
        </is>
      </c>
      <c r="D82" s="62" t="inlineStr">
        <is>
          <t>:20959-2P-20HP-VLSE:20959-2P-25HP-VLSE:20959-2P-30HP-VLSE:</t>
        </is>
      </c>
      <c r="E82" s="2" t="inlineStr">
        <is>
          <t>X4</t>
        </is>
      </c>
      <c r="F82" s="2" t="inlineStr">
        <is>
          <t>ImpMatl_Silicon_Bronze_ASTM-B584_C87600</t>
        </is>
      </c>
      <c r="G82" s="6" t="inlineStr">
        <is>
          <t>Silicon Bronze, ASTM-B584, C87600</t>
        </is>
      </c>
      <c r="H82" s="6" t="inlineStr">
        <is>
          <t>B21</t>
        </is>
      </c>
      <c r="I82" s="6" t="inlineStr">
        <is>
          <t>Coating_Standard</t>
        </is>
      </c>
      <c r="J82" s="6" t="inlineStr">
        <is>
          <t>Stainless Steel, AISI-303</t>
        </is>
      </c>
      <c r="K82" s="6" t="inlineStr">
        <is>
          <t>Steel, Cold Drawn C1018</t>
        </is>
      </c>
      <c r="L82" s="1" t="inlineStr">
        <is>
          <t>96699323</t>
        </is>
      </c>
      <c r="M82" s="6" t="inlineStr">
        <is>
          <t>IMP,L,15959,X4,B21</t>
        </is>
      </c>
      <c r="N82" s="6" t="inlineStr">
        <is>
          <t>A101752</t>
        </is>
      </c>
      <c r="O82" s="6" t="n">
        <v>0</v>
      </c>
      <c r="P82" s="6" t="inlineStr">
        <is>
          <t>LT027</t>
        </is>
      </c>
      <c r="Q82" s="6" t="n">
        <v>0</v>
      </c>
      <c r="R82" t="inlineStr"/>
      <c r="S82" s="65" t="inlineStr"/>
      <c r="T82" t="inlineStr"/>
      <c r="U82" t="inlineStr"/>
      <c r="V82" t="inlineStr"/>
      <c r="W82" t="inlineStr"/>
    </row>
    <row r="83">
      <c r="A83" t="inlineStr"/>
      <c r="B83" s="10" t="inlineStr"/>
      <c r="C83" t="inlineStr">
        <is>
          <t>Price_BOM_VLSE_Imp_112</t>
        </is>
      </c>
      <c r="D83" s="62" t="inlineStr">
        <is>
          <t>:20959-2P-20HP-VLSE:20959-2P-25HP-VLSE:20959-2P-30HP-VLSE:</t>
        </is>
      </c>
      <c r="E83" s="2" t="inlineStr">
        <is>
          <t>X4</t>
        </is>
      </c>
      <c r="F83" s="2" t="inlineStr">
        <is>
          <t>ImpMatl_NiAl-Bronze_ASTM-B148_C95400</t>
        </is>
      </c>
      <c r="G83" s="6" t="inlineStr">
        <is>
          <t>Nickel Aluminum Bronze ASTM B148 UNS C95400</t>
        </is>
      </c>
      <c r="H83" s="6" t="inlineStr">
        <is>
          <t>B22</t>
        </is>
      </c>
      <c r="I83" s="6" t="inlineStr">
        <is>
          <t>Coating_Epoxy</t>
        </is>
      </c>
      <c r="J83" s="6" t="inlineStr">
        <is>
          <t>Stainless Steel, AISI-303</t>
        </is>
      </c>
      <c r="K83" s="6" t="inlineStr">
        <is>
          <t>Steel, Cold Drawn C1018</t>
        </is>
      </c>
      <c r="L83" s="1" t="inlineStr">
        <is>
          <t>RTF</t>
        </is>
      </c>
      <c r="M83" s="6" t="inlineStr"/>
      <c r="N83" s="6" t="inlineStr">
        <is>
          <t>A102222</t>
        </is>
      </c>
      <c r="O83" s="6" t="n">
        <v>128</v>
      </c>
      <c r="P83" s="6" t="inlineStr">
        <is>
          <t>LT250</t>
        </is>
      </c>
      <c r="Q83" t="n">
        <v>56</v>
      </c>
      <c r="R83" t="inlineStr"/>
      <c r="S83" s="65" t="inlineStr"/>
      <c r="T83" t="inlineStr"/>
      <c r="U83" t="inlineStr"/>
      <c r="V83" t="inlineStr"/>
      <c r="W83" t="inlineStr"/>
    </row>
    <row r="84">
      <c r="A84" t="inlineStr"/>
      <c r="B84" s="10" t="inlineStr"/>
      <c r="C84" t="inlineStr">
        <is>
          <t>Price_BOM_VLSE_Imp_113</t>
        </is>
      </c>
      <c r="D84" s="62" t="inlineStr">
        <is>
          <t>:20959-2P-20HP-VLSE:20959-2P-25HP-VLSE:20959-2P-30HP-VLSE:</t>
        </is>
      </c>
      <c r="E84" s="2" t="inlineStr">
        <is>
          <t>X4</t>
        </is>
      </c>
      <c r="F84" s="2" t="inlineStr">
        <is>
          <t>ImpMatl_NiAl-Bronze_ASTM-B148_C95400</t>
        </is>
      </c>
      <c r="G84" s="6" t="inlineStr">
        <is>
          <t>Nickel Aluminum Bronze ASTM B148 UNS C95400</t>
        </is>
      </c>
      <c r="H84" s="6" t="inlineStr">
        <is>
          <t>B22</t>
        </is>
      </c>
      <c r="I84" s="6" t="inlineStr">
        <is>
          <t>Coating_Scotchkote134_interior</t>
        </is>
      </c>
      <c r="J84" s="6" t="inlineStr">
        <is>
          <t>Stainless Steel, AISI-303</t>
        </is>
      </c>
      <c r="K84" s="6" t="inlineStr">
        <is>
          <t>Steel, Cold Drawn C1018</t>
        </is>
      </c>
      <c r="L84" s="1" t="inlineStr">
        <is>
          <t>RTF</t>
        </is>
      </c>
      <c r="M84" s="6" t="inlineStr"/>
      <c r="N84" s="6" t="inlineStr">
        <is>
          <t>A102222</t>
        </is>
      </c>
      <c r="O84" s="6" t="n">
        <v>128</v>
      </c>
      <c r="P84" s="6" t="inlineStr">
        <is>
          <t>LT250</t>
        </is>
      </c>
      <c r="Q84" t="n">
        <v>56</v>
      </c>
      <c r="R84" t="inlineStr"/>
      <c r="S84" s="65" t="inlineStr"/>
      <c r="T84" t="inlineStr"/>
      <c r="U84" t="inlineStr"/>
      <c r="V84" t="inlineStr"/>
      <c r="W84" t="inlineStr"/>
    </row>
    <row r="85">
      <c r="A85" t="inlineStr"/>
      <c r="B85" s="10" t="inlineStr"/>
      <c r="C85" t="inlineStr">
        <is>
          <t>Price_BOM_VLSE_Imp_114</t>
        </is>
      </c>
      <c r="D85" s="62" t="inlineStr">
        <is>
          <t>:20959-2P-20HP-VLSE:20959-2P-25HP-VLSE:20959-2P-30HP-VLSE:</t>
        </is>
      </c>
      <c r="E85" s="2" t="inlineStr">
        <is>
          <t>X4</t>
        </is>
      </c>
      <c r="F85" s="2" t="inlineStr">
        <is>
          <t>ImpMatl_NiAl-Bronze_ASTM-B148_C95400</t>
        </is>
      </c>
      <c r="G85" s="6" t="inlineStr">
        <is>
          <t>Nickel Aluminum Bronze ASTM B148 UNS C95400</t>
        </is>
      </c>
      <c r="H85" s="6" t="inlineStr">
        <is>
          <t>B22</t>
        </is>
      </c>
      <c r="I85" s="6" t="inlineStr">
        <is>
          <t>Coating_Scotchkote134_interior_exterior</t>
        </is>
      </c>
      <c r="J85" s="6" t="inlineStr">
        <is>
          <t>Stainless Steel, AISI-303</t>
        </is>
      </c>
      <c r="K85" s="6" t="inlineStr">
        <is>
          <t>Steel, Cold Drawn C1018</t>
        </is>
      </c>
      <c r="L85" s="1" t="inlineStr">
        <is>
          <t>RTF</t>
        </is>
      </c>
      <c r="M85" s="6" t="inlineStr"/>
      <c r="N85" s="6" t="inlineStr">
        <is>
          <t>A102222</t>
        </is>
      </c>
      <c r="O85" s="6" t="n">
        <v>128</v>
      </c>
      <c r="P85" s="6" t="inlineStr">
        <is>
          <t>LT250</t>
        </is>
      </c>
      <c r="Q85" t="n">
        <v>56</v>
      </c>
      <c r="R85" t="inlineStr"/>
      <c r="S85" s="65" t="inlineStr"/>
      <c r="T85" t="inlineStr"/>
      <c r="U85" t="inlineStr"/>
      <c r="V85" t="inlineStr"/>
      <c r="W85" t="inlineStr"/>
    </row>
    <row r="86">
      <c r="A86" t="inlineStr"/>
      <c r="B86" s="10" t="inlineStr"/>
      <c r="C86" t="inlineStr">
        <is>
          <t>Price_BOM_VLSE_Imp_115</t>
        </is>
      </c>
      <c r="D86" s="62" t="inlineStr">
        <is>
          <t>:20959-2P-20HP-VLSE:20959-2P-25HP-VLSE:20959-2P-30HP-VLSE:</t>
        </is>
      </c>
      <c r="E86" s="2" t="inlineStr">
        <is>
          <t>X4</t>
        </is>
      </c>
      <c r="F86" s="2" t="inlineStr">
        <is>
          <t>ImpMatl_NiAl-Bronze_ASTM-B148_C95400</t>
        </is>
      </c>
      <c r="G86" s="6" t="inlineStr">
        <is>
          <t>Nickel Aluminum Bronze ASTM B148 UNS C95400</t>
        </is>
      </c>
      <c r="H86" s="6" t="inlineStr">
        <is>
          <t>B22</t>
        </is>
      </c>
      <c r="I86" s="6" t="inlineStr">
        <is>
          <t>Coating_Scotchkote134_interior_exterior_IncludeImpeller</t>
        </is>
      </c>
      <c r="J86" s="6" t="inlineStr">
        <is>
          <t>Stainless Steel, AISI-303</t>
        </is>
      </c>
      <c r="K86" s="6" t="inlineStr">
        <is>
          <t>Steel, Cold Drawn C1018</t>
        </is>
      </c>
      <c r="L86" s="1" t="inlineStr">
        <is>
          <t>RTF</t>
        </is>
      </c>
      <c r="M86" s="6" t="inlineStr"/>
      <c r="N86" s="6" t="inlineStr">
        <is>
          <t>A102222</t>
        </is>
      </c>
      <c r="O86" s="6" t="n">
        <v>128</v>
      </c>
      <c r="P86" s="6" t="inlineStr">
        <is>
          <t>LT250</t>
        </is>
      </c>
      <c r="Q86" t="n">
        <v>56</v>
      </c>
      <c r="R86" t="inlineStr"/>
      <c r="S86" s="65" t="inlineStr"/>
      <c r="T86" t="inlineStr"/>
      <c r="U86" t="inlineStr"/>
      <c r="V86" t="inlineStr"/>
      <c r="W86" t="inlineStr"/>
    </row>
    <row r="87">
      <c r="A87" t="inlineStr"/>
      <c r="B87" s="10" t="inlineStr"/>
      <c r="C87" t="inlineStr">
        <is>
          <t>Price_BOM_VLSE_Imp_116</t>
        </is>
      </c>
      <c r="D87" s="62" t="inlineStr">
        <is>
          <t>:20959-2P-20HP-VLSE:20959-2P-25HP-VLSE:20959-2P-30HP-VLSE:</t>
        </is>
      </c>
      <c r="E87" s="2" t="inlineStr">
        <is>
          <t>X4</t>
        </is>
      </c>
      <c r="F87" s="2" t="inlineStr">
        <is>
          <t>ImpMatl_NiAl-Bronze_ASTM-B148_C95400</t>
        </is>
      </c>
      <c r="G87" s="6" t="inlineStr">
        <is>
          <t>Nickel Aluminum Bronze ASTM B148 UNS C95400</t>
        </is>
      </c>
      <c r="H87" s="6" t="inlineStr">
        <is>
          <t>B22</t>
        </is>
      </c>
      <c r="I87" s="6" t="inlineStr">
        <is>
          <t>Coating_Scotchkote134_interior_IncludeImpeller</t>
        </is>
      </c>
      <c r="J87" s="6" t="inlineStr">
        <is>
          <t>Stainless Steel, AISI-303</t>
        </is>
      </c>
      <c r="K87" s="6" t="inlineStr">
        <is>
          <t>Steel, Cold Drawn C1018</t>
        </is>
      </c>
      <c r="L87" s="1" t="inlineStr">
        <is>
          <t>RTF</t>
        </is>
      </c>
      <c r="M87" s="6" t="inlineStr"/>
      <c r="N87" s="6" t="inlineStr">
        <is>
          <t>A102222</t>
        </is>
      </c>
      <c r="O87" s="6" t="n">
        <v>128</v>
      </c>
      <c r="P87" s="6" t="inlineStr">
        <is>
          <t>LT250</t>
        </is>
      </c>
      <c r="Q87" s="6" t="n">
        <v>56</v>
      </c>
      <c r="R87" t="inlineStr"/>
      <c r="S87" s="65" t="inlineStr"/>
      <c r="T87" t="inlineStr"/>
      <c r="U87" t="inlineStr"/>
      <c r="V87" t="inlineStr"/>
      <c r="W87" t="inlineStr"/>
    </row>
    <row r="88">
      <c r="A88" t="inlineStr"/>
      <c r="B88" s="10" t="inlineStr"/>
      <c r="C88" t="inlineStr">
        <is>
          <t>Price_BOM_VLSE_Imp_117</t>
        </is>
      </c>
      <c r="D88" s="62" t="inlineStr">
        <is>
          <t>:20959-2P-20HP-VLSE:20959-2P-25HP-VLSE:20959-2P-30HP-VLSE:</t>
        </is>
      </c>
      <c r="E88" s="2" t="inlineStr">
        <is>
          <t>X4</t>
        </is>
      </c>
      <c r="F88" t="inlineStr">
        <is>
          <t>ImpMatl_NiAl-Bronze_ASTM-B148_C95400</t>
        </is>
      </c>
      <c r="G88" s="6" t="inlineStr">
        <is>
          <t>Nickel Aluminum Bronze ASTM B148 UNS C95400</t>
        </is>
      </c>
      <c r="H88" s="6" t="inlineStr">
        <is>
          <t>B22</t>
        </is>
      </c>
      <c r="I88" s="6" t="inlineStr">
        <is>
          <t>Coating_Special</t>
        </is>
      </c>
      <c r="J88" s="6" t="inlineStr">
        <is>
          <t>Stainless Steel, AISI-303</t>
        </is>
      </c>
      <c r="K88" s="6" t="inlineStr">
        <is>
          <t>Steel, Cold Drawn C1018</t>
        </is>
      </c>
      <c r="L88" s="1" t="inlineStr">
        <is>
          <t>RTF</t>
        </is>
      </c>
      <c r="M88" s="1" t="inlineStr"/>
      <c r="N88" t="inlineStr">
        <is>
          <t>A102222</t>
        </is>
      </c>
      <c r="O88" s="1" t="n">
        <v>128</v>
      </c>
      <c r="P88" s="6" t="inlineStr">
        <is>
          <t>LT250</t>
        </is>
      </c>
      <c r="Q88" t="n">
        <v>56</v>
      </c>
      <c r="R88" t="inlineStr"/>
      <c r="S88" s="65" t="inlineStr"/>
      <c r="T88" t="inlineStr"/>
      <c r="U88" t="inlineStr"/>
      <c r="V88" t="inlineStr"/>
      <c r="W88" t="inlineStr"/>
    </row>
    <row r="89">
      <c r="A89" t="inlineStr"/>
      <c r="B89" s="10" t="inlineStr"/>
      <c r="C89" t="inlineStr">
        <is>
          <t>Price_BOM_VLSE_Imp_118</t>
        </is>
      </c>
      <c r="D89" s="62" t="inlineStr">
        <is>
          <t>:20959-2P-20HP-VLSE:20959-2P-25HP-VLSE:20959-2P-30HP-VLSE:</t>
        </is>
      </c>
      <c r="E89" s="2" t="inlineStr">
        <is>
          <t>X4</t>
        </is>
      </c>
      <c r="F89" t="inlineStr">
        <is>
          <t>ImpMatl_NiAl-Bronze_ASTM-B148_C95400</t>
        </is>
      </c>
      <c r="G89" s="6" t="inlineStr">
        <is>
          <t>Nickel Aluminum Bronze ASTM B148 UNS C95400</t>
        </is>
      </c>
      <c r="H89" s="6" t="inlineStr">
        <is>
          <t>B22</t>
        </is>
      </c>
      <c r="I89" s="6" t="inlineStr">
        <is>
          <t>Coating_Standard</t>
        </is>
      </c>
      <c r="J89" s="6" t="inlineStr">
        <is>
          <t>Stainless Steel, AISI-303</t>
        </is>
      </c>
      <c r="K89" s="6" t="inlineStr">
        <is>
          <t>Steel, Cold Drawn C1018</t>
        </is>
      </c>
      <c r="L89" s="1" t="inlineStr">
        <is>
          <t>97777980</t>
        </is>
      </c>
      <c r="M89" s="1" t="inlineStr"/>
      <c r="N89" t="inlineStr">
        <is>
          <t>A102222</t>
        </is>
      </c>
      <c r="O89" s="1" t="n">
        <v>128</v>
      </c>
      <c r="P89" s="6" t="inlineStr">
        <is>
          <t>LT250</t>
        </is>
      </c>
      <c r="Q89" s="6" t="n">
        <v>56</v>
      </c>
      <c r="R89" t="inlineStr"/>
      <c r="S89" s="65" t="inlineStr"/>
      <c r="T89" t="inlineStr"/>
      <c r="U89" t="inlineStr"/>
      <c r="V89" t="inlineStr"/>
      <c r="W89" t="inlineStr"/>
    </row>
    <row r="90">
      <c r="A90" t="inlineStr"/>
      <c r="B90" s="10" t="inlineStr"/>
      <c r="C90" t="inlineStr">
        <is>
          <t>Price_BOM_VLSE_Imp_119</t>
        </is>
      </c>
      <c r="D90" s="62" t="inlineStr">
        <is>
          <t>:20959-2P-20HP-VLSE:20959-2P-25HP-VLSE:20959-2P-30HP-VLSE:</t>
        </is>
      </c>
      <c r="E90" s="2" t="inlineStr">
        <is>
          <t>X4</t>
        </is>
      </c>
      <c r="F90" t="inlineStr">
        <is>
          <t>ImpMatl_SS_AISI-304</t>
        </is>
      </c>
      <c r="G90" s="6" t="inlineStr">
        <is>
          <t>Stainless Steel, AISI-304</t>
        </is>
      </c>
      <c r="H90" s="6" t="inlineStr">
        <is>
          <t>H304</t>
        </is>
      </c>
      <c r="I90" s="6" t="inlineStr">
        <is>
          <t>Coating_Standard</t>
        </is>
      </c>
      <c r="J90" s="6" t="inlineStr">
        <is>
          <t>Stainless Steel, AISI-303</t>
        </is>
      </c>
      <c r="K90" s="6" t="inlineStr">
        <is>
          <t>Stainless Steel, AISI 316</t>
        </is>
      </c>
      <c r="L90" s="1" t="inlineStr">
        <is>
          <t>98876061</t>
        </is>
      </c>
      <c r="M90" s="1" t="inlineStr">
        <is>
          <t>IMP,L,15959,X4,H304</t>
        </is>
      </c>
      <c r="N90" t="inlineStr">
        <is>
          <t>A101756</t>
        </is>
      </c>
      <c r="O90" s="1" t="n">
        <v>0</v>
      </c>
      <c r="P90" s="6" t="inlineStr">
        <is>
          <t>LT027</t>
        </is>
      </c>
      <c r="Q90" t="n">
        <v>0</v>
      </c>
      <c r="R90" t="inlineStr"/>
      <c r="S90" s="65" t="inlineStr"/>
      <c r="T90" t="inlineStr"/>
      <c r="U90" t="inlineStr"/>
      <c r="V90" t="inlineStr"/>
      <c r="W90" t="inlineStr"/>
    </row>
    <row r="91">
      <c r="A91" t="inlineStr"/>
      <c r="B91" s="10" t="inlineStr"/>
      <c r="C91" t="inlineStr">
        <is>
          <t>Price_BOM_VLSE_Imp_120</t>
        </is>
      </c>
      <c r="D91" s="62" t="inlineStr">
        <is>
          <t>:25121-4P-5HP-VLSE:25121-4P-7.5HP-VLSE:25121-4P-10HP-VLSE:</t>
        </is>
      </c>
      <c r="E91" s="2" t="inlineStr">
        <is>
          <t>X3</t>
        </is>
      </c>
      <c r="F91" t="inlineStr">
        <is>
          <t>ImpMatl_Silicon_Bronze_ASTM-B584_C87600</t>
        </is>
      </c>
      <c r="G91" s="6" t="inlineStr">
        <is>
          <t>Silicon Bronze, ASTM-B584, C87600</t>
        </is>
      </c>
      <c r="H91" s="6" t="inlineStr">
        <is>
          <t>B21</t>
        </is>
      </c>
      <c r="I91" s="6" t="inlineStr">
        <is>
          <t>Coating_Epoxy</t>
        </is>
      </c>
      <c r="J91" s="6" t="inlineStr">
        <is>
          <t>Stainless Steel, AISI-303</t>
        </is>
      </c>
      <c r="K91" s="6" t="inlineStr">
        <is>
          <t>Steel, Cold Drawn C1018</t>
        </is>
      </c>
      <c r="L91" s="1" t="inlineStr">
        <is>
          <t>RTF</t>
        </is>
      </c>
      <c r="M91" s="1" t="inlineStr"/>
      <c r="N91" t="inlineStr">
        <is>
          <t>A101791</t>
        </is>
      </c>
      <c r="O91" s="1" t="n">
        <v>0</v>
      </c>
      <c r="P91" s="6" t="inlineStr">
        <is>
          <t>LT250</t>
        </is>
      </c>
      <c r="Q91" t="n">
        <v>56</v>
      </c>
      <c r="R91" t="inlineStr"/>
      <c r="S91" s="65" t="inlineStr"/>
      <c r="T91" t="inlineStr"/>
      <c r="U91" t="inlineStr"/>
      <c r="V91" t="inlineStr"/>
      <c r="W91" t="inlineStr"/>
    </row>
    <row r="92">
      <c r="A92" t="inlineStr"/>
      <c r="B92" s="10" t="inlineStr"/>
      <c r="C92" t="inlineStr">
        <is>
          <t>Price_BOM_VLSE_Imp_121</t>
        </is>
      </c>
      <c r="D92" s="62" t="inlineStr">
        <is>
          <t>:25121-4P-5HP-VLSE:25121-4P-7.5HP-VLSE:25121-4P-10HP-VLSE:</t>
        </is>
      </c>
      <c r="E92" s="2" t="inlineStr">
        <is>
          <t>X3</t>
        </is>
      </c>
      <c r="F92" t="inlineStr">
        <is>
          <t>ImpMatl_Silicon_Bronze_ASTM-B584_C87600</t>
        </is>
      </c>
      <c r="G92" s="6" t="inlineStr">
        <is>
          <t>Silicon Bronze, ASTM-B584, C87600</t>
        </is>
      </c>
      <c r="H92" s="6" t="inlineStr">
        <is>
          <t>B21</t>
        </is>
      </c>
      <c r="I92" s="6" t="inlineStr">
        <is>
          <t>Coating_Scotchkote134_interior</t>
        </is>
      </c>
      <c r="J92" s="6" t="inlineStr">
        <is>
          <t>Stainless Steel, AISI-303</t>
        </is>
      </c>
      <c r="K92" s="6" t="inlineStr">
        <is>
          <t>Steel, Cold Drawn C1018</t>
        </is>
      </c>
      <c r="L92" s="1" t="inlineStr">
        <is>
          <t>RTF</t>
        </is>
      </c>
      <c r="M92" s="1" t="inlineStr"/>
      <c r="N92" t="inlineStr">
        <is>
          <t>A101791</t>
        </is>
      </c>
      <c r="O92" s="1" t="n">
        <v>0</v>
      </c>
      <c r="P92" s="6" t="inlineStr">
        <is>
          <t>LT250</t>
        </is>
      </c>
      <c r="Q92" t="n">
        <v>56</v>
      </c>
      <c r="R92" t="inlineStr"/>
      <c r="S92" s="65" t="inlineStr"/>
      <c r="T92" t="inlineStr"/>
      <c r="U92" t="inlineStr"/>
      <c r="V92" t="inlineStr"/>
      <c r="W92" t="inlineStr"/>
    </row>
    <row r="93">
      <c r="A93" t="inlineStr"/>
      <c r="B93" s="10" t="inlineStr"/>
      <c r="C93" t="inlineStr">
        <is>
          <t>Price_BOM_VLSE_Imp_122</t>
        </is>
      </c>
      <c r="D93" s="62" t="inlineStr">
        <is>
          <t>:25121-4P-5HP-VLSE:25121-4P-7.5HP-VLSE:25121-4P-10HP-VLSE:</t>
        </is>
      </c>
      <c r="E93" s="2" t="inlineStr">
        <is>
          <t>X3</t>
        </is>
      </c>
      <c r="F93" t="inlineStr">
        <is>
          <t>ImpMatl_Silicon_Bronze_ASTM-B584_C87600</t>
        </is>
      </c>
      <c r="G93" s="6" t="inlineStr">
        <is>
          <t>Silicon Bronze, ASTM-B584, C87600</t>
        </is>
      </c>
      <c r="H93" s="6" t="inlineStr">
        <is>
          <t>B21</t>
        </is>
      </c>
      <c r="I93" s="6" t="inlineStr">
        <is>
          <t>Coating_Scotchkote134_interior_exterior</t>
        </is>
      </c>
      <c r="J93" s="6" t="inlineStr">
        <is>
          <t>Stainless Steel, AISI-303</t>
        </is>
      </c>
      <c r="K93" s="6" t="inlineStr">
        <is>
          <t>Steel, Cold Drawn C1018</t>
        </is>
      </c>
      <c r="L93" s="1" t="inlineStr">
        <is>
          <t>RTF</t>
        </is>
      </c>
      <c r="M93" s="1" t="inlineStr"/>
      <c r="N93" t="inlineStr">
        <is>
          <t>A101791</t>
        </is>
      </c>
      <c r="O93" s="1" t="n">
        <v>0</v>
      </c>
      <c r="P93" s="6" t="inlineStr">
        <is>
          <t>LT250</t>
        </is>
      </c>
      <c r="Q93" t="n">
        <v>56</v>
      </c>
      <c r="R93" t="inlineStr"/>
      <c r="S93" s="65" t="inlineStr"/>
      <c r="T93" t="inlineStr"/>
      <c r="U93" t="inlineStr"/>
      <c r="V93" t="inlineStr"/>
      <c r="W93" t="inlineStr"/>
    </row>
    <row r="94">
      <c r="A94" t="inlineStr"/>
      <c r="B94" s="10" t="inlineStr"/>
      <c r="C94" t="inlineStr">
        <is>
          <t>Price_BOM_VLSE_Imp_123</t>
        </is>
      </c>
      <c r="D94" s="62" t="inlineStr">
        <is>
          <t>:25121-4P-5HP-VLSE:25121-4P-7.5HP-VLSE:25121-4P-10HP-VLSE:</t>
        </is>
      </c>
      <c r="E94" s="2" t="inlineStr">
        <is>
          <t>X3</t>
        </is>
      </c>
      <c r="F94" t="inlineStr">
        <is>
          <t>ImpMatl_Silicon_Bronze_ASTM-B584_C87600</t>
        </is>
      </c>
      <c r="G94" s="6" t="inlineStr">
        <is>
          <t>Silicon Bronze, ASTM-B584, C87600</t>
        </is>
      </c>
      <c r="H94" s="6" t="inlineStr">
        <is>
          <t>B21</t>
        </is>
      </c>
      <c r="I94" s="6" t="inlineStr">
        <is>
          <t>Coating_Scotchkote134_interior_exterior_IncludeImpeller</t>
        </is>
      </c>
      <c r="J94" s="6" t="inlineStr">
        <is>
          <t>Stainless Steel, AISI-303</t>
        </is>
      </c>
      <c r="K94" s="6" t="inlineStr">
        <is>
          <t>Steel, Cold Drawn C1018</t>
        </is>
      </c>
      <c r="L94" t="inlineStr">
        <is>
          <t>RTF</t>
        </is>
      </c>
      <c r="M94" s="1" t="inlineStr"/>
      <c r="N94" t="inlineStr">
        <is>
          <t>A101791</t>
        </is>
      </c>
      <c r="O94" s="1" t="n">
        <v>0</v>
      </c>
      <c r="P94" s="6" t="inlineStr">
        <is>
          <t>LT250</t>
        </is>
      </c>
      <c r="Q94" s="6" t="n">
        <v>56</v>
      </c>
      <c r="R94" t="inlineStr"/>
      <c r="S94" s="65" t="inlineStr"/>
      <c r="T94" t="inlineStr"/>
      <c r="U94" t="inlineStr"/>
      <c r="V94" t="inlineStr"/>
      <c r="W94" t="inlineStr"/>
    </row>
    <row r="95">
      <c r="A95" t="inlineStr"/>
      <c r="B95" s="10" t="inlineStr"/>
      <c r="C95" t="inlineStr">
        <is>
          <t>Price_BOM_VLSE_Imp_124</t>
        </is>
      </c>
      <c r="D95" s="62" t="inlineStr">
        <is>
          <t>:25121-4P-5HP-VLSE:25121-4P-7.5HP-VLSE:25121-4P-10HP-VLSE:</t>
        </is>
      </c>
      <c r="E95" s="2" t="inlineStr">
        <is>
          <t>X3</t>
        </is>
      </c>
      <c r="F95" s="2" t="inlineStr">
        <is>
          <t>ImpMatl_Silicon_Bronze_ASTM-B584_C87600</t>
        </is>
      </c>
      <c r="G95" s="6" t="inlineStr">
        <is>
          <t>Silicon Bronze, ASTM-B584, C87600</t>
        </is>
      </c>
      <c r="H95" s="6" t="inlineStr">
        <is>
          <t>B21</t>
        </is>
      </c>
      <c r="I95" s="6" t="inlineStr">
        <is>
          <t>Coating_Scotchkote134_interior_IncludeImpeller</t>
        </is>
      </c>
      <c r="J95" s="6" t="inlineStr">
        <is>
          <t>Stainless Steel, AISI-303</t>
        </is>
      </c>
      <c r="K95" s="6" t="inlineStr">
        <is>
          <t>Steel, Cold Drawn C1018</t>
        </is>
      </c>
      <c r="L95" s="93" t="inlineStr">
        <is>
          <t>RTF</t>
        </is>
      </c>
      <c r="M95" s="93" t="inlineStr"/>
      <c r="N95" t="inlineStr">
        <is>
          <t>A101791</t>
        </is>
      </c>
      <c r="O95" t="n">
        <v>0</v>
      </c>
      <c r="P95" s="6" t="inlineStr">
        <is>
          <t>LT250</t>
        </is>
      </c>
      <c r="Q95" s="65" t="n">
        <v>56</v>
      </c>
      <c r="R95" t="inlineStr"/>
      <c r="S95" s="65" t="inlineStr"/>
      <c r="T95" t="inlineStr"/>
      <c r="U95" t="inlineStr"/>
      <c r="V95" t="inlineStr"/>
      <c r="W95" t="inlineStr"/>
    </row>
    <row r="96">
      <c r="A96" t="inlineStr"/>
      <c r="B96" s="10" t="inlineStr"/>
      <c r="C96" t="inlineStr">
        <is>
          <t>Price_BOM_VLSE_Imp_125</t>
        </is>
      </c>
      <c r="D96" s="62" t="inlineStr">
        <is>
          <t>:25121-4P-5HP-VLSE:25121-4P-7.5HP-VLSE:25121-4P-10HP-VLSE:</t>
        </is>
      </c>
      <c r="E96" s="2" t="inlineStr">
        <is>
          <t>X3</t>
        </is>
      </c>
      <c r="F96" s="2" t="inlineStr">
        <is>
          <t>ImpMatl_Silicon_Bronze_ASTM-B584_C87600</t>
        </is>
      </c>
      <c r="G96" s="6" t="inlineStr">
        <is>
          <t>Silicon Bronze, ASTM-B584, C87600</t>
        </is>
      </c>
      <c r="H96" s="6" t="inlineStr">
        <is>
          <t>B21</t>
        </is>
      </c>
      <c r="I96" s="6" t="inlineStr">
        <is>
          <t>Coating_Special</t>
        </is>
      </c>
      <c r="J96" s="6" t="inlineStr">
        <is>
          <t>Stainless Steel, AISI-303</t>
        </is>
      </c>
      <c r="K96" s="6" t="inlineStr">
        <is>
          <t>Steel, Cold Drawn C1018</t>
        </is>
      </c>
      <c r="L96" s="1" t="inlineStr">
        <is>
          <t>RTF</t>
        </is>
      </c>
      <c r="M96" s="6" t="inlineStr"/>
      <c r="N96" s="6" t="inlineStr">
        <is>
          <t>A101791</t>
        </is>
      </c>
      <c r="O96" s="6" t="n">
        <v>0</v>
      </c>
      <c r="P96" s="6" t="inlineStr">
        <is>
          <t>LT250</t>
        </is>
      </c>
      <c r="Q96" t="n">
        <v>56</v>
      </c>
      <c r="R96" t="inlineStr"/>
      <c r="S96" s="65" t="inlineStr"/>
      <c r="T96" t="inlineStr"/>
      <c r="U96" t="inlineStr"/>
      <c r="V96" t="inlineStr"/>
      <c r="W96" t="inlineStr"/>
    </row>
    <row r="97">
      <c r="A97" t="inlineStr"/>
      <c r="B97" s="10" t="inlineStr"/>
      <c r="C97" t="inlineStr">
        <is>
          <t>Price_BOM_VLSE_Imp_126</t>
        </is>
      </c>
      <c r="D97" s="62" t="inlineStr">
        <is>
          <t>:25121-4P-5HP-VLSE:25121-4P-7.5HP-VLSE:25121-4P-10HP-VLSE:</t>
        </is>
      </c>
      <c r="E97" s="2" t="inlineStr">
        <is>
          <t>X3</t>
        </is>
      </c>
      <c r="F97" s="2" t="inlineStr">
        <is>
          <t>ImpMatl_Silicon_Bronze_ASTM-B584_C87600</t>
        </is>
      </c>
      <c r="G97" s="6" t="inlineStr">
        <is>
          <t>Silicon Bronze, ASTM-B584, C87600</t>
        </is>
      </c>
      <c r="H97" s="6" t="inlineStr">
        <is>
          <t>B21</t>
        </is>
      </c>
      <c r="I97" s="6" t="inlineStr">
        <is>
          <t>Coating_Standard</t>
        </is>
      </c>
      <c r="J97" s="6" t="inlineStr">
        <is>
          <t>Stainless Steel, AISI-303</t>
        </is>
      </c>
      <c r="K97" s="6" t="inlineStr">
        <is>
          <t>Steel, Cold Drawn C1018</t>
        </is>
      </c>
      <c r="L97" s="1" t="inlineStr">
        <is>
          <t>96769178</t>
        </is>
      </c>
      <c r="M97" s="6" t="inlineStr">
        <is>
          <t>IMP,L,20121,X3,B21</t>
        </is>
      </c>
      <c r="N97" s="6" t="inlineStr">
        <is>
          <t>A101791</t>
        </is>
      </c>
      <c r="O97" s="6" t="n">
        <v>0</v>
      </c>
      <c r="P97" s="6" t="inlineStr">
        <is>
          <t>LT027</t>
        </is>
      </c>
      <c r="Q97" s="6" t="n">
        <v>0</v>
      </c>
      <c r="R97" t="inlineStr"/>
      <c r="S97" s="65" t="inlineStr"/>
      <c r="T97" t="inlineStr"/>
      <c r="U97" t="inlineStr"/>
      <c r="V97" t="inlineStr"/>
      <c r="W97" t="inlineStr"/>
    </row>
    <row r="98">
      <c r="A98" t="inlineStr"/>
      <c r="B98" s="10" t="inlineStr"/>
      <c r="C98" t="inlineStr">
        <is>
          <t>Price_BOM_VLSE_Imp_127</t>
        </is>
      </c>
      <c r="D98" s="62" t="inlineStr">
        <is>
          <t>:25121-4P-5HP-VLSE:25121-4P-7.5HP-VLSE:25121-4P-10HP-VLSE:</t>
        </is>
      </c>
      <c r="E98" s="2" t="inlineStr">
        <is>
          <t>X3</t>
        </is>
      </c>
      <c r="F98" s="2" t="inlineStr">
        <is>
          <t>ImpMatl_NiAl-Bronze_ASTM-B148_C95400</t>
        </is>
      </c>
      <c r="G98" s="6" t="inlineStr">
        <is>
          <t>Nickel Aluminum Bronze ASTM B148 UNS C95400</t>
        </is>
      </c>
      <c r="H98" s="6" t="inlineStr">
        <is>
          <t>B22</t>
        </is>
      </c>
      <c r="I98" s="6" t="inlineStr">
        <is>
          <t>Coating_Epoxy</t>
        </is>
      </c>
      <c r="J98" s="6" t="inlineStr">
        <is>
          <t>Stainless Steel, AISI-303</t>
        </is>
      </c>
      <c r="K98" s="6" t="inlineStr">
        <is>
          <t>Steel, Cold Drawn C1018</t>
        </is>
      </c>
      <c r="L98" s="1" t="inlineStr">
        <is>
          <t>RTF</t>
        </is>
      </c>
      <c r="M98" s="6" t="inlineStr"/>
      <c r="N98" s="6" t="inlineStr">
        <is>
          <t>A102228</t>
        </is>
      </c>
      <c r="O98" s="6" t="n">
        <v>289</v>
      </c>
      <c r="P98" s="6" t="inlineStr">
        <is>
          <t>LT250</t>
        </is>
      </c>
      <c r="Q98" t="n">
        <v>56</v>
      </c>
      <c r="R98" t="inlineStr"/>
      <c r="S98" s="65" t="inlineStr"/>
      <c r="T98" t="inlineStr"/>
      <c r="U98" t="inlineStr"/>
      <c r="V98" t="inlineStr"/>
      <c r="W98" t="inlineStr"/>
    </row>
    <row r="99">
      <c r="A99" t="inlineStr"/>
      <c r="B99" s="10" t="inlineStr"/>
      <c r="C99" t="inlineStr">
        <is>
          <t>Price_BOM_VLSE_Imp_128</t>
        </is>
      </c>
      <c r="D99" s="62" t="inlineStr">
        <is>
          <t>:25121-4P-5HP-VLSE:25121-4P-7.5HP-VLSE:25121-4P-10HP-VLSE:</t>
        </is>
      </c>
      <c r="E99" s="2" t="inlineStr">
        <is>
          <t>X3</t>
        </is>
      </c>
      <c r="F99" s="2" t="inlineStr">
        <is>
          <t>ImpMatl_NiAl-Bronze_ASTM-B148_C95400</t>
        </is>
      </c>
      <c r="G99" s="6" t="inlineStr">
        <is>
          <t>Nickel Aluminum Bronze ASTM B148 UNS C95400</t>
        </is>
      </c>
      <c r="H99" s="6" t="inlineStr">
        <is>
          <t>B22</t>
        </is>
      </c>
      <c r="I99" s="6" t="inlineStr">
        <is>
          <t>Coating_Scotchkote134_interior</t>
        </is>
      </c>
      <c r="J99" s="6" t="inlineStr">
        <is>
          <t>Stainless Steel, AISI-303</t>
        </is>
      </c>
      <c r="K99" s="6" t="inlineStr">
        <is>
          <t>Steel, Cold Drawn C1018</t>
        </is>
      </c>
      <c r="L99" s="1" t="inlineStr">
        <is>
          <t>RTF</t>
        </is>
      </c>
      <c r="M99" s="6" t="inlineStr"/>
      <c r="N99" s="6" t="inlineStr">
        <is>
          <t>A102228</t>
        </is>
      </c>
      <c r="O99" s="6" t="n">
        <v>289</v>
      </c>
      <c r="P99" s="6" t="inlineStr">
        <is>
          <t>LT250</t>
        </is>
      </c>
      <c r="Q99" t="n">
        <v>56</v>
      </c>
      <c r="R99" t="inlineStr"/>
      <c r="S99" s="65" t="inlineStr"/>
      <c r="T99" t="inlineStr"/>
      <c r="U99" t="inlineStr"/>
      <c r="V99" t="inlineStr"/>
      <c r="W99" t="inlineStr"/>
    </row>
    <row r="100">
      <c r="A100" t="inlineStr"/>
      <c r="B100" s="10" t="inlineStr"/>
      <c r="C100" t="inlineStr">
        <is>
          <t>Price_BOM_VLSE_Imp_129</t>
        </is>
      </c>
      <c r="D100" s="62" t="inlineStr">
        <is>
          <t>:25121-4P-5HP-VLSE:25121-4P-7.5HP-VLSE:25121-4P-10HP-VLSE:</t>
        </is>
      </c>
      <c r="E100" s="2" t="inlineStr">
        <is>
          <t>X3</t>
        </is>
      </c>
      <c r="F100" s="2" t="inlineStr">
        <is>
          <t>ImpMatl_NiAl-Bronze_ASTM-B148_C95400</t>
        </is>
      </c>
      <c r="G100" s="6" t="inlineStr">
        <is>
          <t>Nickel Aluminum Bronze ASTM B148 UNS C95400</t>
        </is>
      </c>
      <c r="H100" s="6" t="inlineStr">
        <is>
          <t>B22</t>
        </is>
      </c>
      <c r="I100" s="6" t="inlineStr">
        <is>
          <t>Coating_Scotchkote134_interior_exterior</t>
        </is>
      </c>
      <c r="J100" s="6" t="inlineStr">
        <is>
          <t>Stainless Steel, AISI-303</t>
        </is>
      </c>
      <c r="K100" s="6" t="inlineStr">
        <is>
          <t>Steel, Cold Drawn C1018</t>
        </is>
      </c>
      <c r="L100" s="1" t="inlineStr">
        <is>
          <t>RTF</t>
        </is>
      </c>
      <c r="M100" s="6" t="inlineStr"/>
      <c r="N100" s="6" t="inlineStr">
        <is>
          <t>A102228</t>
        </is>
      </c>
      <c r="O100" s="6" t="n">
        <v>289</v>
      </c>
      <c r="P100" s="6" t="inlineStr">
        <is>
          <t>LT250</t>
        </is>
      </c>
      <c r="Q100" t="n">
        <v>56</v>
      </c>
      <c r="R100" t="inlineStr"/>
      <c r="S100" s="65" t="inlineStr"/>
      <c r="T100" t="inlineStr"/>
      <c r="U100" t="inlineStr"/>
      <c r="V100" t="inlineStr"/>
      <c r="W100" t="inlineStr"/>
    </row>
    <row r="101">
      <c r="A101" t="inlineStr"/>
      <c r="B101" s="10" t="inlineStr"/>
      <c r="C101" t="inlineStr">
        <is>
          <t>Price_BOM_VLSE_Imp_130</t>
        </is>
      </c>
      <c r="D101" s="62" t="inlineStr">
        <is>
          <t>:25121-4P-5HP-VLSE:25121-4P-7.5HP-VLSE:25121-4P-10HP-VLSE:</t>
        </is>
      </c>
      <c r="E101" s="2" t="inlineStr">
        <is>
          <t>X3</t>
        </is>
      </c>
      <c r="F101" s="2" t="inlineStr">
        <is>
          <t>ImpMatl_NiAl-Bronze_ASTM-B148_C95400</t>
        </is>
      </c>
      <c r="G101" s="6" t="inlineStr">
        <is>
          <t>Nickel Aluminum Bronze ASTM B148 UNS C95400</t>
        </is>
      </c>
      <c r="H101" s="6" t="inlineStr">
        <is>
          <t>B22</t>
        </is>
      </c>
      <c r="I101" s="6" t="inlineStr">
        <is>
          <t>Coating_Scotchkote134_interior_exterior_IncludeImpeller</t>
        </is>
      </c>
      <c r="J101" s="6" t="inlineStr">
        <is>
          <t>Stainless Steel, AISI-303</t>
        </is>
      </c>
      <c r="K101" s="6" t="inlineStr">
        <is>
          <t>Steel, Cold Drawn C1018</t>
        </is>
      </c>
      <c r="L101" s="1" t="inlineStr">
        <is>
          <t>RTF</t>
        </is>
      </c>
      <c r="M101" s="6" t="inlineStr"/>
      <c r="N101" s="6" t="inlineStr">
        <is>
          <t>A102228</t>
        </is>
      </c>
      <c r="O101" s="6" t="n">
        <v>289</v>
      </c>
      <c r="P101" s="6" t="inlineStr">
        <is>
          <t>LT250</t>
        </is>
      </c>
      <c r="Q101" t="n">
        <v>56</v>
      </c>
      <c r="R101" t="inlineStr"/>
      <c r="S101" s="65" t="inlineStr"/>
      <c r="T101" t="inlineStr"/>
      <c r="U101" t="inlineStr"/>
      <c r="V101" t="inlineStr"/>
      <c r="W101" t="inlineStr"/>
    </row>
    <row r="102">
      <c r="A102" t="inlineStr"/>
      <c r="B102" s="10" t="inlineStr"/>
      <c r="C102" t="inlineStr">
        <is>
          <t>Price_BOM_VLSE_Imp_131</t>
        </is>
      </c>
      <c r="D102" s="62" t="inlineStr">
        <is>
          <t>:25121-4P-5HP-VLSE:25121-4P-7.5HP-VLSE:25121-4P-10HP-VLSE:</t>
        </is>
      </c>
      <c r="E102" s="2" t="inlineStr">
        <is>
          <t>X3</t>
        </is>
      </c>
      <c r="F102" s="2" t="inlineStr">
        <is>
          <t>ImpMatl_NiAl-Bronze_ASTM-B148_C95400</t>
        </is>
      </c>
      <c r="G102" s="6" t="inlineStr">
        <is>
          <t>Nickel Aluminum Bronze ASTM B148 UNS C95400</t>
        </is>
      </c>
      <c r="H102" s="6" t="inlineStr">
        <is>
          <t>B22</t>
        </is>
      </c>
      <c r="I102" s="6" t="inlineStr">
        <is>
          <t>Coating_Scotchkote134_interior_IncludeImpeller</t>
        </is>
      </c>
      <c r="J102" s="6" t="inlineStr">
        <is>
          <t>Stainless Steel, AISI-303</t>
        </is>
      </c>
      <c r="K102" s="6" t="inlineStr">
        <is>
          <t>Steel, Cold Drawn C1018</t>
        </is>
      </c>
      <c r="L102" s="1" t="inlineStr">
        <is>
          <t>RTF</t>
        </is>
      </c>
      <c r="M102" s="6" t="inlineStr"/>
      <c r="N102" s="6" t="inlineStr">
        <is>
          <t>A102228</t>
        </is>
      </c>
      <c r="O102" s="6" t="n">
        <v>289</v>
      </c>
      <c r="P102" s="6" t="inlineStr">
        <is>
          <t>LT250</t>
        </is>
      </c>
      <c r="Q102" s="6" t="n">
        <v>56</v>
      </c>
      <c r="R102" t="inlineStr"/>
      <c r="S102" s="65" t="inlineStr"/>
      <c r="T102" t="inlineStr"/>
      <c r="U102" t="inlineStr"/>
      <c r="V102" t="inlineStr"/>
      <c r="W102" t="inlineStr"/>
    </row>
    <row r="103">
      <c r="A103" t="inlineStr"/>
      <c r="B103" s="10" t="inlineStr"/>
      <c r="C103" t="inlineStr">
        <is>
          <t>Price_BOM_VLSE_Imp_132</t>
        </is>
      </c>
      <c r="D103" s="62" t="inlineStr">
        <is>
          <t>:25121-4P-5HP-VLSE:25121-4P-7.5HP-VLSE:25121-4P-10HP-VLSE:</t>
        </is>
      </c>
      <c r="E103" s="2" t="inlineStr">
        <is>
          <t>X3</t>
        </is>
      </c>
      <c r="F103" t="inlineStr">
        <is>
          <t>ImpMatl_NiAl-Bronze_ASTM-B148_C95400</t>
        </is>
      </c>
      <c r="G103" s="6" t="inlineStr">
        <is>
          <t>Nickel Aluminum Bronze ASTM B148 UNS C95400</t>
        </is>
      </c>
      <c r="H103" s="6" t="inlineStr">
        <is>
          <t>B22</t>
        </is>
      </c>
      <c r="I103" s="6" t="inlineStr">
        <is>
          <t>Coating_Special</t>
        </is>
      </c>
      <c r="J103" s="6" t="inlineStr">
        <is>
          <t>Stainless Steel, AISI-303</t>
        </is>
      </c>
      <c r="K103" s="6" t="inlineStr">
        <is>
          <t>Steel, Cold Drawn C1018</t>
        </is>
      </c>
      <c r="L103" s="1" t="inlineStr">
        <is>
          <t>RTF</t>
        </is>
      </c>
      <c r="M103" s="1" t="inlineStr"/>
      <c r="N103" t="inlineStr">
        <is>
          <t>A102228</t>
        </is>
      </c>
      <c r="O103" s="1" t="n">
        <v>289</v>
      </c>
      <c r="P103" s="6" t="inlineStr">
        <is>
          <t>LT250</t>
        </is>
      </c>
      <c r="Q103" t="n">
        <v>56</v>
      </c>
      <c r="R103" t="inlineStr"/>
      <c r="S103" s="65" t="inlineStr"/>
      <c r="T103" t="inlineStr"/>
      <c r="U103" t="inlineStr"/>
      <c r="V103" t="inlineStr"/>
      <c r="W103" t="inlineStr"/>
    </row>
    <row r="104">
      <c r="A104" t="inlineStr"/>
      <c r="B104" s="10" t="inlineStr"/>
      <c r="C104" t="inlineStr">
        <is>
          <t>Price_BOM_VLSE_Imp_133</t>
        </is>
      </c>
      <c r="D104" s="62" t="inlineStr">
        <is>
          <t>:25121-4P-5HP-VLSE:25121-4P-7.5HP-VLSE:25121-4P-10HP-VLSE:</t>
        </is>
      </c>
      <c r="E104" s="2" t="inlineStr">
        <is>
          <t>X3</t>
        </is>
      </c>
      <c r="F104" t="inlineStr">
        <is>
          <t>ImpMatl_NiAl-Bronze_ASTM-B148_C95400</t>
        </is>
      </c>
      <c r="G104" s="6" t="inlineStr">
        <is>
          <t>Nickel Aluminum Bronze ASTM B148 UNS C95400</t>
        </is>
      </c>
      <c r="H104" s="6" t="inlineStr">
        <is>
          <t>B22</t>
        </is>
      </c>
      <c r="I104" s="6" t="inlineStr">
        <is>
          <t>Coating_Standard</t>
        </is>
      </c>
      <c r="J104" s="6" t="inlineStr">
        <is>
          <t>Stainless Steel, AISI-303</t>
        </is>
      </c>
      <c r="K104" s="6" t="inlineStr">
        <is>
          <t>Steel, Cold Drawn C1018</t>
        </is>
      </c>
      <c r="L104" t="inlineStr">
        <is>
          <t>97778012</t>
        </is>
      </c>
      <c r="M104" s="1" t="inlineStr"/>
      <c r="N104" t="inlineStr">
        <is>
          <t>A102228</t>
        </is>
      </c>
      <c r="O104" s="1" t="n">
        <v>289</v>
      </c>
      <c r="P104" s="6" t="inlineStr">
        <is>
          <t>LT250</t>
        </is>
      </c>
      <c r="Q104" s="6" t="n">
        <v>56</v>
      </c>
      <c r="R104" t="inlineStr"/>
      <c r="S104" s="65" t="inlineStr"/>
      <c r="T104" t="inlineStr"/>
      <c r="U104" t="inlineStr"/>
      <c r="V104" t="inlineStr"/>
      <c r="W104" t="inlineStr"/>
    </row>
    <row r="105">
      <c r="A105" t="inlineStr"/>
      <c r="B105" s="10" t="inlineStr"/>
      <c r="C105" t="inlineStr">
        <is>
          <t>Price_BOM_VLSE_Imp_134</t>
        </is>
      </c>
      <c r="D105" s="62" t="inlineStr">
        <is>
          <t>:25121-4P-5HP-VLSE:25121-4P-7.5HP-VLSE:25121-4P-10HP-VLSE:</t>
        </is>
      </c>
      <c r="E105" s="2" t="inlineStr">
        <is>
          <t>X3</t>
        </is>
      </c>
      <c r="F105" t="inlineStr">
        <is>
          <t>ImpMatl_SS_AISI-304</t>
        </is>
      </c>
      <c r="G105" s="6" t="inlineStr">
        <is>
          <t>Stainless Steel, AISI-304</t>
        </is>
      </c>
      <c r="H105" s="6" t="inlineStr">
        <is>
          <t>H304</t>
        </is>
      </c>
      <c r="I105" s="6" t="inlineStr">
        <is>
          <t>Coating_Standard</t>
        </is>
      </c>
      <c r="J105" s="6" t="inlineStr">
        <is>
          <t>Stainless Steel, AISI-303</t>
        </is>
      </c>
      <c r="K105" s="6" t="inlineStr">
        <is>
          <t>Stainless Steel, AISI 316</t>
        </is>
      </c>
      <c r="L105" t="inlineStr">
        <is>
          <t>98876071</t>
        </is>
      </c>
      <c r="M105" s="1" t="inlineStr">
        <is>
          <t>IMP,L,20121,X3,H304</t>
        </is>
      </c>
      <c r="N105" t="inlineStr">
        <is>
          <t>A101796</t>
        </is>
      </c>
      <c r="O105" s="1" t="n">
        <v>0</v>
      </c>
      <c r="P105" s="6" t="inlineStr">
        <is>
          <t>LT027</t>
        </is>
      </c>
      <c r="Q105" t="n">
        <v>0</v>
      </c>
      <c r="R105" t="inlineStr"/>
      <c r="S105" s="65" t="inlineStr"/>
      <c r="T105" t="inlineStr"/>
      <c r="U105" t="inlineStr"/>
      <c r="V105" t="inlineStr"/>
      <c r="W105" t="inlineStr"/>
    </row>
    <row r="106">
      <c r="A106" t="inlineStr"/>
      <c r="B106" s="10" t="inlineStr"/>
      <c r="C106" t="inlineStr">
        <is>
          <t>Price_BOM_VLSE_Imp_135</t>
        </is>
      </c>
      <c r="D106" s="62" t="inlineStr">
        <is>
          <t>:25709-2P-7.5HP-VLSE:25709-2P-10HP-VLSE:</t>
        </is>
      </c>
      <c r="E106" s="2" t="inlineStr">
        <is>
          <t>X3</t>
        </is>
      </c>
      <c r="F106" t="inlineStr">
        <is>
          <t>ImpMatl_Silicon_Bronze_ASTM-B584_C87600</t>
        </is>
      </c>
      <c r="G106" s="6" t="inlineStr">
        <is>
          <t>Silicon Bronze, ASTM-B584, C87600</t>
        </is>
      </c>
      <c r="H106" s="6" t="inlineStr">
        <is>
          <t>B21</t>
        </is>
      </c>
      <c r="I106" s="6" t="inlineStr">
        <is>
          <t>Coating_Epoxy</t>
        </is>
      </c>
      <c r="J106" s="6" t="inlineStr">
        <is>
          <t>Stainless Steel, AISI-303</t>
        </is>
      </c>
      <c r="K106" s="6" t="inlineStr">
        <is>
          <t>Steel, Cold Drawn C1018</t>
        </is>
      </c>
      <c r="L106" s="1" t="inlineStr">
        <is>
          <t>RTF</t>
        </is>
      </c>
      <c r="M106" s="1" t="inlineStr"/>
      <c r="N106" t="inlineStr">
        <is>
          <t>A101764</t>
        </is>
      </c>
      <c r="O106" s="1" t="n">
        <v>0</v>
      </c>
      <c r="P106" s="6" t="inlineStr">
        <is>
          <t>LT250</t>
        </is>
      </c>
      <c r="Q106" t="n">
        <v>56</v>
      </c>
      <c r="R106" t="inlineStr"/>
      <c r="S106" s="65" t="inlineStr"/>
      <c r="T106" t="inlineStr"/>
      <c r="U106" t="inlineStr"/>
      <c r="V106" t="inlineStr"/>
      <c r="W106" t="inlineStr"/>
    </row>
    <row r="107">
      <c r="A107" t="inlineStr"/>
      <c r="B107" s="10" t="inlineStr"/>
      <c r="C107" t="inlineStr">
        <is>
          <t>Price_BOM_VLSE_Imp_136</t>
        </is>
      </c>
      <c r="D107" s="62" t="inlineStr">
        <is>
          <t>:25709-2P-7.5HP-VLSE:25709-2P-10HP-VLSE:</t>
        </is>
      </c>
      <c r="E107" s="2" t="inlineStr">
        <is>
          <t>X3</t>
        </is>
      </c>
      <c r="F107" t="inlineStr">
        <is>
          <t>ImpMatl_Silicon_Bronze_ASTM-B584_C87600</t>
        </is>
      </c>
      <c r="G107" s="6" t="inlineStr">
        <is>
          <t>Silicon Bronze, ASTM-B584, C87600</t>
        </is>
      </c>
      <c r="H107" s="6" t="inlineStr">
        <is>
          <t>B21</t>
        </is>
      </c>
      <c r="I107" s="6" t="inlineStr">
        <is>
          <t>Coating_Scotchkote134_interior</t>
        </is>
      </c>
      <c r="J107" s="6" t="inlineStr">
        <is>
          <t>Stainless Steel, AISI-303</t>
        </is>
      </c>
      <c r="K107" s="6" t="inlineStr">
        <is>
          <t>Steel, Cold Drawn C1018</t>
        </is>
      </c>
      <c r="L107" s="1" t="inlineStr">
        <is>
          <t>RTF</t>
        </is>
      </c>
      <c r="M107" s="1" t="inlineStr"/>
      <c r="N107" t="inlineStr">
        <is>
          <t>A101764</t>
        </is>
      </c>
      <c r="O107" s="1" t="n">
        <v>0</v>
      </c>
      <c r="P107" s="6" t="inlineStr">
        <is>
          <t>LT250</t>
        </is>
      </c>
      <c r="Q107" t="n">
        <v>56</v>
      </c>
      <c r="R107" t="inlineStr"/>
      <c r="S107" s="65" t="inlineStr"/>
      <c r="T107" t="inlineStr"/>
      <c r="U107" t="inlineStr"/>
      <c r="V107" t="inlineStr"/>
      <c r="W107" t="inlineStr"/>
    </row>
    <row r="108">
      <c r="A108" t="inlineStr"/>
      <c r="B108" s="10" t="inlineStr"/>
      <c r="C108" t="inlineStr">
        <is>
          <t>Price_BOM_VLSE_Imp_137</t>
        </is>
      </c>
      <c r="D108" s="62" t="inlineStr">
        <is>
          <t>:25709-2P-7.5HP-VLSE:25709-2P-10HP-VLSE:</t>
        </is>
      </c>
      <c r="E108" s="2" t="inlineStr">
        <is>
          <t>X3</t>
        </is>
      </c>
      <c r="F108" t="inlineStr">
        <is>
          <t>ImpMatl_Silicon_Bronze_ASTM-B584_C87600</t>
        </is>
      </c>
      <c r="G108" s="6" t="inlineStr">
        <is>
          <t>Silicon Bronze, ASTM-B584, C87600</t>
        </is>
      </c>
      <c r="H108" s="6" t="inlineStr">
        <is>
          <t>B21</t>
        </is>
      </c>
      <c r="I108" s="6" t="inlineStr">
        <is>
          <t>Coating_Scotchkote134_interior_exterior</t>
        </is>
      </c>
      <c r="J108" s="6" t="inlineStr">
        <is>
          <t>Stainless Steel, AISI-303</t>
        </is>
      </c>
      <c r="K108" s="6" t="inlineStr">
        <is>
          <t>Steel, Cold Drawn C1018</t>
        </is>
      </c>
      <c r="L108" s="1" t="inlineStr">
        <is>
          <t>RTF</t>
        </is>
      </c>
      <c r="M108" s="1" t="inlineStr"/>
      <c r="N108" t="inlineStr">
        <is>
          <t>A101764</t>
        </is>
      </c>
      <c r="O108" s="1" t="n">
        <v>0</v>
      </c>
      <c r="P108" s="6" t="inlineStr">
        <is>
          <t>LT250</t>
        </is>
      </c>
      <c r="Q108" t="n">
        <v>56</v>
      </c>
      <c r="R108" t="inlineStr"/>
      <c r="S108" s="65" t="inlineStr"/>
      <c r="T108" t="inlineStr"/>
      <c r="U108" t="inlineStr"/>
      <c r="V108" t="inlineStr"/>
      <c r="W108" t="inlineStr"/>
    </row>
    <row r="109">
      <c r="A109" t="inlineStr"/>
      <c r="B109" s="10" t="inlineStr"/>
      <c r="C109" t="inlineStr">
        <is>
          <t>Price_BOM_VLSE_Imp_138</t>
        </is>
      </c>
      <c r="D109" s="62" t="inlineStr">
        <is>
          <t>:25709-2P-7.5HP-VLSE:25709-2P-10HP-VLSE:</t>
        </is>
      </c>
      <c r="E109" s="2" t="inlineStr">
        <is>
          <t>X3</t>
        </is>
      </c>
      <c r="F109" t="inlineStr">
        <is>
          <t>ImpMatl_Silicon_Bronze_ASTM-B584_C87600</t>
        </is>
      </c>
      <c r="G109" s="6" t="inlineStr">
        <is>
          <t>Silicon Bronze, ASTM-B584, C87600</t>
        </is>
      </c>
      <c r="H109" s="6" t="inlineStr">
        <is>
          <t>B21</t>
        </is>
      </c>
      <c r="I109" s="6" t="inlineStr">
        <is>
          <t>Coating_Scotchkote134_interior_exterior_IncludeImpeller</t>
        </is>
      </c>
      <c r="J109" s="6" t="inlineStr">
        <is>
          <t>Stainless Steel, AISI-303</t>
        </is>
      </c>
      <c r="K109" s="6" t="inlineStr">
        <is>
          <t>Steel, Cold Drawn C1018</t>
        </is>
      </c>
      <c r="L109" t="inlineStr">
        <is>
          <t>RTF</t>
        </is>
      </c>
      <c r="M109" s="1" t="inlineStr"/>
      <c r="N109" t="inlineStr">
        <is>
          <t>A101764</t>
        </is>
      </c>
      <c r="O109" s="1" t="n">
        <v>0</v>
      </c>
      <c r="P109" s="6" t="inlineStr">
        <is>
          <t>LT250</t>
        </is>
      </c>
      <c r="Q109" s="6" t="n">
        <v>56</v>
      </c>
      <c r="R109" t="inlineStr"/>
      <c r="S109" s="65" t="inlineStr"/>
      <c r="T109" t="inlineStr"/>
      <c r="U109" t="inlineStr"/>
      <c r="V109" t="inlineStr"/>
      <c r="W109" t="inlineStr"/>
    </row>
    <row r="110">
      <c r="A110" t="inlineStr"/>
      <c r="B110" s="10" t="inlineStr"/>
      <c r="C110" t="inlineStr">
        <is>
          <t>Price_BOM_VLSE_Imp_139</t>
        </is>
      </c>
      <c r="D110" s="62" t="inlineStr">
        <is>
          <t>:25709-2P-7.5HP-VLSE:25709-2P-10HP-VLSE:</t>
        </is>
      </c>
      <c r="E110" s="2" t="inlineStr">
        <is>
          <t>X3</t>
        </is>
      </c>
      <c r="F110" s="2" t="inlineStr">
        <is>
          <t>ImpMatl_Silicon_Bronze_ASTM-B584_C87600</t>
        </is>
      </c>
      <c r="G110" s="6" t="inlineStr">
        <is>
          <t>Silicon Bronze, ASTM-B584, C87600</t>
        </is>
      </c>
      <c r="H110" s="6" t="inlineStr">
        <is>
          <t>B21</t>
        </is>
      </c>
      <c r="I110" s="6" t="inlineStr">
        <is>
          <t>Coating_Scotchkote134_interior_IncludeImpeller</t>
        </is>
      </c>
      <c r="J110" s="6" t="inlineStr">
        <is>
          <t>Stainless Steel, AISI-303</t>
        </is>
      </c>
      <c r="K110" s="6" t="inlineStr">
        <is>
          <t>Steel, Cold Drawn C1018</t>
        </is>
      </c>
      <c r="L110" s="93" t="inlineStr">
        <is>
          <t>RTF</t>
        </is>
      </c>
      <c r="M110" s="93" t="inlineStr"/>
      <c r="N110" s="6" t="inlineStr">
        <is>
          <t>A101764</t>
        </is>
      </c>
      <c r="O110" t="n">
        <v>0</v>
      </c>
      <c r="P110" s="6" t="inlineStr">
        <is>
          <t>LT250</t>
        </is>
      </c>
      <c r="Q110" s="65" t="n">
        <v>56</v>
      </c>
      <c r="R110" t="inlineStr"/>
      <c r="S110" s="65" t="inlineStr"/>
      <c r="T110" t="inlineStr"/>
      <c r="U110" t="inlineStr"/>
      <c r="V110" t="inlineStr"/>
      <c r="W110" t="inlineStr"/>
    </row>
    <row r="111">
      <c r="A111" t="inlineStr"/>
      <c r="B111" s="10" t="inlineStr"/>
      <c r="C111" t="inlineStr">
        <is>
          <t>Price_BOM_VLSE_Imp_140</t>
        </is>
      </c>
      <c r="D111" s="62" t="inlineStr">
        <is>
          <t>:25709-2P-7.5HP-VLSE:25709-2P-10HP-VLSE:</t>
        </is>
      </c>
      <c r="E111" s="2" t="inlineStr">
        <is>
          <t>X3</t>
        </is>
      </c>
      <c r="F111" s="2" t="inlineStr">
        <is>
          <t>ImpMatl_Silicon_Bronze_ASTM-B584_C87600</t>
        </is>
      </c>
      <c r="G111" s="6" t="inlineStr">
        <is>
          <t>Silicon Bronze, ASTM-B584, C87600</t>
        </is>
      </c>
      <c r="H111" s="6" t="inlineStr">
        <is>
          <t>B21</t>
        </is>
      </c>
      <c r="I111" s="6" t="inlineStr">
        <is>
          <t>Coating_Special</t>
        </is>
      </c>
      <c r="J111" s="6" t="inlineStr">
        <is>
          <t>Stainless Steel, AISI-303</t>
        </is>
      </c>
      <c r="K111" s="6" t="inlineStr">
        <is>
          <t>Steel, Cold Drawn C1018</t>
        </is>
      </c>
      <c r="L111" s="1" t="inlineStr">
        <is>
          <t>RTF</t>
        </is>
      </c>
      <c r="M111" s="6" t="inlineStr"/>
      <c r="N111" s="6" t="inlineStr">
        <is>
          <t>A101764</t>
        </is>
      </c>
      <c r="O111" s="6" t="n">
        <v>0</v>
      </c>
      <c r="P111" s="6" t="inlineStr">
        <is>
          <t>LT250</t>
        </is>
      </c>
      <c r="Q111" t="n">
        <v>56</v>
      </c>
      <c r="R111" t="inlineStr"/>
      <c r="S111" s="65" t="inlineStr"/>
      <c r="T111" t="inlineStr"/>
      <c r="U111" t="inlineStr"/>
      <c r="V111" t="inlineStr"/>
      <c r="W111" t="inlineStr"/>
    </row>
    <row r="112">
      <c r="A112" t="inlineStr"/>
      <c r="B112" s="10" t="inlineStr"/>
      <c r="C112" t="inlineStr">
        <is>
          <t>Price_BOM_VLSE_Imp_141</t>
        </is>
      </c>
      <c r="D112" s="62" t="inlineStr">
        <is>
          <t>:25709-2P-7.5HP-VLSE:25709-2P-10HP-VLSE:</t>
        </is>
      </c>
      <c r="E112" s="2" t="inlineStr">
        <is>
          <t>X3</t>
        </is>
      </c>
      <c r="F112" s="2" t="inlineStr">
        <is>
          <t>ImpMatl_Silicon_Bronze_ASTM-B584_C87600</t>
        </is>
      </c>
      <c r="G112" s="6" t="inlineStr">
        <is>
          <t>Silicon Bronze, ASTM-B584, C87600</t>
        </is>
      </c>
      <c r="H112" s="6" t="inlineStr">
        <is>
          <t>B21</t>
        </is>
      </c>
      <c r="I112" s="6" t="inlineStr">
        <is>
          <t>Coating_Standard</t>
        </is>
      </c>
      <c r="J112" s="6" t="inlineStr">
        <is>
          <t>Stainless Steel, AISI-303</t>
        </is>
      </c>
      <c r="K112" s="6" t="inlineStr">
        <is>
          <t>Steel, Cold Drawn C1018</t>
        </is>
      </c>
      <c r="L112" s="1" t="inlineStr">
        <is>
          <t>96732772</t>
        </is>
      </c>
      <c r="M112" s="6" t="inlineStr">
        <is>
          <t>IMP,L,20709,X3,B21</t>
        </is>
      </c>
      <c r="N112" s="6" t="inlineStr">
        <is>
          <t>A101764</t>
        </is>
      </c>
      <c r="O112" s="6" t="n">
        <v>0</v>
      </c>
      <c r="P112" s="6" t="inlineStr">
        <is>
          <t>LT027</t>
        </is>
      </c>
      <c r="Q112" s="6" t="n">
        <v>0</v>
      </c>
      <c r="R112" t="inlineStr"/>
      <c r="S112" s="65" t="inlineStr"/>
      <c r="T112" t="inlineStr"/>
      <c r="U112" t="inlineStr"/>
      <c r="V112" t="inlineStr"/>
      <c r="W112" t="inlineStr"/>
    </row>
    <row r="113">
      <c r="A113" t="inlineStr"/>
      <c r="B113" s="10" t="inlineStr"/>
      <c r="C113" t="inlineStr">
        <is>
          <t>Price_BOM_VLSE_Imp_142</t>
        </is>
      </c>
      <c r="D113" s="62" t="inlineStr">
        <is>
          <t>:25709-2P-7.5HP-VLSE:25709-2P-10HP-VLSE:</t>
        </is>
      </c>
      <c r="E113" s="2" t="inlineStr">
        <is>
          <t>X3</t>
        </is>
      </c>
      <c r="F113" s="2" t="inlineStr">
        <is>
          <t>ImpMatl_NiAl-Bronze_ASTM-B148_C95400</t>
        </is>
      </c>
      <c r="G113" s="6" t="inlineStr">
        <is>
          <t>Nickel Aluminum Bronze ASTM B148 UNS C95400</t>
        </is>
      </c>
      <c r="H113" s="6" t="inlineStr">
        <is>
          <t>B22</t>
        </is>
      </c>
      <c r="I113" s="6" t="inlineStr">
        <is>
          <t>Coating_Epoxy</t>
        </is>
      </c>
      <c r="J113" s="6" t="inlineStr">
        <is>
          <t>Stainless Steel, AISI-303</t>
        </is>
      </c>
      <c r="K113" s="6" t="inlineStr">
        <is>
          <t>Steel, Cold Drawn C1018</t>
        </is>
      </c>
      <c r="L113" s="1" t="inlineStr">
        <is>
          <t>RTF</t>
        </is>
      </c>
      <c r="M113" s="6" t="inlineStr"/>
      <c r="N113" s="6" t="inlineStr">
        <is>
          <t>A102224</t>
        </is>
      </c>
      <c r="O113" s="6" t="n">
        <v>84</v>
      </c>
      <c r="P113" s="6" t="inlineStr">
        <is>
          <t>LT250</t>
        </is>
      </c>
      <c r="Q113" t="n">
        <v>56</v>
      </c>
      <c r="R113" t="inlineStr"/>
      <c r="S113" s="65" t="inlineStr"/>
      <c r="T113" t="inlineStr"/>
      <c r="U113" t="inlineStr"/>
      <c r="V113" t="inlineStr"/>
      <c r="W113" t="inlineStr"/>
    </row>
    <row r="114">
      <c r="A114" t="inlineStr"/>
      <c r="B114" s="10" t="inlineStr"/>
      <c r="C114" t="inlineStr">
        <is>
          <t>Price_BOM_VLSE_Imp_143</t>
        </is>
      </c>
      <c r="D114" s="62" t="inlineStr">
        <is>
          <t>:25709-2P-7.5HP-VLSE:25709-2P-10HP-VLSE:</t>
        </is>
      </c>
      <c r="E114" s="2" t="inlineStr">
        <is>
          <t>X3</t>
        </is>
      </c>
      <c r="F114" s="2" t="inlineStr">
        <is>
          <t>ImpMatl_NiAl-Bronze_ASTM-B148_C95400</t>
        </is>
      </c>
      <c r="G114" s="6" t="inlineStr">
        <is>
          <t>Nickel Aluminum Bronze ASTM B148 UNS C95400</t>
        </is>
      </c>
      <c r="H114" s="6" t="inlineStr">
        <is>
          <t>B22</t>
        </is>
      </c>
      <c r="I114" s="6" t="inlineStr">
        <is>
          <t>Coating_Scotchkote134_interior</t>
        </is>
      </c>
      <c r="J114" s="6" t="inlineStr">
        <is>
          <t>Stainless Steel, AISI-303</t>
        </is>
      </c>
      <c r="K114" s="6" t="inlineStr">
        <is>
          <t>Steel, Cold Drawn C1018</t>
        </is>
      </c>
      <c r="L114" s="1" t="inlineStr">
        <is>
          <t>RTF</t>
        </is>
      </c>
      <c r="M114" s="6" t="inlineStr"/>
      <c r="N114" s="6" t="inlineStr">
        <is>
          <t>A102224</t>
        </is>
      </c>
      <c r="O114" s="6" t="n">
        <v>84</v>
      </c>
      <c r="P114" s="6" t="inlineStr">
        <is>
          <t>LT250</t>
        </is>
      </c>
      <c r="Q114" t="n">
        <v>56</v>
      </c>
      <c r="R114" t="inlineStr"/>
      <c r="S114" s="65" t="inlineStr"/>
      <c r="T114" t="inlineStr"/>
      <c r="U114" t="inlineStr"/>
      <c r="V114" t="inlineStr"/>
      <c r="W114" t="inlineStr"/>
    </row>
    <row r="115">
      <c r="A115" t="inlineStr"/>
      <c r="B115" s="10" t="inlineStr"/>
      <c r="C115" t="inlineStr">
        <is>
          <t>Price_BOM_VLSE_Imp_144</t>
        </is>
      </c>
      <c r="D115" s="62" t="inlineStr">
        <is>
          <t>:25709-2P-7.5HP-VLSE:25709-2P-10HP-VLSE:</t>
        </is>
      </c>
      <c r="E115" s="2" t="inlineStr">
        <is>
          <t>X3</t>
        </is>
      </c>
      <c r="F115" s="2" t="inlineStr">
        <is>
          <t>ImpMatl_NiAl-Bronze_ASTM-B148_C95400</t>
        </is>
      </c>
      <c r="G115" s="6" t="inlineStr">
        <is>
          <t>Nickel Aluminum Bronze ASTM B148 UNS C95400</t>
        </is>
      </c>
      <c r="H115" s="6" t="inlineStr">
        <is>
          <t>B22</t>
        </is>
      </c>
      <c r="I115" s="6" t="inlineStr">
        <is>
          <t>Coating_Scotchkote134_interior_exterior</t>
        </is>
      </c>
      <c r="J115" s="6" t="inlineStr">
        <is>
          <t>Stainless Steel, AISI-303</t>
        </is>
      </c>
      <c r="K115" s="6" t="inlineStr">
        <is>
          <t>Steel, Cold Drawn C1018</t>
        </is>
      </c>
      <c r="L115" s="1" t="inlineStr">
        <is>
          <t>RTF</t>
        </is>
      </c>
      <c r="M115" s="6" t="inlineStr"/>
      <c r="N115" s="6" t="inlineStr">
        <is>
          <t>A102224</t>
        </is>
      </c>
      <c r="O115" s="6" t="n">
        <v>84</v>
      </c>
      <c r="P115" s="6" t="inlineStr">
        <is>
          <t>LT250</t>
        </is>
      </c>
      <c r="Q115" t="n">
        <v>56</v>
      </c>
      <c r="R115" t="inlineStr"/>
      <c r="S115" s="65" t="inlineStr"/>
      <c r="T115" t="inlineStr"/>
      <c r="U115" t="inlineStr"/>
      <c r="V115" t="inlineStr"/>
      <c r="W115" t="inlineStr"/>
    </row>
    <row r="116">
      <c r="A116" t="inlineStr"/>
      <c r="B116" s="10" t="inlineStr"/>
      <c r="C116" t="inlineStr">
        <is>
          <t>Price_BOM_VLSE_Imp_145</t>
        </is>
      </c>
      <c r="D116" s="62" t="inlineStr">
        <is>
          <t>:25709-2P-7.5HP-VLSE:25709-2P-10HP-VLSE:</t>
        </is>
      </c>
      <c r="E116" s="2" t="inlineStr">
        <is>
          <t>X3</t>
        </is>
      </c>
      <c r="F116" s="2" t="inlineStr">
        <is>
          <t>ImpMatl_NiAl-Bronze_ASTM-B148_C95400</t>
        </is>
      </c>
      <c r="G116" s="6" t="inlineStr">
        <is>
          <t>Nickel Aluminum Bronze ASTM B148 UNS C95400</t>
        </is>
      </c>
      <c r="H116" s="6" t="inlineStr">
        <is>
          <t>B22</t>
        </is>
      </c>
      <c r="I116" s="6" t="inlineStr">
        <is>
          <t>Coating_Scotchkote134_interior_exterior_IncludeImpeller</t>
        </is>
      </c>
      <c r="J116" s="6" t="inlineStr">
        <is>
          <t>Stainless Steel, AISI-303</t>
        </is>
      </c>
      <c r="K116" s="6" t="inlineStr">
        <is>
          <t>Steel, Cold Drawn C1018</t>
        </is>
      </c>
      <c r="L116" s="1" t="inlineStr">
        <is>
          <t>RTF</t>
        </is>
      </c>
      <c r="M116" s="6" t="inlineStr"/>
      <c r="N116" s="6" t="inlineStr">
        <is>
          <t>A102224</t>
        </is>
      </c>
      <c r="O116" s="6" t="n">
        <v>84</v>
      </c>
      <c r="P116" s="6" t="inlineStr">
        <is>
          <t>LT250</t>
        </is>
      </c>
      <c r="Q116" t="n">
        <v>56</v>
      </c>
      <c r="R116" t="inlineStr"/>
      <c r="S116" s="65" t="inlineStr"/>
      <c r="T116" t="inlineStr"/>
      <c r="U116" t="inlineStr"/>
      <c r="V116" t="inlineStr"/>
      <c r="W116" t="inlineStr"/>
    </row>
    <row r="117">
      <c r="A117" t="inlineStr"/>
      <c r="B117" s="10" t="inlineStr"/>
      <c r="C117" t="inlineStr">
        <is>
          <t>Price_BOM_VLSE_Imp_146</t>
        </is>
      </c>
      <c r="D117" s="62" t="inlineStr">
        <is>
          <t>:25709-2P-7.5HP-VLSE:25709-2P-10HP-VLSE:</t>
        </is>
      </c>
      <c r="E117" s="2" t="inlineStr">
        <is>
          <t>X3</t>
        </is>
      </c>
      <c r="F117" s="2" t="inlineStr">
        <is>
          <t>ImpMatl_NiAl-Bronze_ASTM-B148_C95400</t>
        </is>
      </c>
      <c r="G117" s="6" t="inlineStr">
        <is>
          <t>Nickel Aluminum Bronze ASTM B148 UNS C95400</t>
        </is>
      </c>
      <c r="H117" s="6" t="inlineStr">
        <is>
          <t>B22</t>
        </is>
      </c>
      <c r="I117" s="6" t="inlineStr">
        <is>
          <t>Coating_Scotchkote134_interior_IncludeImpeller</t>
        </is>
      </c>
      <c r="J117" s="6" t="inlineStr">
        <is>
          <t>Stainless Steel, AISI-303</t>
        </is>
      </c>
      <c r="K117" s="6" t="inlineStr">
        <is>
          <t>Steel, Cold Drawn C1018</t>
        </is>
      </c>
      <c r="L117" s="1" t="inlineStr">
        <is>
          <t>RTF</t>
        </is>
      </c>
      <c r="M117" s="6" t="inlineStr"/>
      <c r="N117" s="6" t="inlineStr">
        <is>
          <t>A102224</t>
        </is>
      </c>
      <c r="O117" s="6" t="n">
        <v>84</v>
      </c>
      <c r="P117" s="6" t="inlineStr">
        <is>
          <t>LT250</t>
        </is>
      </c>
      <c r="Q117" s="6" t="n">
        <v>56</v>
      </c>
      <c r="R117" t="inlineStr"/>
      <c r="S117" s="65" t="inlineStr"/>
      <c r="T117" t="inlineStr"/>
      <c r="U117" t="inlineStr"/>
      <c r="V117" t="inlineStr"/>
      <c r="W117" t="inlineStr"/>
    </row>
    <row r="118">
      <c r="A118" t="inlineStr"/>
      <c r="B118" s="10" t="inlineStr"/>
      <c r="C118" t="inlineStr">
        <is>
          <t>Price_BOM_VLSE_Imp_147</t>
        </is>
      </c>
      <c r="D118" s="62" t="inlineStr">
        <is>
          <t>:25709-2P-7.5HP-VLSE:25709-2P-10HP-VLSE:</t>
        </is>
      </c>
      <c r="E118" s="2" t="inlineStr">
        <is>
          <t>X3</t>
        </is>
      </c>
      <c r="F118" t="inlineStr">
        <is>
          <t>ImpMatl_NiAl-Bronze_ASTM-B148_C95400</t>
        </is>
      </c>
      <c r="G118" s="6" t="inlineStr">
        <is>
          <t>Nickel Aluminum Bronze ASTM B148 UNS C95400</t>
        </is>
      </c>
      <c r="H118" s="6" t="inlineStr">
        <is>
          <t>B22</t>
        </is>
      </c>
      <c r="I118" s="6" t="inlineStr">
        <is>
          <t>Coating_Special</t>
        </is>
      </c>
      <c r="J118" s="6" t="inlineStr">
        <is>
          <t>Stainless Steel, AISI-303</t>
        </is>
      </c>
      <c r="K118" s="6" t="inlineStr">
        <is>
          <t>Steel, Cold Drawn C1018</t>
        </is>
      </c>
      <c r="L118" s="1" t="inlineStr">
        <is>
          <t>RTF</t>
        </is>
      </c>
      <c r="M118" s="1" t="inlineStr"/>
      <c r="N118" t="inlineStr">
        <is>
          <t>A102224</t>
        </is>
      </c>
      <c r="O118" s="1" t="n">
        <v>84</v>
      </c>
      <c r="P118" s="6" t="inlineStr">
        <is>
          <t>LT250</t>
        </is>
      </c>
      <c r="Q118" t="n">
        <v>56</v>
      </c>
      <c r="R118" t="inlineStr"/>
      <c r="S118" s="65" t="inlineStr"/>
      <c r="T118" t="inlineStr"/>
      <c r="U118" t="inlineStr"/>
      <c r="V118" t="inlineStr"/>
      <c r="W118" t="inlineStr"/>
    </row>
    <row r="119">
      <c r="A119" t="inlineStr"/>
      <c r="B119" s="10" t="inlineStr"/>
      <c r="C119" t="inlineStr">
        <is>
          <t>Price_BOM_VLSE_Imp_148</t>
        </is>
      </c>
      <c r="D119" s="62" t="inlineStr">
        <is>
          <t>:25709-2P-7.5HP-VLSE:25709-2P-10HP-VLSE:</t>
        </is>
      </c>
      <c r="E119" s="2" t="inlineStr">
        <is>
          <t>X3</t>
        </is>
      </c>
      <c r="F119" t="inlineStr">
        <is>
          <t>ImpMatl_NiAl-Bronze_ASTM-B148_C95400</t>
        </is>
      </c>
      <c r="G119" s="6" t="inlineStr">
        <is>
          <t>Nickel Aluminum Bronze ASTM B148 UNS C95400</t>
        </is>
      </c>
      <c r="H119" s="6" t="inlineStr">
        <is>
          <t>B22</t>
        </is>
      </c>
      <c r="I119" s="6" t="inlineStr">
        <is>
          <t>Coating_Standard</t>
        </is>
      </c>
      <c r="J119" s="6" t="inlineStr">
        <is>
          <t>Stainless Steel, AISI-303</t>
        </is>
      </c>
      <c r="K119" s="6" t="inlineStr">
        <is>
          <t>Steel, Cold Drawn C1018</t>
        </is>
      </c>
      <c r="L119" s="1" t="inlineStr">
        <is>
          <t>97778013</t>
        </is>
      </c>
      <c r="M119" s="1" t="inlineStr"/>
      <c r="N119" t="inlineStr">
        <is>
          <t>A102224</t>
        </is>
      </c>
      <c r="O119" s="1" t="n">
        <v>84</v>
      </c>
      <c r="P119" s="6" t="inlineStr">
        <is>
          <t>LT250</t>
        </is>
      </c>
      <c r="Q119" s="6" t="n">
        <v>56</v>
      </c>
      <c r="R119" t="inlineStr"/>
      <c r="S119" s="65" t="inlineStr"/>
      <c r="T119" t="inlineStr"/>
      <c r="U119" t="inlineStr"/>
      <c r="V119" t="inlineStr"/>
      <c r="W119" t="inlineStr"/>
    </row>
    <row r="120">
      <c r="A120" t="inlineStr"/>
      <c r="B120" s="10" t="inlineStr"/>
      <c r="C120" t="inlineStr">
        <is>
          <t>Price_BOM_VLSE_Imp_149</t>
        </is>
      </c>
      <c r="D120" s="62" t="inlineStr">
        <is>
          <t>:25709-2P-7.5HP-VLSE:25709-2P-10HP-VLSE:25709-4P-3HP-VLSE:</t>
        </is>
      </c>
      <c r="E120" s="2" t="inlineStr">
        <is>
          <t>X3</t>
        </is>
      </c>
      <c r="F120" t="inlineStr">
        <is>
          <t>ImpMatl_SS_AISI-304</t>
        </is>
      </c>
      <c r="G120" s="6" t="inlineStr">
        <is>
          <t>Stainless Steel, AISI-304</t>
        </is>
      </c>
      <c r="H120" s="6" t="inlineStr">
        <is>
          <t>H304</t>
        </is>
      </c>
      <c r="I120" s="6" t="inlineStr">
        <is>
          <t>Coating_Standard</t>
        </is>
      </c>
      <c r="J120" s="6" t="inlineStr">
        <is>
          <t>Stainless Steel, AISI-303</t>
        </is>
      </c>
      <c r="K120" s="6" t="inlineStr">
        <is>
          <t>Stainless Steel, AISI 316</t>
        </is>
      </c>
      <c r="L120" s="1" t="inlineStr">
        <is>
          <t>98876064</t>
        </is>
      </c>
      <c r="M120" s="1" t="inlineStr">
        <is>
          <t>IMP,L,20709,X3,H304</t>
        </is>
      </c>
      <c r="N120" t="inlineStr">
        <is>
          <t>A101768</t>
        </is>
      </c>
      <c r="O120" s="1" t="n">
        <v>0</v>
      </c>
      <c r="P120" s="6" t="inlineStr">
        <is>
          <t>LT027</t>
        </is>
      </c>
      <c r="Q120" t="n">
        <v>0</v>
      </c>
      <c r="R120" t="inlineStr"/>
      <c r="S120" s="65" t="inlineStr"/>
      <c r="T120" t="inlineStr"/>
      <c r="U120" t="inlineStr"/>
      <c r="V120" t="inlineStr"/>
      <c r="W120" t="inlineStr"/>
    </row>
    <row r="121">
      <c r="A121" t="inlineStr"/>
      <c r="B121" s="10" t="inlineStr"/>
      <c r="C121" t="inlineStr">
        <is>
          <t>Price_BOM_VLSE_Imp_150</t>
        </is>
      </c>
      <c r="D121" s="62" t="inlineStr">
        <is>
          <t>:25709-2P-15HP-VLSE:25709-2P-20HP-VLSE:25709-2P-25HP-VLSE:25709-4P-3HP-VLSE:</t>
        </is>
      </c>
      <c r="E121" s="2" t="inlineStr">
        <is>
          <t>X4</t>
        </is>
      </c>
      <c r="F121" t="inlineStr">
        <is>
          <t>ImpMatl_Silicon_Bronze_ASTM-B584_C87600</t>
        </is>
      </c>
      <c r="G121" s="6" t="inlineStr">
        <is>
          <t>Silicon Bronze, ASTM-B584, C87600</t>
        </is>
      </c>
      <c r="H121" s="6" t="inlineStr">
        <is>
          <t>B21</t>
        </is>
      </c>
      <c r="I121" s="6" t="inlineStr">
        <is>
          <t>Coating_Epoxy</t>
        </is>
      </c>
      <c r="J121" s="6" t="inlineStr">
        <is>
          <t>Stainless Steel, AISI-303</t>
        </is>
      </c>
      <c r="K121" s="6" t="inlineStr">
        <is>
          <t>Steel, Cold Drawn C1018</t>
        </is>
      </c>
      <c r="L121" s="1" t="inlineStr">
        <is>
          <t>RTF</t>
        </is>
      </c>
      <c r="M121" s="1" t="inlineStr"/>
      <c r="N121" t="inlineStr">
        <is>
          <t>A101770</t>
        </is>
      </c>
      <c r="O121" s="1" t="n">
        <v>0</v>
      </c>
      <c r="P121" s="6" t="inlineStr">
        <is>
          <t>LT250</t>
        </is>
      </c>
      <c r="Q121" t="n">
        <v>56</v>
      </c>
      <c r="R121" t="inlineStr"/>
      <c r="S121" s="65" t="inlineStr"/>
      <c r="T121" t="inlineStr"/>
      <c r="U121" t="inlineStr"/>
      <c r="V121" t="inlineStr"/>
      <c r="W121" t="inlineStr"/>
    </row>
    <row r="122">
      <c r="A122" t="inlineStr"/>
      <c r="B122" s="10" t="inlineStr"/>
      <c r="C122" t="inlineStr">
        <is>
          <t>Price_BOM_VLSE_Imp_151</t>
        </is>
      </c>
      <c r="D122" s="62" t="inlineStr">
        <is>
          <t>:25709-2P-15HP-VLSE:25709-2P-20HP-VLSE:25709-2P-25HP-VLSE:25709-4P-3HP-VLSE:</t>
        </is>
      </c>
      <c r="E122" s="2" t="inlineStr">
        <is>
          <t>X4</t>
        </is>
      </c>
      <c r="F122" t="inlineStr">
        <is>
          <t>ImpMatl_Silicon_Bronze_ASTM-B584_C87600</t>
        </is>
      </c>
      <c r="G122" s="6" t="inlineStr">
        <is>
          <t>Silicon Bronze, ASTM-B584, C87600</t>
        </is>
      </c>
      <c r="H122" s="6" t="inlineStr">
        <is>
          <t>B21</t>
        </is>
      </c>
      <c r="I122" s="6" t="inlineStr">
        <is>
          <t>Coating_Scotchkote134_interior</t>
        </is>
      </c>
      <c r="J122" s="6" t="inlineStr">
        <is>
          <t>Stainless Steel, AISI-303</t>
        </is>
      </c>
      <c r="K122" s="6" t="inlineStr">
        <is>
          <t>Steel, Cold Drawn C1018</t>
        </is>
      </c>
      <c r="L122" s="1" t="inlineStr">
        <is>
          <t>RTF</t>
        </is>
      </c>
      <c r="M122" s="1" t="inlineStr"/>
      <c r="N122" t="inlineStr">
        <is>
          <t>A101770</t>
        </is>
      </c>
      <c r="O122" s="1" t="n">
        <v>0</v>
      </c>
      <c r="P122" s="6" t="inlineStr">
        <is>
          <t>LT250</t>
        </is>
      </c>
      <c r="Q122" t="n">
        <v>56</v>
      </c>
      <c r="R122" t="inlineStr"/>
      <c r="S122" s="65" t="inlineStr"/>
      <c r="T122" t="inlineStr"/>
      <c r="U122" t="inlineStr"/>
      <c r="V122" t="inlineStr"/>
      <c r="W122" t="inlineStr"/>
    </row>
    <row r="123">
      <c r="A123" t="inlineStr"/>
      <c r="B123" s="10" t="inlineStr"/>
      <c r="C123" t="inlineStr">
        <is>
          <t>Price_BOM_VLSE_Imp_152</t>
        </is>
      </c>
      <c r="D123" s="62" t="inlineStr">
        <is>
          <t>:25709-2P-15HP-VLSE:25709-2P-20HP-VLSE:25709-2P-25HP-VLSE:25709-4P-3HP-VLSE:</t>
        </is>
      </c>
      <c r="E123" s="2" t="inlineStr">
        <is>
          <t>X4</t>
        </is>
      </c>
      <c r="F123" t="inlineStr">
        <is>
          <t>ImpMatl_Silicon_Bronze_ASTM-B584_C87600</t>
        </is>
      </c>
      <c r="G123" s="6" t="inlineStr">
        <is>
          <t>Silicon Bronze, ASTM-B584, C87600</t>
        </is>
      </c>
      <c r="H123" s="6" t="inlineStr">
        <is>
          <t>B21</t>
        </is>
      </c>
      <c r="I123" s="6" t="inlineStr">
        <is>
          <t>Coating_Scotchkote134_interior_exterior</t>
        </is>
      </c>
      <c r="J123" s="6" t="inlineStr">
        <is>
          <t>Stainless Steel, AISI-303</t>
        </is>
      </c>
      <c r="K123" s="6" t="inlineStr">
        <is>
          <t>Steel, Cold Drawn C1018</t>
        </is>
      </c>
      <c r="L123" s="1" t="inlineStr">
        <is>
          <t>RTF</t>
        </is>
      </c>
      <c r="M123" s="1" t="inlineStr"/>
      <c r="N123" t="inlineStr">
        <is>
          <t>A101770</t>
        </is>
      </c>
      <c r="O123" s="1" t="n">
        <v>0</v>
      </c>
      <c r="P123" s="6" t="inlineStr">
        <is>
          <t>LT250</t>
        </is>
      </c>
      <c r="Q123" t="n">
        <v>56</v>
      </c>
      <c r="R123" t="inlineStr"/>
      <c r="S123" s="65" t="inlineStr"/>
      <c r="T123" t="inlineStr"/>
      <c r="U123" t="inlineStr"/>
      <c r="V123" t="inlineStr"/>
      <c r="W123" t="inlineStr"/>
    </row>
    <row r="124">
      <c r="A124" t="inlineStr"/>
      <c r="B124" s="10" t="inlineStr"/>
      <c r="C124" t="inlineStr">
        <is>
          <t>Price_BOM_VLSE_Imp_153</t>
        </is>
      </c>
      <c r="D124" s="62" t="inlineStr">
        <is>
          <t>:25709-2P-15HP-VLSE:25709-2P-20HP-VLSE:25709-2P-25HP-VLSE:25709-4P-3HP-VLSE:</t>
        </is>
      </c>
      <c r="E124" s="2" t="inlineStr">
        <is>
          <t>X4</t>
        </is>
      </c>
      <c r="F124" t="inlineStr">
        <is>
          <t>ImpMatl_Silicon_Bronze_ASTM-B584_C87600</t>
        </is>
      </c>
      <c r="G124" s="6" t="inlineStr">
        <is>
          <t>Silicon Bronze, ASTM-B584, C87600</t>
        </is>
      </c>
      <c r="H124" s="6" t="inlineStr">
        <is>
          <t>B21</t>
        </is>
      </c>
      <c r="I124" s="6" t="inlineStr">
        <is>
          <t>Coating_Scotchkote134_interior_exterior_IncludeImpeller</t>
        </is>
      </c>
      <c r="J124" s="6" t="inlineStr">
        <is>
          <t>Stainless Steel, AISI-303</t>
        </is>
      </c>
      <c r="K124" s="6" t="inlineStr">
        <is>
          <t>Steel, Cold Drawn C1018</t>
        </is>
      </c>
      <c r="L124" t="inlineStr">
        <is>
          <t>RTF</t>
        </is>
      </c>
      <c r="M124" s="1" t="inlineStr"/>
      <c r="N124" t="inlineStr">
        <is>
          <t>A101770</t>
        </is>
      </c>
      <c r="O124" s="1" t="n">
        <v>0</v>
      </c>
      <c r="P124" s="6" t="inlineStr">
        <is>
          <t>LT250</t>
        </is>
      </c>
      <c r="Q124" s="6" t="n">
        <v>56</v>
      </c>
      <c r="R124" t="inlineStr"/>
      <c r="S124" s="65" t="inlineStr"/>
      <c r="T124" t="inlineStr"/>
      <c r="U124" t="inlineStr"/>
      <c r="V124" t="inlineStr"/>
      <c r="W124" t="inlineStr"/>
    </row>
    <row r="125">
      <c r="A125" t="inlineStr"/>
      <c r="B125" s="10" t="inlineStr"/>
      <c r="C125" t="inlineStr">
        <is>
          <t>Price_BOM_VLSE_Imp_154</t>
        </is>
      </c>
      <c r="D125" s="62" t="inlineStr">
        <is>
          <t>:25709-2P-15HP-VLSE:25709-2P-20HP-VLSE:25709-2P-25HP-VLSE:25709-4P-3HP-VLSE:</t>
        </is>
      </c>
      <c r="E125" s="2" t="inlineStr">
        <is>
          <t>X4</t>
        </is>
      </c>
      <c r="F125" s="2" t="inlineStr">
        <is>
          <t>ImpMatl_Silicon_Bronze_ASTM-B584_C87600</t>
        </is>
      </c>
      <c r="G125" s="6" t="inlineStr">
        <is>
          <t>Silicon Bronze, ASTM-B584, C87600</t>
        </is>
      </c>
      <c r="H125" s="6" t="inlineStr">
        <is>
          <t>B21</t>
        </is>
      </c>
      <c r="I125" s="6" t="inlineStr">
        <is>
          <t>Coating_Scotchkote134_interior_IncludeImpeller</t>
        </is>
      </c>
      <c r="J125" s="6" t="inlineStr">
        <is>
          <t>Stainless Steel, AISI-303</t>
        </is>
      </c>
      <c r="K125" s="6" t="inlineStr">
        <is>
          <t>Steel, Cold Drawn C1018</t>
        </is>
      </c>
      <c r="L125" s="93" t="inlineStr">
        <is>
          <t>RTF</t>
        </is>
      </c>
      <c r="M125" s="93" t="inlineStr"/>
      <c r="N125" s="6" t="inlineStr">
        <is>
          <t>A101770</t>
        </is>
      </c>
      <c r="O125" t="n">
        <v>0</v>
      </c>
      <c r="P125" s="6" t="inlineStr">
        <is>
          <t>LT250</t>
        </is>
      </c>
      <c r="Q125" s="65" t="n">
        <v>56</v>
      </c>
      <c r="R125" t="inlineStr"/>
      <c r="S125" s="65" t="inlineStr"/>
      <c r="T125" t="inlineStr"/>
      <c r="U125" t="inlineStr"/>
      <c r="V125" t="inlineStr"/>
      <c r="W125" t="inlineStr"/>
    </row>
    <row r="126">
      <c r="A126" t="inlineStr"/>
      <c r="B126" s="10" t="inlineStr"/>
      <c r="C126" t="inlineStr">
        <is>
          <t>Price_BOM_VLSE_Imp_155</t>
        </is>
      </c>
      <c r="D126" s="62" t="inlineStr">
        <is>
          <t>:25709-2P-15HP-VLSE:25709-2P-20HP-VLSE:25709-2P-25HP-VLSE:25709-4P-3HP-VLSE:</t>
        </is>
      </c>
      <c r="E126" s="2" t="inlineStr">
        <is>
          <t>X4</t>
        </is>
      </c>
      <c r="F126" s="2" t="inlineStr">
        <is>
          <t>ImpMatl_Silicon_Bronze_ASTM-B584_C87600</t>
        </is>
      </c>
      <c r="G126" s="6" t="inlineStr">
        <is>
          <t>Silicon Bronze, ASTM-B584, C87600</t>
        </is>
      </c>
      <c r="H126" s="6" t="inlineStr">
        <is>
          <t>B21</t>
        </is>
      </c>
      <c r="I126" s="6" t="inlineStr">
        <is>
          <t>Coating_Special</t>
        </is>
      </c>
      <c r="J126" s="6" t="inlineStr">
        <is>
          <t>Stainless Steel, AISI-303</t>
        </is>
      </c>
      <c r="K126" s="6" t="inlineStr">
        <is>
          <t>Steel, Cold Drawn C1018</t>
        </is>
      </c>
      <c r="L126" s="1" t="inlineStr">
        <is>
          <t>RTF</t>
        </is>
      </c>
      <c r="M126" s="6" t="inlineStr"/>
      <c r="N126" s="6" t="inlineStr">
        <is>
          <t>A101770</t>
        </is>
      </c>
      <c r="O126" s="6" t="n">
        <v>0</v>
      </c>
      <c r="P126" s="6" t="inlineStr">
        <is>
          <t>LT250</t>
        </is>
      </c>
      <c r="Q126" t="n">
        <v>56</v>
      </c>
      <c r="R126" t="inlineStr"/>
      <c r="S126" s="65" t="inlineStr"/>
      <c r="T126" t="inlineStr"/>
      <c r="U126" t="inlineStr"/>
      <c r="V126" t="inlineStr"/>
      <c r="W126" t="inlineStr"/>
    </row>
    <row r="127">
      <c r="A127" t="inlineStr"/>
      <c r="B127" s="10" t="inlineStr"/>
      <c r="C127" t="inlineStr">
        <is>
          <t>Price_BOM_VLSE_Imp_156</t>
        </is>
      </c>
      <c r="D127" s="62" t="inlineStr">
        <is>
          <t>:25709-2P-15HP-VLSE:25709-2P-20HP-VLSE:25709-2P-25HP-VLSE:25709-4P-3HP-VLSE:</t>
        </is>
      </c>
      <c r="E127" s="2" t="inlineStr">
        <is>
          <t>X4</t>
        </is>
      </c>
      <c r="F127" s="2" t="inlineStr">
        <is>
          <t>ImpMatl_Silicon_Bronze_ASTM-B584_C87600</t>
        </is>
      </c>
      <c r="G127" s="6" t="inlineStr">
        <is>
          <t>Silicon Bronze, ASTM-B584, C87600</t>
        </is>
      </c>
      <c r="H127" s="6" t="inlineStr">
        <is>
          <t>B21</t>
        </is>
      </c>
      <c r="I127" s="6" t="inlineStr">
        <is>
          <t>Coating_Standard</t>
        </is>
      </c>
      <c r="J127" s="6" t="inlineStr">
        <is>
          <t>Stainless Steel, AISI-303</t>
        </is>
      </c>
      <c r="K127" s="6" t="inlineStr">
        <is>
          <t>Steel, Cold Drawn C1018</t>
        </is>
      </c>
      <c r="L127" s="1" t="inlineStr">
        <is>
          <t>96732776</t>
        </is>
      </c>
      <c r="M127" s="6" t="inlineStr">
        <is>
          <t>IMP,L,20709,X4,B21</t>
        </is>
      </c>
      <c r="N127" s="6" t="inlineStr">
        <is>
          <t>A101770</t>
        </is>
      </c>
      <c r="O127" s="6" t="n">
        <v>0</v>
      </c>
      <c r="P127" s="6" t="inlineStr">
        <is>
          <t>LT027</t>
        </is>
      </c>
      <c r="Q127" s="6" t="n">
        <v>0</v>
      </c>
      <c r="R127" t="inlineStr"/>
      <c r="S127" s="65" t="inlineStr"/>
      <c r="T127" t="inlineStr"/>
      <c r="U127" t="inlineStr"/>
      <c r="V127" t="inlineStr"/>
      <c r="W127" t="inlineStr"/>
    </row>
    <row r="128">
      <c r="A128" t="inlineStr"/>
      <c r="B128" s="10" t="inlineStr"/>
      <c r="C128" t="inlineStr">
        <is>
          <t>Price_BOM_VLSE_Imp_157</t>
        </is>
      </c>
      <c r="D128" s="62" t="inlineStr">
        <is>
          <t>:25709-2P-15HP-VLSE:25709-2P-20HP-VLSE:25709-2P-25HP-VLSE:25709-4P-3HP-VLSE:</t>
        </is>
      </c>
      <c r="E128" s="2" t="inlineStr">
        <is>
          <t>X4</t>
        </is>
      </c>
      <c r="F128" s="2" t="inlineStr">
        <is>
          <t>ImpMatl_NiAl-Bronze_ASTM-B148_C95400</t>
        </is>
      </c>
      <c r="G128" s="6" t="inlineStr">
        <is>
          <t>Nickel Aluminum Bronze ASTM B148 UNS C95400</t>
        </is>
      </c>
      <c r="H128" s="6" t="inlineStr">
        <is>
          <t>B22</t>
        </is>
      </c>
      <c r="I128" s="6" t="inlineStr">
        <is>
          <t>Coating_Epoxy</t>
        </is>
      </c>
      <c r="J128" s="6" t="inlineStr">
        <is>
          <t>Stainless Steel, AISI-303</t>
        </is>
      </c>
      <c r="K128" s="6" t="inlineStr">
        <is>
          <t>Steel, Cold Drawn C1018</t>
        </is>
      </c>
      <c r="L128" s="1" t="inlineStr">
        <is>
          <t>RTF</t>
        </is>
      </c>
      <c r="M128" s="6" t="inlineStr"/>
      <c r="N128" s="6" t="inlineStr">
        <is>
          <t>A102225</t>
        </is>
      </c>
      <c r="O128" s="6" t="n">
        <v>84</v>
      </c>
      <c r="P128" s="6" t="inlineStr">
        <is>
          <t>LT250</t>
        </is>
      </c>
      <c r="Q128" t="n">
        <v>56</v>
      </c>
      <c r="R128" t="inlineStr"/>
      <c r="S128" s="65" t="inlineStr"/>
      <c r="T128" t="inlineStr"/>
      <c r="U128" t="inlineStr"/>
      <c r="V128" t="inlineStr"/>
      <c r="W128" t="inlineStr"/>
    </row>
    <row r="129">
      <c r="A129" t="inlineStr"/>
      <c r="B129" s="10" t="inlineStr"/>
      <c r="C129" t="inlineStr">
        <is>
          <t>Price_BOM_VLSE_Imp_158</t>
        </is>
      </c>
      <c r="D129" s="62" t="inlineStr">
        <is>
          <t>:25709-2P-15HP-VLSE:25709-2P-20HP-VLSE:25709-2P-25HP-VLSE:25709-4P-3HP-VLSE:</t>
        </is>
      </c>
      <c r="E129" s="2" t="inlineStr">
        <is>
          <t>X4</t>
        </is>
      </c>
      <c r="F129" s="2" t="inlineStr">
        <is>
          <t>ImpMatl_NiAl-Bronze_ASTM-B148_C95400</t>
        </is>
      </c>
      <c r="G129" s="6" t="inlineStr">
        <is>
          <t>Nickel Aluminum Bronze ASTM B148 UNS C95400</t>
        </is>
      </c>
      <c r="H129" s="6" t="inlineStr">
        <is>
          <t>B22</t>
        </is>
      </c>
      <c r="I129" s="6" t="inlineStr">
        <is>
          <t>Coating_Scotchkote134_interior</t>
        </is>
      </c>
      <c r="J129" s="6" t="inlineStr">
        <is>
          <t>Stainless Steel, AISI-303</t>
        </is>
      </c>
      <c r="K129" s="6" t="inlineStr">
        <is>
          <t>Steel, Cold Drawn C1018</t>
        </is>
      </c>
      <c r="L129" s="1" t="inlineStr">
        <is>
          <t>RTF</t>
        </is>
      </c>
      <c r="M129" s="6" t="inlineStr"/>
      <c r="N129" s="6" t="inlineStr">
        <is>
          <t>A102225</t>
        </is>
      </c>
      <c r="O129" s="6" t="n">
        <v>84</v>
      </c>
      <c r="P129" s="6" t="inlineStr">
        <is>
          <t>LT250</t>
        </is>
      </c>
      <c r="Q129" t="n">
        <v>56</v>
      </c>
      <c r="R129" t="inlineStr"/>
      <c r="S129" s="65" t="inlineStr"/>
      <c r="T129" t="inlineStr"/>
      <c r="U129" t="inlineStr"/>
      <c r="V129" t="inlineStr"/>
      <c r="W129" t="inlineStr"/>
    </row>
    <row r="130">
      <c r="A130" t="inlineStr"/>
      <c r="B130" s="10" t="inlineStr"/>
      <c r="C130" t="inlineStr">
        <is>
          <t>Price_BOM_VLSE_Imp_159</t>
        </is>
      </c>
      <c r="D130" s="62" t="inlineStr">
        <is>
          <t>:25709-2P-15HP-VLSE:25709-2P-20HP-VLSE:25709-2P-25HP-VLSE:25709-4P-3HP-VLSE:</t>
        </is>
      </c>
      <c r="E130" s="2" t="inlineStr">
        <is>
          <t>X4</t>
        </is>
      </c>
      <c r="F130" s="2" t="inlineStr">
        <is>
          <t>ImpMatl_NiAl-Bronze_ASTM-B148_C95400</t>
        </is>
      </c>
      <c r="G130" s="6" t="inlineStr">
        <is>
          <t>Nickel Aluminum Bronze ASTM B148 UNS C95400</t>
        </is>
      </c>
      <c r="H130" s="6" t="inlineStr">
        <is>
          <t>B22</t>
        </is>
      </c>
      <c r="I130" s="6" t="inlineStr">
        <is>
          <t>Coating_Scotchkote134_interior_exterior</t>
        </is>
      </c>
      <c r="J130" s="6" t="inlineStr">
        <is>
          <t>Stainless Steel, AISI-303</t>
        </is>
      </c>
      <c r="K130" s="6" t="inlineStr">
        <is>
          <t>Steel, Cold Drawn C1018</t>
        </is>
      </c>
      <c r="L130" s="1" t="inlineStr">
        <is>
          <t>RTF</t>
        </is>
      </c>
      <c r="M130" s="6" t="inlineStr"/>
      <c r="N130" s="6" t="inlineStr">
        <is>
          <t>A102225</t>
        </is>
      </c>
      <c r="O130" s="6" t="n">
        <v>84</v>
      </c>
      <c r="P130" s="6" t="inlineStr">
        <is>
          <t>LT250</t>
        </is>
      </c>
      <c r="Q130" t="n">
        <v>56</v>
      </c>
      <c r="R130" t="inlineStr"/>
      <c r="S130" s="65" t="inlineStr"/>
      <c r="T130" t="inlineStr"/>
      <c r="U130" t="inlineStr"/>
      <c r="V130" t="inlineStr"/>
      <c r="W130" t="inlineStr"/>
    </row>
    <row r="131">
      <c r="A131" t="inlineStr"/>
      <c r="B131" s="10" t="inlineStr"/>
      <c r="C131" t="inlineStr">
        <is>
          <t>Price_BOM_VLSE_Imp_160</t>
        </is>
      </c>
      <c r="D131" s="62" t="inlineStr">
        <is>
          <t>:25709-2P-15HP-VLSE:25709-2P-20HP-VLSE:25709-2P-25HP-VLSE:25709-4P-3HP-VLSE:</t>
        </is>
      </c>
      <c r="E131" s="2" t="inlineStr">
        <is>
          <t>X4</t>
        </is>
      </c>
      <c r="F131" s="2" t="inlineStr">
        <is>
          <t>ImpMatl_NiAl-Bronze_ASTM-B148_C95400</t>
        </is>
      </c>
      <c r="G131" s="6" t="inlineStr">
        <is>
          <t>Nickel Aluminum Bronze ASTM B148 UNS C95400</t>
        </is>
      </c>
      <c r="H131" s="6" t="inlineStr">
        <is>
          <t>B22</t>
        </is>
      </c>
      <c r="I131" s="6" t="inlineStr">
        <is>
          <t>Coating_Scotchkote134_interior_exterior_IncludeImpeller</t>
        </is>
      </c>
      <c r="J131" s="6" t="inlineStr">
        <is>
          <t>Stainless Steel, AISI-303</t>
        </is>
      </c>
      <c r="K131" s="6" t="inlineStr">
        <is>
          <t>Steel, Cold Drawn C1018</t>
        </is>
      </c>
      <c r="L131" s="1" t="inlineStr">
        <is>
          <t>RTF</t>
        </is>
      </c>
      <c r="M131" s="6" t="inlineStr"/>
      <c r="N131" s="6" t="inlineStr">
        <is>
          <t>A102225</t>
        </is>
      </c>
      <c r="O131" s="6" t="n">
        <v>84</v>
      </c>
      <c r="P131" s="6" t="inlineStr">
        <is>
          <t>LT250</t>
        </is>
      </c>
      <c r="Q131" t="n">
        <v>56</v>
      </c>
      <c r="R131" t="inlineStr"/>
      <c r="S131" s="65" t="inlineStr"/>
      <c r="T131" t="inlineStr"/>
      <c r="U131" t="inlineStr"/>
      <c r="V131" t="inlineStr"/>
      <c r="W131" t="inlineStr"/>
    </row>
    <row r="132">
      <c r="A132" t="inlineStr"/>
      <c r="B132" s="10" t="inlineStr"/>
      <c r="C132" t="inlineStr">
        <is>
          <t>Price_BOM_VLSE_Imp_161</t>
        </is>
      </c>
      <c r="D132" s="62" t="inlineStr">
        <is>
          <t>:25709-2P-15HP-VLSE:25709-2P-20HP-VLSE:25709-2P-25HP-VLSE:25709-4P-3HP-VLSE:</t>
        </is>
      </c>
      <c r="E132" s="2" t="inlineStr">
        <is>
          <t>X4</t>
        </is>
      </c>
      <c r="F132" s="2" t="inlineStr">
        <is>
          <t>ImpMatl_NiAl-Bronze_ASTM-B148_C95400</t>
        </is>
      </c>
      <c r="G132" s="6" t="inlineStr">
        <is>
          <t>Nickel Aluminum Bronze ASTM B148 UNS C95400</t>
        </is>
      </c>
      <c r="H132" s="6" t="inlineStr">
        <is>
          <t>B22</t>
        </is>
      </c>
      <c r="I132" s="6" t="inlineStr">
        <is>
          <t>Coating_Scotchkote134_interior_IncludeImpeller</t>
        </is>
      </c>
      <c r="J132" s="6" t="inlineStr">
        <is>
          <t>Stainless Steel, AISI-303</t>
        </is>
      </c>
      <c r="K132" s="6" t="inlineStr">
        <is>
          <t>Steel, Cold Drawn C1018</t>
        </is>
      </c>
      <c r="L132" s="6" t="inlineStr">
        <is>
          <t>RTF</t>
        </is>
      </c>
      <c r="M132" s="6" t="inlineStr"/>
      <c r="N132" s="6" t="inlineStr">
        <is>
          <t>A102225</t>
        </is>
      </c>
      <c r="O132" s="6" t="n">
        <v>84</v>
      </c>
      <c r="P132" s="6" t="inlineStr">
        <is>
          <t>LT250</t>
        </is>
      </c>
      <c r="Q132" s="6" t="n">
        <v>56</v>
      </c>
      <c r="R132" t="inlineStr"/>
      <c r="S132" s="65" t="inlineStr"/>
      <c r="T132" t="inlineStr"/>
      <c r="U132" t="inlineStr"/>
      <c r="V132" t="inlineStr"/>
      <c r="W132" t="inlineStr"/>
    </row>
    <row r="133">
      <c r="A133" t="inlineStr"/>
      <c r="B133" s="10" t="inlineStr"/>
      <c r="C133" t="inlineStr">
        <is>
          <t>Price_BOM_VLSE_Imp_162</t>
        </is>
      </c>
      <c r="D133" s="62" t="inlineStr">
        <is>
          <t>:25709-2P-15HP-VLSE:25709-2P-20HP-VLSE:25709-2P-25HP-VLSE:25709-4P-3HP-VLSE:</t>
        </is>
      </c>
      <c r="E133" s="2" t="inlineStr">
        <is>
          <t>X4</t>
        </is>
      </c>
      <c r="F133" t="inlineStr">
        <is>
          <t>ImpMatl_NiAl-Bronze_ASTM-B148_C95400</t>
        </is>
      </c>
      <c r="G133" s="6" t="inlineStr">
        <is>
          <t>Nickel Aluminum Bronze ASTM B148 UNS C95400</t>
        </is>
      </c>
      <c r="H133" s="6" t="inlineStr">
        <is>
          <t>B22</t>
        </is>
      </c>
      <c r="I133" s="6" t="inlineStr">
        <is>
          <t>Coating_Special</t>
        </is>
      </c>
      <c r="J133" s="6" t="inlineStr">
        <is>
          <t>Stainless Steel, AISI-303</t>
        </is>
      </c>
      <c r="K133" s="6" t="inlineStr">
        <is>
          <t>Steel, Cold Drawn C1018</t>
        </is>
      </c>
      <c r="L133" s="1" t="inlineStr">
        <is>
          <t>RTF</t>
        </is>
      </c>
      <c r="M133" s="65" t="inlineStr"/>
      <c r="N133" t="inlineStr">
        <is>
          <t>A102225</t>
        </is>
      </c>
      <c r="O133" s="1" t="n">
        <v>84</v>
      </c>
      <c r="P133" s="6" t="inlineStr">
        <is>
          <t>LT250</t>
        </is>
      </c>
      <c r="Q133" t="n">
        <v>56</v>
      </c>
      <c r="R133" t="inlineStr"/>
      <c r="S133" s="65" t="inlineStr"/>
      <c r="T133" t="inlineStr"/>
      <c r="U133" t="inlineStr"/>
      <c r="V133" t="inlineStr"/>
      <c r="W133" t="inlineStr"/>
    </row>
    <row r="134">
      <c r="A134" t="inlineStr"/>
      <c r="B134" s="10" t="inlineStr"/>
      <c r="C134" t="inlineStr">
        <is>
          <t>Price_BOM_VLSE_Imp_163</t>
        </is>
      </c>
      <c r="D134" s="62" t="inlineStr">
        <is>
          <t>:25709-2P-15HP-VLSE:25709-2P-20HP-VLSE:25709-2P-25HP-VLSE:25709-4P-3HP-VLSE:</t>
        </is>
      </c>
      <c r="E134" s="2" t="inlineStr">
        <is>
          <t>X4</t>
        </is>
      </c>
      <c r="F134" t="inlineStr">
        <is>
          <t>ImpMatl_NiAl-Bronze_ASTM-B148_C95400</t>
        </is>
      </c>
      <c r="G134" s="6" t="inlineStr">
        <is>
          <t>Nickel Aluminum Bronze ASTM B148 UNS C95400</t>
        </is>
      </c>
      <c r="H134" s="6" t="inlineStr">
        <is>
          <t>B22</t>
        </is>
      </c>
      <c r="I134" s="6" t="inlineStr">
        <is>
          <t>Coating_Standard</t>
        </is>
      </c>
      <c r="J134" s="6" t="inlineStr">
        <is>
          <t>Stainless Steel, AISI-303</t>
        </is>
      </c>
      <c r="K134" s="6" t="inlineStr">
        <is>
          <t>Steel, Cold Drawn C1018</t>
        </is>
      </c>
      <c r="L134" s="1" t="inlineStr">
        <is>
          <t>97775275</t>
        </is>
      </c>
      <c r="M134" s="65" t="inlineStr"/>
      <c r="N134" t="inlineStr">
        <is>
          <t>A102225</t>
        </is>
      </c>
      <c r="O134" s="1" t="n">
        <v>84</v>
      </c>
      <c r="P134" s="6" t="inlineStr">
        <is>
          <t>LT250</t>
        </is>
      </c>
      <c r="Q134" s="6" t="n">
        <v>56</v>
      </c>
      <c r="R134" t="inlineStr"/>
      <c r="S134" s="65" t="inlineStr"/>
      <c r="T134" t="inlineStr"/>
      <c r="U134" t="inlineStr"/>
      <c r="V134" t="inlineStr"/>
      <c r="W134" t="inlineStr"/>
    </row>
    <row r="135">
      <c r="A135" t="inlineStr"/>
      <c r="B135" s="10" t="inlineStr"/>
      <c r="C135" t="inlineStr">
        <is>
          <t>Price_BOM_VLSE_Imp_164</t>
        </is>
      </c>
      <c r="D135" s="62" t="inlineStr">
        <is>
          <t>:25709-2P-15HP-VLSE:25709-2P-20HP-VLSE:25709-2P-25HP-VLSE:</t>
        </is>
      </c>
      <c r="E135" s="2" t="inlineStr">
        <is>
          <t>X4</t>
        </is>
      </c>
      <c r="F135" t="inlineStr">
        <is>
          <t>ImpMatl_SS_AISI-304</t>
        </is>
      </c>
      <c r="G135" s="6" t="inlineStr">
        <is>
          <t>Stainless Steel, AISI-304</t>
        </is>
      </c>
      <c r="H135" s="6" t="inlineStr">
        <is>
          <t>H304</t>
        </is>
      </c>
      <c r="I135" s="6" t="inlineStr">
        <is>
          <t>Coating_Standard</t>
        </is>
      </c>
      <c r="J135" s="6" t="inlineStr">
        <is>
          <t>Stainless Steel, AISI-303</t>
        </is>
      </c>
      <c r="K135" s="6" t="inlineStr">
        <is>
          <t>Stainless Steel, AISI 316</t>
        </is>
      </c>
      <c r="L135" s="1" t="inlineStr">
        <is>
          <t>98876066</t>
        </is>
      </c>
      <c r="M135" s="65" t="inlineStr">
        <is>
          <t>IMP,L,20709,X4,H304</t>
        </is>
      </c>
      <c r="N135" t="inlineStr">
        <is>
          <t>A101775</t>
        </is>
      </c>
      <c r="O135" s="1" t="n">
        <v>0</v>
      </c>
      <c r="P135" s="6" t="inlineStr">
        <is>
          <t>LT027</t>
        </is>
      </c>
      <c r="Q135" t="n">
        <v>0</v>
      </c>
      <c r="R135" t="inlineStr"/>
      <c r="S135" s="65" t="inlineStr"/>
      <c r="T135" t="inlineStr"/>
      <c r="U135" t="inlineStr"/>
      <c r="V135" t="inlineStr"/>
      <c r="W135" t="inlineStr"/>
    </row>
    <row r="136">
      <c r="A136" t="inlineStr"/>
      <c r="B136" s="10" t="inlineStr"/>
      <c r="C136" t="inlineStr">
        <is>
          <t>Price_BOM_VLSE_Imp_165</t>
        </is>
      </c>
      <c r="D136" s="62" t="inlineStr">
        <is>
          <t>:25953-4P-3HP-VLSE:25953-4P-5HP-VLSE:25953-4P-7.5HP-VLSE:</t>
        </is>
      </c>
      <c r="E136" s="2" t="inlineStr">
        <is>
          <t>X3</t>
        </is>
      </c>
      <c r="F136" t="inlineStr">
        <is>
          <t>ImpMatl_Silicon_Bronze_ASTM-B584_C87600</t>
        </is>
      </c>
      <c r="G136" s="6" t="inlineStr">
        <is>
          <t>Silicon Bronze, ASTM-B584, C87600</t>
        </is>
      </c>
      <c r="H136" s="6" t="inlineStr">
        <is>
          <t>B21</t>
        </is>
      </c>
      <c r="I136" s="6" t="inlineStr">
        <is>
          <t>Coating_Epoxy</t>
        </is>
      </c>
      <c r="J136" s="6" t="inlineStr">
        <is>
          <t>Stainless Steel, AISI-303</t>
        </is>
      </c>
      <c r="K136" s="6" t="inlineStr">
        <is>
          <t>Steel, Cold Drawn C1018</t>
        </is>
      </c>
      <c r="L136" s="1" t="inlineStr">
        <is>
          <t>RTF</t>
        </is>
      </c>
      <c r="M136" s="65" t="inlineStr"/>
      <c r="N136" t="inlineStr">
        <is>
          <t>A101777</t>
        </is>
      </c>
      <c r="O136" s="1" t="n">
        <v>0</v>
      </c>
      <c r="P136" s="6" t="inlineStr">
        <is>
          <t>LT250</t>
        </is>
      </c>
      <c r="Q136" t="n">
        <v>56</v>
      </c>
      <c r="R136" t="inlineStr"/>
      <c r="S136" s="65" t="inlineStr"/>
      <c r="T136" t="inlineStr"/>
      <c r="U136" t="inlineStr"/>
      <c r="V136" t="inlineStr"/>
      <c r="W136" t="inlineStr"/>
    </row>
    <row r="137">
      <c r="A137" t="inlineStr"/>
      <c r="B137" s="10" t="inlineStr"/>
      <c r="C137" t="inlineStr">
        <is>
          <t>Price_BOM_VLSE_Imp_166</t>
        </is>
      </c>
      <c r="D137" s="62" t="inlineStr">
        <is>
          <t>:25953-4P-3HP-VLSE:25953-4P-5HP-VLSE:25953-4P-7.5HP-VLSE:</t>
        </is>
      </c>
      <c r="E137" s="2" t="inlineStr">
        <is>
          <t>X3</t>
        </is>
      </c>
      <c r="F137" t="inlineStr">
        <is>
          <t>ImpMatl_Silicon_Bronze_ASTM-B584_C87600</t>
        </is>
      </c>
      <c r="G137" s="6" t="inlineStr">
        <is>
          <t>Silicon Bronze, ASTM-B584, C87600</t>
        </is>
      </c>
      <c r="H137" s="6" t="inlineStr">
        <is>
          <t>B21</t>
        </is>
      </c>
      <c r="I137" s="6" t="inlineStr">
        <is>
          <t>Coating_Scotchkote134_interior</t>
        </is>
      </c>
      <c r="J137" s="6" t="inlineStr">
        <is>
          <t>Stainless Steel, AISI-303</t>
        </is>
      </c>
      <c r="K137" s="6" t="inlineStr">
        <is>
          <t>Steel, Cold Drawn C1018</t>
        </is>
      </c>
      <c r="L137" s="1" t="inlineStr">
        <is>
          <t>RTF</t>
        </is>
      </c>
      <c r="M137" s="65" t="inlineStr"/>
      <c r="N137" t="inlineStr">
        <is>
          <t>A101777</t>
        </is>
      </c>
      <c r="O137" s="1" t="n">
        <v>0</v>
      </c>
      <c r="P137" s="6" t="inlineStr">
        <is>
          <t>LT250</t>
        </is>
      </c>
      <c r="Q137" t="n">
        <v>56</v>
      </c>
      <c r="R137" t="inlineStr"/>
      <c r="S137" s="65" t="inlineStr"/>
      <c r="T137" t="inlineStr"/>
      <c r="U137" t="inlineStr"/>
      <c r="V137" t="inlineStr"/>
      <c r="W137" t="inlineStr"/>
    </row>
    <row r="138">
      <c r="A138" t="inlineStr"/>
      <c r="B138" s="10" t="inlineStr"/>
      <c r="C138" t="inlineStr">
        <is>
          <t>Price_BOM_VLSE_Imp_167</t>
        </is>
      </c>
      <c r="D138" s="62" t="inlineStr">
        <is>
          <t>:25953-4P-3HP-VLSE:25953-4P-5HP-VLSE:25953-4P-7.5HP-VLSE:</t>
        </is>
      </c>
      <c r="E138" s="2" t="inlineStr">
        <is>
          <t>X3</t>
        </is>
      </c>
      <c r="F138" t="inlineStr">
        <is>
          <t>ImpMatl_Silicon_Bronze_ASTM-B584_C87600</t>
        </is>
      </c>
      <c r="G138" s="6" t="inlineStr">
        <is>
          <t>Silicon Bronze, ASTM-B584, C87600</t>
        </is>
      </c>
      <c r="H138" s="6" t="inlineStr">
        <is>
          <t>B21</t>
        </is>
      </c>
      <c r="I138" s="6" t="inlineStr">
        <is>
          <t>Coating_Scotchkote134_interior_exterior</t>
        </is>
      </c>
      <c r="J138" s="6" t="inlineStr">
        <is>
          <t>Stainless Steel, AISI-303</t>
        </is>
      </c>
      <c r="K138" s="6" t="inlineStr">
        <is>
          <t>Steel, Cold Drawn C1018</t>
        </is>
      </c>
      <c r="L138" s="1" t="inlineStr">
        <is>
          <t>RTF</t>
        </is>
      </c>
      <c r="M138" s="65" t="inlineStr"/>
      <c r="N138" t="inlineStr">
        <is>
          <t>A101777</t>
        </is>
      </c>
      <c r="O138" s="1" t="n">
        <v>0</v>
      </c>
      <c r="P138" s="6" t="inlineStr">
        <is>
          <t>LT250</t>
        </is>
      </c>
      <c r="Q138" t="n">
        <v>56</v>
      </c>
      <c r="R138" t="inlineStr"/>
      <c r="S138" s="65" t="inlineStr"/>
      <c r="T138" t="inlineStr"/>
      <c r="U138" t="inlineStr"/>
      <c r="V138" t="inlineStr"/>
      <c r="W138" t="inlineStr"/>
    </row>
    <row r="139">
      <c r="A139" t="inlineStr"/>
      <c r="B139" s="10" t="inlineStr"/>
      <c r="C139" t="inlineStr">
        <is>
          <t>Price_BOM_VLSE_Imp_168</t>
        </is>
      </c>
      <c r="D139" s="62" t="inlineStr">
        <is>
          <t>:25953-4P-3HP-VLSE:25953-4P-5HP-VLSE:25953-4P-7.5HP-VLSE:</t>
        </is>
      </c>
      <c r="E139" s="2" t="inlineStr">
        <is>
          <t>X3</t>
        </is>
      </c>
      <c r="F139" t="inlineStr">
        <is>
          <t>ImpMatl_Silicon_Bronze_ASTM-B584_C87600</t>
        </is>
      </c>
      <c r="G139" s="6" t="inlineStr">
        <is>
          <t>Silicon Bronze, ASTM-B584, C87600</t>
        </is>
      </c>
      <c r="H139" s="6" t="inlineStr">
        <is>
          <t>B21</t>
        </is>
      </c>
      <c r="I139" s="6" t="inlineStr">
        <is>
          <t>Coating_Scotchkote134_interior_exterior_IncludeImpeller</t>
        </is>
      </c>
      <c r="J139" s="6" t="inlineStr">
        <is>
          <t>Stainless Steel, AISI-303</t>
        </is>
      </c>
      <c r="K139" s="6" t="inlineStr">
        <is>
          <t>Steel, Cold Drawn C1018</t>
        </is>
      </c>
      <c r="L139" t="inlineStr">
        <is>
          <t>RTF</t>
        </is>
      </c>
      <c r="M139" s="65" t="inlineStr"/>
      <c r="N139" t="inlineStr">
        <is>
          <t>A101777</t>
        </is>
      </c>
      <c r="O139" s="1" t="n">
        <v>0</v>
      </c>
      <c r="P139" s="6" t="inlineStr">
        <is>
          <t>LT250</t>
        </is>
      </c>
      <c r="Q139" s="6" t="n">
        <v>56</v>
      </c>
      <c r="R139" t="inlineStr"/>
      <c r="S139" s="65" t="inlineStr"/>
      <c r="T139" t="inlineStr"/>
      <c r="U139" t="inlineStr"/>
      <c r="V139" t="inlineStr"/>
      <c r="W139" t="inlineStr"/>
    </row>
    <row r="140">
      <c r="A140" t="inlineStr"/>
      <c r="B140" s="10" t="inlineStr"/>
      <c r="C140" t="inlineStr">
        <is>
          <t>Price_BOM_VLSE_Imp_169</t>
        </is>
      </c>
      <c r="D140" s="62" t="inlineStr">
        <is>
          <t>:25953-4P-3HP-VLSE:25953-4P-5HP-VLSE:25953-4P-7.5HP-VLSE:</t>
        </is>
      </c>
      <c r="E140" s="2" t="inlineStr">
        <is>
          <t>X3</t>
        </is>
      </c>
      <c r="F140" s="2" t="inlineStr">
        <is>
          <t>ImpMatl_Silicon_Bronze_ASTM-B584_C87600</t>
        </is>
      </c>
      <c r="G140" s="6" t="inlineStr">
        <is>
          <t>Silicon Bronze, ASTM-B584, C87600</t>
        </is>
      </c>
      <c r="H140" s="6" t="inlineStr">
        <is>
          <t>B21</t>
        </is>
      </c>
      <c r="I140" s="6" t="inlineStr">
        <is>
          <t>Coating_Scotchkote134_interior_IncludeImpeller</t>
        </is>
      </c>
      <c r="J140" s="6" t="inlineStr">
        <is>
          <t>Stainless Steel, AISI-303</t>
        </is>
      </c>
      <c r="K140" s="6" t="inlineStr">
        <is>
          <t>Steel, Cold Drawn C1018</t>
        </is>
      </c>
      <c r="L140" s="93" t="inlineStr">
        <is>
          <t>RTF</t>
        </is>
      </c>
      <c r="M140" s="93" t="inlineStr"/>
      <c r="N140" t="inlineStr">
        <is>
          <t>A101777</t>
        </is>
      </c>
      <c r="O140" t="n">
        <v>0</v>
      </c>
      <c r="P140" s="6" t="inlineStr">
        <is>
          <t>LT250</t>
        </is>
      </c>
      <c r="Q140" s="65" t="n">
        <v>56</v>
      </c>
      <c r="R140" t="inlineStr"/>
      <c r="S140" s="65" t="inlineStr"/>
      <c r="T140" t="inlineStr"/>
      <c r="U140" t="inlineStr"/>
      <c r="V140" t="inlineStr"/>
      <c r="W140" t="inlineStr"/>
    </row>
    <row r="141">
      <c r="A141" t="inlineStr"/>
      <c r="B141" s="10" t="inlineStr"/>
      <c r="C141" t="inlineStr">
        <is>
          <t>Price_BOM_VLSE_Imp_170</t>
        </is>
      </c>
      <c r="D141" s="62" t="inlineStr">
        <is>
          <t>:25953-4P-3HP-VLSE:25953-4P-5HP-VLSE:25953-4P-7.5HP-VLSE:</t>
        </is>
      </c>
      <c r="E141" s="2" t="inlineStr">
        <is>
          <t>X3</t>
        </is>
      </c>
      <c r="F141" s="2" t="inlineStr">
        <is>
          <t>ImpMatl_Silicon_Bronze_ASTM-B584_C87600</t>
        </is>
      </c>
      <c r="G141" s="6" t="inlineStr">
        <is>
          <t>Silicon Bronze, ASTM-B584, C87600</t>
        </is>
      </c>
      <c r="H141" s="6" t="inlineStr">
        <is>
          <t>B21</t>
        </is>
      </c>
      <c r="I141" s="6" t="inlineStr">
        <is>
          <t>Coating_Special</t>
        </is>
      </c>
      <c r="J141" s="6" t="inlineStr">
        <is>
          <t>Stainless Steel, AISI-303</t>
        </is>
      </c>
      <c r="K141" s="6" t="inlineStr">
        <is>
          <t>Steel, Cold Drawn C1018</t>
        </is>
      </c>
      <c r="L141" s="1" t="inlineStr">
        <is>
          <t>RTF</t>
        </is>
      </c>
      <c r="M141" s="6" t="inlineStr"/>
      <c r="N141" s="6" t="inlineStr">
        <is>
          <t>A101777</t>
        </is>
      </c>
      <c r="O141" s="6" t="n">
        <v>0</v>
      </c>
      <c r="P141" s="6" t="inlineStr">
        <is>
          <t>LT250</t>
        </is>
      </c>
      <c r="Q141" t="n">
        <v>56</v>
      </c>
      <c r="R141" t="inlineStr"/>
      <c r="S141" s="65" t="inlineStr"/>
      <c r="T141" t="inlineStr"/>
      <c r="U141" t="inlineStr"/>
      <c r="V141" t="inlineStr"/>
      <c r="W141" t="inlineStr"/>
    </row>
    <row r="142">
      <c r="A142" t="inlineStr"/>
      <c r="B142" s="10" t="inlineStr"/>
      <c r="C142" t="inlineStr">
        <is>
          <t>Price_BOM_VLSE_Imp_171</t>
        </is>
      </c>
      <c r="D142" s="62" t="inlineStr">
        <is>
          <t>:25953-4P-3HP-VLSE:25953-4P-5HP-VLSE:25953-4P-7.5HP-VLSE:</t>
        </is>
      </c>
      <c r="E142" s="2" t="inlineStr">
        <is>
          <t>X3</t>
        </is>
      </c>
      <c r="F142" s="2" t="inlineStr">
        <is>
          <t>ImpMatl_Silicon_Bronze_ASTM-B584_C87600</t>
        </is>
      </c>
      <c r="G142" s="6" t="inlineStr">
        <is>
          <t>Silicon Bronze, ASTM-B584, C87600</t>
        </is>
      </c>
      <c r="H142" s="6" t="inlineStr">
        <is>
          <t>B21</t>
        </is>
      </c>
      <c r="I142" s="6" t="inlineStr">
        <is>
          <t>Coating_Standard</t>
        </is>
      </c>
      <c r="J142" s="6" t="inlineStr">
        <is>
          <t>Stainless Steel, AISI-303</t>
        </is>
      </c>
      <c r="K142" s="6" t="inlineStr">
        <is>
          <t>Steel, Cold Drawn C1018</t>
        </is>
      </c>
      <c r="L142" s="1" t="inlineStr">
        <is>
          <t>96699335</t>
        </is>
      </c>
      <c r="M142" s="6" t="inlineStr">
        <is>
          <t>IMP,L,20953,X3,B21</t>
        </is>
      </c>
      <c r="N142" s="6" t="inlineStr">
        <is>
          <t>A101777</t>
        </is>
      </c>
      <c r="O142" s="6" t="n">
        <v>0</v>
      </c>
      <c r="P142" s="6" t="inlineStr">
        <is>
          <t>LT027</t>
        </is>
      </c>
      <c r="Q142" s="6" t="n">
        <v>0</v>
      </c>
      <c r="R142" t="inlineStr"/>
      <c r="S142" s="65" t="inlineStr"/>
      <c r="T142" t="inlineStr"/>
      <c r="U142" t="inlineStr"/>
      <c r="V142" t="inlineStr"/>
      <c r="W142" t="inlineStr"/>
    </row>
    <row r="143">
      <c r="A143" t="inlineStr"/>
      <c r="B143" s="10" t="inlineStr"/>
      <c r="C143" t="inlineStr">
        <is>
          <t>Price_BOM_VLSE_Imp_172</t>
        </is>
      </c>
      <c r="D143" s="62" t="inlineStr">
        <is>
          <t>:25953-4P-3HP-VLSE:25953-4P-5HP-VLSE:25953-4P-7.5HP-VLSE:</t>
        </is>
      </c>
      <c r="E143" s="2" t="inlineStr">
        <is>
          <t>X3</t>
        </is>
      </c>
      <c r="F143" s="2" t="inlineStr">
        <is>
          <t>ImpMatl_NiAl-Bronze_ASTM-B148_C95400</t>
        </is>
      </c>
      <c r="G143" s="6" t="inlineStr">
        <is>
          <t>Nickel Aluminum Bronze ASTM B148 UNS C95400</t>
        </is>
      </c>
      <c r="H143" s="6" t="inlineStr">
        <is>
          <t>B22</t>
        </is>
      </c>
      <c r="I143" s="6" t="inlineStr">
        <is>
          <t>Coating_Epoxy</t>
        </is>
      </c>
      <c r="J143" s="6" t="inlineStr">
        <is>
          <t>Stainless Steel, AISI-303</t>
        </is>
      </c>
      <c r="K143" s="6" t="inlineStr">
        <is>
          <t>Steel, Cold Drawn C1018</t>
        </is>
      </c>
      <c r="L143" s="1" t="inlineStr">
        <is>
          <t>RTF</t>
        </is>
      </c>
      <c r="M143" s="6" t="inlineStr"/>
      <c r="N143" s="6" t="inlineStr">
        <is>
          <t>A102226</t>
        </is>
      </c>
      <c r="O143" s="6" t="n">
        <v>142</v>
      </c>
      <c r="P143" s="6" t="inlineStr">
        <is>
          <t>LT250</t>
        </is>
      </c>
      <c r="Q143" t="n">
        <v>56</v>
      </c>
      <c r="R143" t="inlineStr"/>
      <c r="S143" s="65" t="inlineStr"/>
      <c r="T143" t="inlineStr"/>
      <c r="U143" t="inlineStr"/>
      <c r="V143" t="inlineStr"/>
      <c r="W143" t="inlineStr"/>
    </row>
    <row r="144">
      <c r="A144" t="inlineStr"/>
      <c r="B144" s="10" t="inlineStr"/>
      <c r="C144" t="inlineStr">
        <is>
          <t>Price_BOM_VLSE_Imp_173</t>
        </is>
      </c>
      <c r="D144" s="62" t="inlineStr">
        <is>
          <t>:25953-4P-3HP-VLSE:25953-4P-5HP-VLSE:25953-4P-7.5HP-VLSE:</t>
        </is>
      </c>
      <c r="E144" s="2" t="inlineStr">
        <is>
          <t>X3</t>
        </is>
      </c>
      <c r="F144" s="2" t="inlineStr">
        <is>
          <t>ImpMatl_NiAl-Bronze_ASTM-B148_C95400</t>
        </is>
      </c>
      <c r="G144" s="6" t="inlineStr">
        <is>
          <t>Nickel Aluminum Bronze ASTM B148 UNS C95400</t>
        </is>
      </c>
      <c r="H144" s="6" t="inlineStr">
        <is>
          <t>B22</t>
        </is>
      </c>
      <c r="I144" s="6" t="inlineStr">
        <is>
          <t>Coating_Scotchkote134_interior</t>
        </is>
      </c>
      <c r="J144" s="6" t="inlineStr">
        <is>
          <t>Stainless Steel, AISI-303</t>
        </is>
      </c>
      <c r="K144" s="6" t="inlineStr">
        <is>
          <t>Steel, Cold Drawn C1018</t>
        </is>
      </c>
      <c r="L144" s="1" t="inlineStr">
        <is>
          <t>RTF</t>
        </is>
      </c>
      <c r="M144" s="6" t="inlineStr"/>
      <c r="N144" s="6" t="inlineStr">
        <is>
          <t>A102226</t>
        </is>
      </c>
      <c r="O144" s="6" t="n">
        <v>142</v>
      </c>
      <c r="P144" s="6" t="inlineStr">
        <is>
          <t>LT250</t>
        </is>
      </c>
      <c r="Q144" t="n">
        <v>56</v>
      </c>
      <c r="R144" t="inlineStr"/>
      <c r="S144" s="65" t="inlineStr"/>
      <c r="T144" t="inlineStr"/>
      <c r="U144" t="inlineStr"/>
      <c r="V144" t="inlineStr"/>
      <c r="W144" t="inlineStr"/>
    </row>
    <row r="145">
      <c r="A145" t="inlineStr"/>
      <c r="B145" s="10" t="inlineStr"/>
      <c r="C145" t="inlineStr">
        <is>
          <t>Price_BOM_VLSE_Imp_174</t>
        </is>
      </c>
      <c r="D145" s="62" t="inlineStr">
        <is>
          <t>:25953-4P-3HP-VLSE:25953-4P-5HP-VLSE:25953-4P-7.5HP-VLSE:</t>
        </is>
      </c>
      <c r="E145" s="2" t="inlineStr">
        <is>
          <t>X3</t>
        </is>
      </c>
      <c r="F145" s="2" t="inlineStr">
        <is>
          <t>ImpMatl_NiAl-Bronze_ASTM-B148_C95400</t>
        </is>
      </c>
      <c r="G145" s="6" t="inlineStr">
        <is>
          <t>Nickel Aluminum Bronze ASTM B148 UNS C95400</t>
        </is>
      </c>
      <c r="H145" s="6" t="inlineStr">
        <is>
          <t>B22</t>
        </is>
      </c>
      <c r="I145" s="6" t="inlineStr">
        <is>
          <t>Coating_Scotchkote134_interior_exterior</t>
        </is>
      </c>
      <c r="J145" s="6" t="inlineStr">
        <is>
          <t>Stainless Steel, AISI-303</t>
        </is>
      </c>
      <c r="K145" s="6" t="inlineStr">
        <is>
          <t>Steel, Cold Drawn C1018</t>
        </is>
      </c>
      <c r="L145" s="1" t="inlineStr">
        <is>
          <t>RTF</t>
        </is>
      </c>
      <c r="M145" s="6" t="inlineStr"/>
      <c r="N145" s="6" t="inlineStr">
        <is>
          <t>A102226</t>
        </is>
      </c>
      <c r="O145" s="6" t="n">
        <v>142</v>
      </c>
      <c r="P145" s="6" t="inlineStr">
        <is>
          <t>LT250</t>
        </is>
      </c>
      <c r="Q145" t="n">
        <v>56</v>
      </c>
      <c r="R145" t="inlineStr"/>
      <c r="S145" s="65" t="inlineStr"/>
      <c r="T145" t="inlineStr"/>
      <c r="U145" t="inlineStr"/>
      <c r="V145" t="inlineStr"/>
      <c r="W145" t="inlineStr"/>
    </row>
    <row r="146">
      <c r="A146" t="inlineStr"/>
      <c r="B146" s="10" t="inlineStr"/>
      <c r="C146" t="inlineStr">
        <is>
          <t>Price_BOM_VLSE_Imp_175</t>
        </is>
      </c>
      <c r="D146" s="62" t="inlineStr">
        <is>
          <t>:25953-4P-3HP-VLSE:25953-4P-5HP-VLSE:25953-4P-7.5HP-VLSE:</t>
        </is>
      </c>
      <c r="E146" s="2" t="inlineStr">
        <is>
          <t>X3</t>
        </is>
      </c>
      <c r="F146" s="2" t="inlineStr">
        <is>
          <t>ImpMatl_NiAl-Bronze_ASTM-B148_C95400</t>
        </is>
      </c>
      <c r="G146" s="6" t="inlineStr">
        <is>
          <t>Nickel Aluminum Bronze ASTM B148 UNS C95400</t>
        </is>
      </c>
      <c r="H146" s="6" t="inlineStr">
        <is>
          <t>B22</t>
        </is>
      </c>
      <c r="I146" s="6" t="inlineStr">
        <is>
          <t>Coating_Scotchkote134_interior_exterior_IncludeImpeller</t>
        </is>
      </c>
      <c r="J146" s="6" t="inlineStr">
        <is>
          <t>Stainless Steel, AISI-303</t>
        </is>
      </c>
      <c r="K146" s="6" t="inlineStr">
        <is>
          <t>Steel, Cold Drawn C1018</t>
        </is>
      </c>
      <c r="L146" s="1" t="inlineStr">
        <is>
          <t>RTF</t>
        </is>
      </c>
      <c r="M146" s="6" t="inlineStr"/>
      <c r="N146" s="6" t="inlineStr">
        <is>
          <t>A102226</t>
        </is>
      </c>
      <c r="O146" s="6" t="n">
        <v>142</v>
      </c>
      <c r="P146" s="6" t="inlineStr">
        <is>
          <t>LT250</t>
        </is>
      </c>
      <c r="Q146" t="n">
        <v>56</v>
      </c>
      <c r="R146" t="inlineStr"/>
      <c r="S146" s="65" t="inlineStr"/>
      <c r="T146" t="inlineStr"/>
      <c r="U146" t="inlineStr"/>
      <c r="V146" t="inlineStr"/>
      <c r="W146" t="inlineStr"/>
    </row>
    <row r="147">
      <c r="A147" t="inlineStr"/>
      <c r="B147" s="10" t="inlineStr"/>
      <c r="C147" t="inlineStr">
        <is>
          <t>Price_BOM_VLSE_Imp_176</t>
        </is>
      </c>
      <c r="D147" s="62" t="inlineStr">
        <is>
          <t>:25953-4P-3HP-VLSE:25953-4P-5HP-VLSE:25953-4P-7.5HP-VLSE:</t>
        </is>
      </c>
      <c r="E147" s="2" t="inlineStr">
        <is>
          <t>X3</t>
        </is>
      </c>
      <c r="F147" s="2" t="inlineStr">
        <is>
          <t>ImpMatl_NiAl-Bronze_ASTM-B148_C95400</t>
        </is>
      </c>
      <c r="G147" s="6" t="inlineStr">
        <is>
          <t>Nickel Aluminum Bronze ASTM B148 UNS C95400</t>
        </is>
      </c>
      <c r="H147" s="6" t="inlineStr">
        <is>
          <t>B22</t>
        </is>
      </c>
      <c r="I147" s="6" t="inlineStr">
        <is>
          <t>Coating_Scotchkote134_interior_IncludeImpeller</t>
        </is>
      </c>
      <c r="J147" s="6" t="inlineStr">
        <is>
          <t>Stainless Steel, AISI-303</t>
        </is>
      </c>
      <c r="K147" s="6" t="inlineStr">
        <is>
          <t>Steel, Cold Drawn C1018</t>
        </is>
      </c>
      <c r="L147" s="6" t="inlineStr">
        <is>
          <t>RTF</t>
        </is>
      </c>
      <c r="M147" s="6" t="inlineStr"/>
      <c r="N147" s="6" t="inlineStr">
        <is>
          <t>A102226</t>
        </is>
      </c>
      <c r="O147" s="6" t="n">
        <v>142</v>
      </c>
      <c r="P147" s="6" t="inlineStr">
        <is>
          <t>LT250</t>
        </is>
      </c>
      <c r="Q147" s="6" t="n">
        <v>56</v>
      </c>
      <c r="R147" t="inlineStr"/>
      <c r="S147" s="65" t="inlineStr"/>
      <c r="T147" t="inlineStr"/>
      <c r="U147" t="inlineStr"/>
      <c r="V147" t="inlineStr"/>
      <c r="W147" t="inlineStr"/>
    </row>
    <row r="148">
      <c r="A148" t="inlineStr"/>
      <c r="B148" s="10" t="inlineStr"/>
      <c r="C148" t="inlineStr">
        <is>
          <t>Price_BOM_VLSE_Imp_177</t>
        </is>
      </c>
      <c r="D148" s="62" t="inlineStr">
        <is>
          <t>:25953-4P-3HP-VLSE:25953-4P-5HP-VLSE:25953-4P-7.5HP-VLSE:</t>
        </is>
      </c>
      <c r="E148" s="2" t="inlineStr">
        <is>
          <t>X3</t>
        </is>
      </c>
      <c r="F148" t="inlineStr">
        <is>
          <t>ImpMatl_NiAl-Bronze_ASTM-B148_C95400</t>
        </is>
      </c>
      <c r="G148" s="6" t="inlineStr">
        <is>
          <t>Nickel Aluminum Bronze ASTM B148 UNS C95400</t>
        </is>
      </c>
      <c r="H148" s="6" t="inlineStr">
        <is>
          <t>B22</t>
        </is>
      </c>
      <c r="I148" s="6" t="inlineStr">
        <is>
          <t>Coating_Special</t>
        </is>
      </c>
      <c r="J148" s="6" t="inlineStr">
        <is>
          <t>Stainless Steel, AISI-303</t>
        </is>
      </c>
      <c r="K148" s="6" t="inlineStr">
        <is>
          <t>Steel, Cold Drawn C1018</t>
        </is>
      </c>
      <c r="L148" s="1" t="inlineStr">
        <is>
          <t>RTF</t>
        </is>
      </c>
      <c r="M148" s="65" t="inlineStr"/>
      <c r="N148" t="inlineStr">
        <is>
          <t>A102226</t>
        </is>
      </c>
      <c r="O148" s="1" t="n">
        <v>142</v>
      </c>
      <c r="P148" s="6" t="inlineStr">
        <is>
          <t>LT250</t>
        </is>
      </c>
      <c r="Q148" t="n">
        <v>56</v>
      </c>
      <c r="R148" t="inlineStr"/>
      <c r="S148" s="65" t="inlineStr"/>
      <c r="T148" t="inlineStr"/>
      <c r="U148" t="inlineStr"/>
      <c r="V148" t="inlineStr"/>
      <c r="W148" t="inlineStr"/>
    </row>
    <row r="149">
      <c r="A149" t="inlineStr"/>
      <c r="B149" s="10" t="inlineStr"/>
      <c r="C149" t="inlineStr">
        <is>
          <t>Price_BOM_VLSE_Imp_178</t>
        </is>
      </c>
      <c r="D149" s="62" t="inlineStr">
        <is>
          <t>:25953-4P-3HP-VLSE:25953-4P-5HP-VLSE:25953-4P-7.5HP-VLSE:</t>
        </is>
      </c>
      <c r="E149" s="2" t="inlineStr">
        <is>
          <t>X3</t>
        </is>
      </c>
      <c r="F149" t="inlineStr">
        <is>
          <t>ImpMatl_NiAl-Bronze_ASTM-B148_C95400</t>
        </is>
      </c>
      <c r="G149" s="6" t="inlineStr">
        <is>
          <t>Nickel Aluminum Bronze ASTM B148 UNS C95400</t>
        </is>
      </c>
      <c r="H149" s="6" t="inlineStr">
        <is>
          <t>B22</t>
        </is>
      </c>
      <c r="I149" s="6" t="inlineStr">
        <is>
          <t>Coating_Standard</t>
        </is>
      </c>
      <c r="J149" s="6" t="inlineStr">
        <is>
          <t>Stainless Steel, AISI-303</t>
        </is>
      </c>
      <c r="K149" s="6" t="inlineStr">
        <is>
          <t>Steel, Cold Drawn C1018</t>
        </is>
      </c>
      <c r="L149" s="1" t="inlineStr">
        <is>
          <t>97775276</t>
        </is>
      </c>
      <c r="M149" s="65" t="inlineStr"/>
      <c r="N149" t="inlineStr">
        <is>
          <t>A102226</t>
        </is>
      </c>
      <c r="O149" s="1" t="n">
        <v>142</v>
      </c>
      <c r="P149" s="6" t="inlineStr">
        <is>
          <t>LT250</t>
        </is>
      </c>
      <c r="Q149" s="6" t="n">
        <v>56</v>
      </c>
      <c r="R149" t="inlineStr"/>
      <c r="S149" s="65" t="inlineStr"/>
      <c r="T149" t="inlineStr"/>
      <c r="U149" t="inlineStr"/>
      <c r="V149" t="inlineStr"/>
      <c r="W149" t="inlineStr"/>
    </row>
    <row r="150">
      <c r="A150" t="inlineStr"/>
      <c r="B150" s="10" t="inlineStr"/>
      <c r="C150" t="inlineStr">
        <is>
          <t>Price_BOM_VLSE_Imp_179</t>
        </is>
      </c>
      <c r="D150" s="62" t="inlineStr">
        <is>
          <t>:25953-4P-3HP-VLSE:25953-4P-5HP-VLSE:25953-4P-7.5HP-VLSE:</t>
        </is>
      </c>
      <c r="E150" s="2" t="inlineStr">
        <is>
          <t>X3</t>
        </is>
      </c>
      <c r="F150" t="inlineStr">
        <is>
          <t>ImpMatl_SS_AISI-304</t>
        </is>
      </c>
      <c r="G150" s="6" t="inlineStr">
        <is>
          <t>Stainless Steel, AISI-304</t>
        </is>
      </c>
      <c r="H150" s="6" t="inlineStr">
        <is>
          <t>H304</t>
        </is>
      </c>
      <c r="I150" s="6" t="inlineStr">
        <is>
          <t>Coating_Standard</t>
        </is>
      </c>
      <c r="J150" s="6" t="inlineStr">
        <is>
          <t>Stainless Steel, AISI-303</t>
        </is>
      </c>
      <c r="K150" s="6" t="inlineStr">
        <is>
          <t>Stainless Steel, AISI 316</t>
        </is>
      </c>
      <c r="L150" s="1" t="inlineStr">
        <is>
          <t>98876067</t>
        </is>
      </c>
      <c r="M150" s="65" t="inlineStr">
        <is>
          <t>IMP,L,20953,X3,H304</t>
        </is>
      </c>
      <c r="N150" t="inlineStr">
        <is>
          <t>A101782</t>
        </is>
      </c>
      <c r="O150" s="1" t="n">
        <v>0</v>
      </c>
      <c r="P150" s="6" t="inlineStr">
        <is>
          <t>LT027</t>
        </is>
      </c>
      <c r="Q150" t="n">
        <v>0</v>
      </c>
      <c r="R150" t="inlineStr"/>
      <c r="S150" s="65" t="inlineStr"/>
      <c r="T150" t="inlineStr"/>
      <c r="U150" t="inlineStr"/>
      <c r="V150" t="inlineStr"/>
      <c r="W150" t="inlineStr"/>
    </row>
    <row r="151">
      <c r="A151" t="inlineStr"/>
      <c r="B151" s="10" t="inlineStr"/>
      <c r="C151" t="inlineStr">
        <is>
          <t>Price_BOM_VLSE_Imp_180</t>
        </is>
      </c>
      <c r="D151" s="62" t="inlineStr">
        <is>
          <t>:25953-2P-20HP-VLSE:25953-2P-25HP-VLSE:25953-2P-30HP-VLSE:</t>
        </is>
      </c>
      <c r="E151" s="2" t="inlineStr">
        <is>
          <t>X4</t>
        </is>
      </c>
      <c r="F151" t="inlineStr">
        <is>
          <t>ImpMatl_Silicon_Bronze_ASTM-B584_C87600</t>
        </is>
      </c>
      <c r="G151" s="6" t="inlineStr">
        <is>
          <t>Silicon Bronze, ASTM-B584, C87600</t>
        </is>
      </c>
      <c r="H151" s="6" t="inlineStr">
        <is>
          <t>B21</t>
        </is>
      </c>
      <c r="I151" s="6" t="inlineStr">
        <is>
          <t>Coating_Epoxy</t>
        </is>
      </c>
      <c r="J151" s="6" t="inlineStr">
        <is>
          <t>Stainless Steel, AISI-303</t>
        </is>
      </c>
      <c r="K151" s="6" t="inlineStr">
        <is>
          <t>Steel, Cold Drawn C1018</t>
        </is>
      </c>
      <c r="L151" s="1" t="inlineStr">
        <is>
          <t>RTF</t>
        </is>
      </c>
      <c r="M151" s="65" t="inlineStr"/>
      <c r="N151" t="inlineStr">
        <is>
          <t>A101784</t>
        </is>
      </c>
      <c r="O151" s="1" t="n">
        <v>0</v>
      </c>
      <c r="P151" s="6" t="inlineStr">
        <is>
          <t>LT250</t>
        </is>
      </c>
      <c r="Q151" t="n">
        <v>56</v>
      </c>
      <c r="R151" t="inlineStr"/>
      <c r="S151" s="65" t="inlineStr"/>
      <c r="T151" t="inlineStr"/>
      <c r="U151" t="inlineStr"/>
      <c r="V151" t="inlineStr"/>
      <c r="W151" t="inlineStr"/>
    </row>
    <row r="152">
      <c r="A152" t="inlineStr"/>
      <c r="B152" s="10" t="inlineStr"/>
      <c r="C152" t="inlineStr">
        <is>
          <t>Price_BOM_VLSE_Imp_181</t>
        </is>
      </c>
      <c r="D152" s="62" t="inlineStr">
        <is>
          <t>:25953-2P-20HP-VLSE:25953-2P-25HP-VLSE:25953-2P-30HP-VLSE:</t>
        </is>
      </c>
      <c r="E152" s="2" t="inlineStr">
        <is>
          <t>X4</t>
        </is>
      </c>
      <c r="F152" t="inlineStr">
        <is>
          <t>ImpMatl_Silicon_Bronze_ASTM-B584_C87600</t>
        </is>
      </c>
      <c r="G152" s="6" t="inlineStr">
        <is>
          <t>Silicon Bronze, ASTM-B584, C87600</t>
        </is>
      </c>
      <c r="H152" s="6" t="inlineStr">
        <is>
          <t>B21</t>
        </is>
      </c>
      <c r="I152" s="6" t="inlineStr">
        <is>
          <t>Coating_Scotchkote134_interior</t>
        </is>
      </c>
      <c r="J152" s="6" t="inlineStr">
        <is>
          <t>Stainless Steel, AISI-303</t>
        </is>
      </c>
      <c r="K152" s="6" t="inlineStr">
        <is>
          <t>Steel, Cold Drawn C1018</t>
        </is>
      </c>
      <c r="L152" s="1" t="inlineStr">
        <is>
          <t>RTF</t>
        </is>
      </c>
      <c r="M152" s="65" t="inlineStr"/>
      <c r="N152" t="inlineStr">
        <is>
          <t>A101784</t>
        </is>
      </c>
      <c r="O152" s="1" t="n">
        <v>0</v>
      </c>
      <c r="P152" s="6" t="inlineStr">
        <is>
          <t>LT250</t>
        </is>
      </c>
      <c r="Q152" t="n">
        <v>56</v>
      </c>
      <c r="R152" t="inlineStr"/>
      <c r="S152" s="65" t="inlineStr"/>
      <c r="T152" t="inlineStr"/>
      <c r="U152" t="inlineStr"/>
      <c r="V152" t="inlineStr"/>
      <c r="W152" t="inlineStr"/>
    </row>
    <row r="153">
      <c r="A153" t="inlineStr"/>
      <c r="B153" s="10" t="inlineStr"/>
      <c r="C153" t="inlineStr">
        <is>
          <t>Price_BOM_VLSE_Imp_182</t>
        </is>
      </c>
      <c r="D153" s="62" t="inlineStr">
        <is>
          <t>:25953-2P-20HP-VLSE:25953-2P-25HP-VLSE:25953-2P-30HP-VLSE:</t>
        </is>
      </c>
      <c r="E153" s="2" t="inlineStr">
        <is>
          <t>X4</t>
        </is>
      </c>
      <c r="F153" t="inlineStr">
        <is>
          <t>ImpMatl_Silicon_Bronze_ASTM-B584_C87600</t>
        </is>
      </c>
      <c r="G153" s="6" t="inlineStr">
        <is>
          <t>Silicon Bronze, ASTM-B584, C87600</t>
        </is>
      </c>
      <c r="H153" s="6" t="inlineStr">
        <is>
          <t>B21</t>
        </is>
      </c>
      <c r="I153" s="6" t="inlineStr">
        <is>
          <t>Coating_Scotchkote134_interior_exterior</t>
        </is>
      </c>
      <c r="J153" s="6" t="inlineStr">
        <is>
          <t>Stainless Steel, AISI-303</t>
        </is>
      </c>
      <c r="K153" s="6" t="inlineStr">
        <is>
          <t>Steel, Cold Drawn C1018</t>
        </is>
      </c>
      <c r="L153" s="1" t="inlineStr">
        <is>
          <t>RTF</t>
        </is>
      </c>
      <c r="M153" s="65" t="inlineStr"/>
      <c r="N153" t="inlineStr">
        <is>
          <t>A101784</t>
        </is>
      </c>
      <c r="O153" s="1" t="n">
        <v>0</v>
      </c>
      <c r="P153" s="6" t="inlineStr">
        <is>
          <t>LT250</t>
        </is>
      </c>
      <c r="Q153" t="n">
        <v>56</v>
      </c>
      <c r="R153" t="inlineStr"/>
      <c r="S153" s="65" t="inlineStr"/>
      <c r="T153" t="inlineStr"/>
      <c r="U153" t="inlineStr"/>
      <c r="V153" t="inlineStr"/>
      <c r="W153" t="inlineStr"/>
    </row>
    <row r="154">
      <c r="A154" t="inlineStr"/>
      <c r="B154" s="10" t="inlineStr"/>
      <c r="C154" t="inlineStr">
        <is>
          <t>Price_BOM_VLSE_Imp_183</t>
        </is>
      </c>
      <c r="D154" s="62" t="inlineStr">
        <is>
          <t>:25953-2P-20HP-VLSE:25953-2P-25HP-VLSE:25953-2P-30HP-VLSE:</t>
        </is>
      </c>
      <c r="E154" s="2" t="inlineStr">
        <is>
          <t>X4</t>
        </is>
      </c>
      <c r="F154" t="inlineStr">
        <is>
          <t>ImpMatl_Silicon_Bronze_ASTM-B584_C87600</t>
        </is>
      </c>
      <c r="G154" s="6" t="inlineStr">
        <is>
          <t>Silicon Bronze, ASTM-B584, C87600</t>
        </is>
      </c>
      <c r="H154" s="6" t="inlineStr">
        <is>
          <t>B21</t>
        </is>
      </c>
      <c r="I154" s="6" t="inlineStr">
        <is>
          <t>Coating_Scotchkote134_interior_exterior_IncludeImpeller</t>
        </is>
      </c>
      <c r="J154" s="6" t="inlineStr">
        <is>
          <t>Stainless Steel, AISI-303</t>
        </is>
      </c>
      <c r="K154" s="6" t="inlineStr">
        <is>
          <t>Steel, Cold Drawn C1018</t>
        </is>
      </c>
      <c r="L154" t="inlineStr">
        <is>
          <t>RTF</t>
        </is>
      </c>
      <c r="M154" s="65" t="inlineStr"/>
      <c r="N154" t="inlineStr">
        <is>
          <t>A101784</t>
        </is>
      </c>
      <c r="O154" s="1" t="n">
        <v>0</v>
      </c>
      <c r="P154" s="6" t="inlineStr">
        <is>
          <t>LT250</t>
        </is>
      </c>
      <c r="Q154" s="6" t="n">
        <v>56</v>
      </c>
      <c r="R154" t="inlineStr"/>
      <c r="S154" s="65" t="inlineStr"/>
      <c r="T154" t="inlineStr"/>
      <c r="U154" t="inlineStr"/>
      <c r="V154" t="inlineStr"/>
      <c r="W154" t="inlineStr"/>
    </row>
    <row r="155">
      <c r="A155" t="inlineStr"/>
      <c r="B155" s="10" t="inlineStr"/>
      <c r="C155" t="inlineStr">
        <is>
          <t>Price_BOM_VLSE_Imp_184</t>
        </is>
      </c>
      <c r="D155" s="62" t="inlineStr">
        <is>
          <t>:25953-2P-20HP-VLSE:25953-2P-25HP-VLSE:25953-2P-30HP-VLSE:</t>
        </is>
      </c>
      <c r="E155" s="2" t="inlineStr">
        <is>
          <t>X4</t>
        </is>
      </c>
      <c r="F155" s="2" t="inlineStr">
        <is>
          <t>ImpMatl_Silicon_Bronze_ASTM-B584_C87600</t>
        </is>
      </c>
      <c r="G155" s="6" t="inlineStr">
        <is>
          <t>Silicon Bronze, ASTM-B584, C87600</t>
        </is>
      </c>
      <c r="H155" s="6" t="inlineStr">
        <is>
          <t>B21</t>
        </is>
      </c>
      <c r="I155" s="6" t="inlineStr">
        <is>
          <t>Coating_Scotchkote134_interior_IncludeImpeller</t>
        </is>
      </c>
      <c r="J155" s="6" t="inlineStr">
        <is>
          <t>Stainless Steel, AISI-303</t>
        </is>
      </c>
      <c r="K155" s="6" t="inlineStr">
        <is>
          <t>Steel, Cold Drawn C1018</t>
        </is>
      </c>
      <c r="L155" s="93" t="inlineStr">
        <is>
          <t>RTF</t>
        </is>
      </c>
      <c r="M155" s="93" t="inlineStr"/>
      <c r="N155" t="inlineStr">
        <is>
          <t>A101784</t>
        </is>
      </c>
      <c r="O155" t="n">
        <v>0</v>
      </c>
      <c r="P155" s="6" t="inlineStr">
        <is>
          <t>LT250</t>
        </is>
      </c>
      <c r="Q155" s="65" t="n">
        <v>56</v>
      </c>
      <c r="R155" t="inlineStr"/>
      <c r="S155" s="65" t="inlineStr"/>
      <c r="T155" t="inlineStr"/>
      <c r="U155" t="inlineStr"/>
      <c r="V155" t="inlineStr"/>
      <c r="W155" t="inlineStr"/>
    </row>
    <row r="156">
      <c r="A156" t="inlineStr"/>
      <c r="B156" s="10" t="inlineStr"/>
      <c r="C156" t="inlineStr">
        <is>
          <t>Price_BOM_VLSE_Imp_185</t>
        </is>
      </c>
      <c r="D156" s="62" t="inlineStr">
        <is>
          <t>:25953-2P-20HP-VLSE:25953-2P-25HP-VLSE:25953-2P-30HP-VLSE:</t>
        </is>
      </c>
      <c r="E156" s="2" t="inlineStr">
        <is>
          <t>X4</t>
        </is>
      </c>
      <c r="F156" s="2" t="inlineStr">
        <is>
          <t>ImpMatl_Silicon_Bronze_ASTM-B584_C87600</t>
        </is>
      </c>
      <c r="G156" s="6" t="inlineStr">
        <is>
          <t>Silicon Bronze, ASTM-B584, C87600</t>
        </is>
      </c>
      <c r="H156" s="6" t="inlineStr">
        <is>
          <t>B21</t>
        </is>
      </c>
      <c r="I156" s="6" t="inlineStr">
        <is>
          <t>Coating_Special</t>
        </is>
      </c>
      <c r="J156" s="6" t="inlineStr">
        <is>
          <t>Stainless Steel, AISI-303</t>
        </is>
      </c>
      <c r="K156" s="6" t="inlineStr">
        <is>
          <t>Steel, Cold Drawn C1018</t>
        </is>
      </c>
      <c r="L156" s="1" t="inlineStr">
        <is>
          <t>RTF</t>
        </is>
      </c>
      <c r="M156" s="6" t="inlineStr"/>
      <c r="N156" s="6" t="inlineStr">
        <is>
          <t>A101784</t>
        </is>
      </c>
      <c r="O156" s="6" t="n">
        <v>0</v>
      </c>
      <c r="P156" s="6" t="inlineStr">
        <is>
          <t>LT250</t>
        </is>
      </c>
      <c r="Q156" t="n">
        <v>56</v>
      </c>
      <c r="R156" t="inlineStr"/>
      <c r="S156" s="65" t="inlineStr"/>
      <c r="T156" t="inlineStr"/>
      <c r="U156" t="inlineStr"/>
      <c r="V156" t="inlineStr"/>
      <c r="W156" t="inlineStr"/>
    </row>
    <row r="157">
      <c r="A157" t="inlineStr"/>
      <c r="B157" s="10" t="inlineStr"/>
      <c r="C157" t="inlineStr">
        <is>
          <t>Price_BOM_VLSE_Imp_186</t>
        </is>
      </c>
      <c r="D157" s="62" t="inlineStr">
        <is>
          <t>:25953-2P-20HP-VLSE:25953-2P-25HP-VLSE:25953-2P-30HP-VLSE:</t>
        </is>
      </c>
      <c r="E157" s="2" t="inlineStr">
        <is>
          <t>X4</t>
        </is>
      </c>
      <c r="F157" s="2" t="inlineStr">
        <is>
          <t>ImpMatl_Silicon_Bronze_ASTM-B584_C87600</t>
        </is>
      </c>
      <c r="G157" s="6" t="inlineStr">
        <is>
          <t>Silicon Bronze, ASTM-B584, C87600</t>
        </is>
      </c>
      <c r="H157" s="6" t="inlineStr">
        <is>
          <t>B21</t>
        </is>
      </c>
      <c r="I157" s="6" t="inlineStr">
        <is>
          <t>Coating_Standard</t>
        </is>
      </c>
      <c r="J157" s="6" t="inlineStr">
        <is>
          <t>Stainless Steel, AISI-303</t>
        </is>
      </c>
      <c r="K157" s="6" t="inlineStr">
        <is>
          <t>Steel, Cold Drawn C1018</t>
        </is>
      </c>
      <c r="L157" s="1" t="inlineStr">
        <is>
          <t>96769175</t>
        </is>
      </c>
      <c r="M157" s="6" t="inlineStr">
        <is>
          <t>IMP,L,20953,X4,B21</t>
        </is>
      </c>
      <c r="N157" s="6" t="inlineStr">
        <is>
          <t>A101784</t>
        </is>
      </c>
      <c r="O157" s="6" t="n">
        <v>0</v>
      </c>
      <c r="P157" s="6" t="inlineStr">
        <is>
          <t>LT027</t>
        </is>
      </c>
      <c r="Q157" s="6" t="n">
        <v>0</v>
      </c>
      <c r="R157" t="inlineStr"/>
      <c r="S157" s="65" t="inlineStr"/>
      <c r="T157" t="inlineStr"/>
      <c r="U157" t="inlineStr"/>
      <c r="V157" t="inlineStr"/>
      <c r="W157" t="inlineStr"/>
    </row>
    <row r="158">
      <c r="A158" t="inlineStr"/>
      <c r="B158" s="10" t="inlineStr"/>
      <c r="C158" t="inlineStr">
        <is>
          <t>Price_BOM_VLSE_Imp_187</t>
        </is>
      </c>
      <c r="D158" s="62" t="inlineStr">
        <is>
          <t>:25953-2P-20HP-VLSE:25953-2P-25HP-VLSE:25953-2P-30HP-VLSE:</t>
        </is>
      </c>
      <c r="E158" s="2" t="inlineStr">
        <is>
          <t>X4</t>
        </is>
      </c>
      <c r="F158" s="2" t="inlineStr">
        <is>
          <t>ImpMatl_NiAl-Bronze_ASTM-B148_C95400</t>
        </is>
      </c>
      <c r="G158" s="6" t="inlineStr">
        <is>
          <t>Nickel Aluminum Bronze ASTM B148 UNS C95400</t>
        </is>
      </c>
      <c r="H158" s="6" t="inlineStr">
        <is>
          <t>B22</t>
        </is>
      </c>
      <c r="I158" s="6" t="inlineStr">
        <is>
          <t>Coating_Epoxy</t>
        </is>
      </c>
      <c r="J158" s="6" t="inlineStr">
        <is>
          <t>Stainless Steel, AISI-303</t>
        </is>
      </c>
      <c r="K158" s="6" t="inlineStr">
        <is>
          <t>Steel, Cold Drawn C1018</t>
        </is>
      </c>
      <c r="L158" s="1" t="inlineStr">
        <is>
          <t>RTF</t>
        </is>
      </c>
      <c r="M158" s="6" t="inlineStr"/>
      <c r="N158" s="6" t="inlineStr">
        <is>
          <t>A102227</t>
        </is>
      </c>
      <c r="O158" s="6" t="n">
        <v>142</v>
      </c>
      <c r="P158" s="6" t="inlineStr">
        <is>
          <t>LT250</t>
        </is>
      </c>
      <c r="Q158" t="n">
        <v>56</v>
      </c>
      <c r="R158" t="inlineStr"/>
      <c r="S158" s="65" t="inlineStr"/>
      <c r="T158" t="inlineStr"/>
      <c r="U158" t="inlineStr"/>
      <c r="V158" t="inlineStr"/>
      <c r="W158" t="inlineStr"/>
    </row>
    <row r="159">
      <c r="A159" t="inlineStr"/>
      <c r="B159" s="10" t="inlineStr"/>
      <c r="C159" t="inlineStr">
        <is>
          <t>Price_BOM_VLSE_Imp_188</t>
        </is>
      </c>
      <c r="D159" s="62" t="inlineStr">
        <is>
          <t>:25953-2P-20HP-VLSE:25953-2P-25HP-VLSE:25953-2P-30HP-VLSE:</t>
        </is>
      </c>
      <c r="E159" s="2" t="inlineStr">
        <is>
          <t>X4</t>
        </is>
      </c>
      <c r="F159" s="2" t="inlineStr">
        <is>
          <t>ImpMatl_NiAl-Bronze_ASTM-B148_C95400</t>
        </is>
      </c>
      <c r="G159" s="6" t="inlineStr">
        <is>
          <t>Nickel Aluminum Bronze ASTM B148 UNS C95400</t>
        </is>
      </c>
      <c r="H159" s="6" t="inlineStr">
        <is>
          <t>B22</t>
        </is>
      </c>
      <c r="I159" s="6" t="inlineStr">
        <is>
          <t>Coating_Scotchkote134_interior</t>
        </is>
      </c>
      <c r="J159" s="6" t="inlineStr">
        <is>
          <t>Stainless Steel, AISI-303</t>
        </is>
      </c>
      <c r="K159" s="6" t="inlineStr">
        <is>
          <t>Steel, Cold Drawn C1018</t>
        </is>
      </c>
      <c r="L159" s="1" t="inlineStr">
        <is>
          <t>RTF</t>
        </is>
      </c>
      <c r="M159" s="6" t="inlineStr"/>
      <c r="N159" s="6" t="inlineStr">
        <is>
          <t>A102227</t>
        </is>
      </c>
      <c r="O159" s="6" t="n">
        <v>142</v>
      </c>
      <c r="P159" s="6" t="inlineStr">
        <is>
          <t>LT250</t>
        </is>
      </c>
      <c r="Q159" t="n">
        <v>56</v>
      </c>
      <c r="R159" t="inlineStr"/>
      <c r="S159" s="65" t="inlineStr"/>
      <c r="T159" t="inlineStr"/>
      <c r="U159" t="inlineStr"/>
      <c r="V159" t="inlineStr"/>
      <c r="W159" t="inlineStr"/>
    </row>
    <row r="160">
      <c r="A160" t="inlineStr"/>
      <c r="B160" s="10" t="inlineStr"/>
      <c r="C160" t="inlineStr">
        <is>
          <t>Price_BOM_VLSE_Imp_189</t>
        </is>
      </c>
      <c r="D160" s="62" t="inlineStr">
        <is>
          <t>:25953-2P-20HP-VLSE:25953-2P-25HP-VLSE:25953-2P-30HP-VLSE:</t>
        </is>
      </c>
      <c r="E160" s="2" t="inlineStr">
        <is>
          <t>X4</t>
        </is>
      </c>
      <c r="F160" s="2" t="inlineStr">
        <is>
          <t>ImpMatl_NiAl-Bronze_ASTM-B148_C95400</t>
        </is>
      </c>
      <c r="G160" s="6" t="inlineStr">
        <is>
          <t>Nickel Aluminum Bronze ASTM B148 UNS C95400</t>
        </is>
      </c>
      <c r="H160" s="6" t="inlineStr">
        <is>
          <t>B22</t>
        </is>
      </c>
      <c r="I160" s="6" t="inlineStr">
        <is>
          <t>Coating_Scotchkote134_interior_exterior</t>
        </is>
      </c>
      <c r="J160" s="6" t="inlineStr">
        <is>
          <t>Stainless Steel, AISI-303</t>
        </is>
      </c>
      <c r="K160" s="6" t="inlineStr">
        <is>
          <t>Steel, Cold Drawn C1018</t>
        </is>
      </c>
      <c r="L160" s="1" t="inlineStr">
        <is>
          <t>RTF</t>
        </is>
      </c>
      <c r="M160" s="6" t="inlineStr"/>
      <c r="N160" s="6" t="inlineStr">
        <is>
          <t>A102227</t>
        </is>
      </c>
      <c r="O160" s="6" t="n">
        <v>142</v>
      </c>
      <c r="P160" s="6" t="inlineStr">
        <is>
          <t>LT250</t>
        </is>
      </c>
      <c r="Q160" t="n">
        <v>56</v>
      </c>
      <c r="R160" t="inlineStr"/>
      <c r="S160" s="65" t="inlineStr"/>
      <c r="T160" t="inlineStr"/>
      <c r="U160" t="inlineStr"/>
      <c r="V160" t="inlineStr"/>
      <c r="W160" t="inlineStr"/>
    </row>
    <row r="161">
      <c r="A161" t="inlineStr"/>
      <c r="B161" s="10" t="inlineStr"/>
      <c r="C161" t="inlineStr">
        <is>
          <t>Price_BOM_VLSE_Imp_190</t>
        </is>
      </c>
      <c r="D161" s="62" t="inlineStr">
        <is>
          <t>:25953-2P-20HP-VLSE:25953-2P-25HP-VLSE:25953-2P-30HP-VLSE:</t>
        </is>
      </c>
      <c r="E161" s="2" t="inlineStr">
        <is>
          <t>X4</t>
        </is>
      </c>
      <c r="F161" s="2" t="inlineStr">
        <is>
          <t>ImpMatl_NiAl-Bronze_ASTM-B148_C95400</t>
        </is>
      </c>
      <c r="G161" s="6" t="inlineStr">
        <is>
          <t>Nickel Aluminum Bronze ASTM B148 UNS C95400</t>
        </is>
      </c>
      <c r="H161" s="6" t="inlineStr">
        <is>
          <t>B22</t>
        </is>
      </c>
      <c r="I161" s="6" t="inlineStr">
        <is>
          <t>Coating_Scotchkote134_interior_exterior_IncludeImpeller</t>
        </is>
      </c>
      <c r="J161" s="6" t="inlineStr">
        <is>
          <t>Stainless Steel, AISI-303</t>
        </is>
      </c>
      <c r="K161" s="6" t="inlineStr">
        <is>
          <t>Steel, Cold Drawn C1018</t>
        </is>
      </c>
      <c r="L161" s="1" t="inlineStr">
        <is>
          <t>RTF</t>
        </is>
      </c>
      <c r="M161" s="6" t="inlineStr"/>
      <c r="N161" s="6" t="inlineStr">
        <is>
          <t>A102227</t>
        </is>
      </c>
      <c r="O161" s="6" t="n">
        <v>142</v>
      </c>
      <c r="P161" s="6" t="inlineStr">
        <is>
          <t>LT250</t>
        </is>
      </c>
      <c r="Q161" t="n">
        <v>56</v>
      </c>
      <c r="R161" t="inlineStr"/>
      <c r="S161" s="65" t="inlineStr"/>
      <c r="T161" t="inlineStr"/>
      <c r="U161" t="inlineStr"/>
      <c r="V161" t="inlineStr"/>
      <c r="W161" t="inlineStr"/>
    </row>
    <row r="162">
      <c r="A162" t="inlineStr"/>
      <c r="B162" s="10" t="inlineStr"/>
      <c r="C162" t="inlineStr">
        <is>
          <t>Price_BOM_VLSE_Imp_191</t>
        </is>
      </c>
      <c r="D162" s="62" t="inlineStr">
        <is>
          <t>:25953-2P-20HP-VLSE:25953-2P-25HP-VLSE:25953-2P-30HP-VLSE:</t>
        </is>
      </c>
      <c r="E162" s="2" t="inlineStr">
        <is>
          <t>X4</t>
        </is>
      </c>
      <c r="F162" s="2" t="inlineStr">
        <is>
          <t>ImpMatl_NiAl-Bronze_ASTM-B148_C95400</t>
        </is>
      </c>
      <c r="G162" s="6" t="inlineStr">
        <is>
          <t>Nickel Aluminum Bronze ASTM B148 UNS C95400</t>
        </is>
      </c>
      <c r="H162" s="6" t="inlineStr">
        <is>
          <t>B22</t>
        </is>
      </c>
      <c r="I162" s="6" t="inlineStr">
        <is>
          <t>Coating_Scotchkote134_interior_IncludeImpeller</t>
        </is>
      </c>
      <c r="J162" s="6" t="inlineStr">
        <is>
          <t>Stainless Steel, AISI-303</t>
        </is>
      </c>
      <c r="K162" s="6" t="inlineStr">
        <is>
          <t>Steel, Cold Drawn C1018</t>
        </is>
      </c>
      <c r="L162" s="6" t="inlineStr">
        <is>
          <t>RTF</t>
        </is>
      </c>
      <c r="M162" s="6" t="inlineStr"/>
      <c r="N162" s="6" t="inlineStr">
        <is>
          <t>A102227</t>
        </is>
      </c>
      <c r="O162" s="6" t="n">
        <v>142</v>
      </c>
      <c r="P162" s="6" t="inlineStr">
        <is>
          <t>LT250</t>
        </is>
      </c>
      <c r="Q162" s="6" t="n">
        <v>56</v>
      </c>
      <c r="R162" t="inlineStr"/>
      <c r="S162" s="65" t="inlineStr"/>
      <c r="T162" t="inlineStr"/>
      <c r="U162" t="inlineStr"/>
      <c r="V162" t="inlineStr"/>
      <c r="W162" t="inlineStr"/>
    </row>
    <row r="163">
      <c r="A163" t="inlineStr"/>
      <c r="B163" s="10" t="inlineStr"/>
      <c r="C163" t="inlineStr">
        <is>
          <t>Price_BOM_VLSE_Imp_192</t>
        </is>
      </c>
      <c r="D163" s="62" t="inlineStr">
        <is>
          <t>:25953-2P-20HP-VLSE:25953-2P-25HP-VLSE:25953-2P-30HP-VLSE:</t>
        </is>
      </c>
      <c r="E163" s="2" t="inlineStr">
        <is>
          <t>X4</t>
        </is>
      </c>
      <c r="F163" t="inlineStr">
        <is>
          <t>ImpMatl_NiAl-Bronze_ASTM-B148_C95400</t>
        </is>
      </c>
      <c r="G163" s="6" t="inlineStr">
        <is>
          <t>Nickel Aluminum Bronze ASTM B148 UNS C95400</t>
        </is>
      </c>
      <c r="H163" s="6" t="inlineStr">
        <is>
          <t>B22</t>
        </is>
      </c>
      <c r="I163" s="6" t="inlineStr">
        <is>
          <t>Coating_Special</t>
        </is>
      </c>
      <c r="J163" s="6" t="inlineStr">
        <is>
          <t>Stainless Steel, AISI-303</t>
        </is>
      </c>
      <c r="K163" s="6" t="inlineStr">
        <is>
          <t>Steel, Cold Drawn C1018</t>
        </is>
      </c>
      <c r="L163" s="1" t="inlineStr">
        <is>
          <t>RTF</t>
        </is>
      </c>
      <c r="M163" s="65" t="inlineStr"/>
      <c r="N163" t="inlineStr">
        <is>
          <t>A102227</t>
        </is>
      </c>
      <c r="O163" s="1" t="n">
        <v>142</v>
      </c>
      <c r="P163" s="6" t="inlineStr">
        <is>
          <t>LT250</t>
        </is>
      </c>
      <c r="Q163" t="n">
        <v>56</v>
      </c>
      <c r="R163" t="inlineStr"/>
      <c r="S163" s="65" t="inlineStr"/>
      <c r="T163" t="inlineStr"/>
      <c r="U163" t="inlineStr"/>
      <c r="V163" t="inlineStr"/>
      <c r="W163" t="inlineStr"/>
    </row>
    <row r="164">
      <c r="A164" t="inlineStr"/>
      <c r="B164" s="10" t="inlineStr"/>
      <c r="C164" t="inlineStr">
        <is>
          <t>Price_BOM_VLSE_Imp_193</t>
        </is>
      </c>
      <c r="D164" s="62" t="inlineStr">
        <is>
          <t>:25953-2P-20HP-VLSE:25953-2P-25HP-VLSE:25953-2P-30HP-VLSE:</t>
        </is>
      </c>
      <c r="E164" s="2" t="inlineStr">
        <is>
          <t>X4</t>
        </is>
      </c>
      <c r="F164" t="inlineStr">
        <is>
          <t>ImpMatl_NiAl-Bronze_ASTM-B148_C95400</t>
        </is>
      </c>
      <c r="G164" s="6" t="inlineStr">
        <is>
          <t>Nickel Aluminum Bronze ASTM B148 UNS C95400</t>
        </is>
      </c>
      <c r="H164" s="6" t="inlineStr">
        <is>
          <t>B22</t>
        </is>
      </c>
      <c r="I164" s="6" t="inlineStr">
        <is>
          <t>Coating_Standard</t>
        </is>
      </c>
      <c r="J164" s="6" t="inlineStr">
        <is>
          <t>Stainless Steel, AISI-303</t>
        </is>
      </c>
      <c r="K164" s="6" t="inlineStr">
        <is>
          <t>Steel, Cold Drawn C1018</t>
        </is>
      </c>
      <c r="L164" s="1" t="inlineStr">
        <is>
          <t>97775278</t>
        </is>
      </c>
      <c r="M164" s="65" t="inlineStr"/>
      <c r="N164" t="inlineStr">
        <is>
          <t>A102227</t>
        </is>
      </c>
      <c r="O164" s="1" t="n">
        <v>142</v>
      </c>
      <c r="P164" s="6" t="inlineStr">
        <is>
          <t>LT250</t>
        </is>
      </c>
      <c r="Q164" s="6" t="n">
        <v>56</v>
      </c>
      <c r="R164" t="inlineStr"/>
      <c r="S164" s="65" t="inlineStr"/>
      <c r="T164" t="inlineStr"/>
      <c r="U164" t="inlineStr"/>
      <c r="V164" t="inlineStr"/>
      <c r="W164" t="inlineStr"/>
    </row>
    <row r="165">
      <c r="A165" t="inlineStr"/>
      <c r="B165" s="10" t="inlineStr"/>
      <c r="C165" t="inlineStr">
        <is>
          <t>Price_BOM_VLSE_Imp_194</t>
        </is>
      </c>
      <c r="D165" s="62" t="inlineStr">
        <is>
          <t>:25953-2P-20HP-VLSE:25953-2P-25HP-VLSE:25953-2P-30HP-VLSE:</t>
        </is>
      </c>
      <c r="E165" s="2" t="inlineStr">
        <is>
          <t>X4</t>
        </is>
      </c>
      <c r="F165" t="inlineStr">
        <is>
          <t>ImpMatl_SS_AISI-304</t>
        </is>
      </c>
      <c r="G165" s="6" t="inlineStr">
        <is>
          <t>Stainless Steel, AISI-304</t>
        </is>
      </c>
      <c r="H165" s="6" t="inlineStr">
        <is>
          <t>H304</t>
        </is>
      </c>
      <c r="I165" s="6" t="inlineStr">
        <is>
          <t>Coating_Standard</t>
        </is>
      </c>
      <c r="J165" s="6" t="inlineStr">
        <is>
          <t>Stainless Steel, AISI-303</t>
        </is>
      </c>
      <c r="K165" s="6" t="inlineStr">
        <is>
          <t>Stainless Steel, AISI 316</t>
        </is>
      </c>
      <c r="L165" s="1" t="inlineStr">
        <is>
          <t>98876069</t>
        </is>
      </c>
      <c r="M165" s="65" t="inlineStr">
        <is>
          <t>IMP,L,20953,X4,H304</t>
        </is>
      </c>
      <c r="N165" t="inlineStr">
        <is>
          <t>A101789</t>
        </is>
      </c>
      <c r="O165" s="1" t="n">
        <v>0</v>
      </c>
      <c r="P165" s="6" t="inlineStr">
        <is>
          <t>LT027</t>
        </is>
      </c>
      <c r="Q165" t="n">
        <v>0</v>
      </c>
      <c r="R165" t="inlineStr"/>
      <c r="S165" s="65" t="inlineStr"/>
      <c r="T165" t="inlineStr"/>
      <c r="U165" t="inlineStr"/>
      <c r="V165" t="inlineStr"/>
      <c r="W165" t="inlineStr"/>
    </row>
    <row r="166">
      <c r="A166" t="inlineStr"/>
      <c r="B166" s="10" t="inlineStr"/>
      <c r="C166" t="inlineStr">
        <is>
          <t>Price_BOM_VLSE_Imp_195</t>
        </is>
      </c>
      <c r="D166" s="62" t="inlineStr">
        <is>
          <t>:30123-4P-7.5HP-VLSE:30123-4P-10HP-VLSE:</t>
        </is>
      </c>
      <c r="E166" s="2" t="inlineStr">
        <is>
          <t>X3</t>
        </is>
      </c>
      <c r="F166" t="inlineStr">
        <is>
          <t>ImpMatl_Silicon_Bronze_ASTM-B584_C87600</t>
        </is>
      </c>
      <c r="G166" s="6" t="inlineStr">
        <is>
          <t>Silicon Bronze, ASTM-B584, C87600</t>
        </is>
      </c>
      <c r="H166" s="6" t="inlineStr">
        <is>
          <t>B21</t>
        </is>
      </c>
      <c r="I166" s="6" t="inlineStr">
        <is>
          <t>Coating_Epoxy</t>
        </is>
      </c>
      <c r="J166" s="6" t="inlineStr">
        <is>
          <t>Stainless Steel, AISI-303</t>
        </is>
      </c>
      <c r="K166" s="6" t="inlineStr">
        <is>
          <t>Steel, Cold Drawn C1018</t>
        </is>
      </c>
      <c r="L166" s="1" t="inlineStr">
        <is>
          <t>RTF</t>
        </is>
      </c>
      <c r="M166" s="65" t="inlineStr"/>
      <c r="N166" t="inlineStr">
        <is>
          <t>A101833</t>
        </is>
      </c>
      <c r="O166" s="1" t="n">
        <v>0</v>
      </c>
      <c r="P166" s="6" t="inlineStr">
        <is>
          <t>LT250</t>
        </is>
      </c>
      <c r="Q166" t="n">
        <v>56</v>
      </c>
      <c r="R166" t="inlineStr"/>
      <c r="S166" s="65" t="inlineStr"/>
      <c r="T166" t="inlineStr"/>
      <c r="U166" t="inlineStr"/>
      <c r="V166" t="inlineStr"/>
      <c r="W166" t="inlineStr"/>
    </row>
    <row r="167">
      <c r="A167" t="inlineStr"/>
      <c r="B167" s="10" t="inlineStr"/>
      <c r="C167" t="inlineStr">
        <is>
          <t>Price_BOM_VLSE_Imp_196</t>
        </is>
      </c>
      <c r="D167" s="62" t="inlineStr">
        <is>
          <t>:30123-4P-7.5HP-VLSE:30123-4P-10HP-VLSE:</t>
        </is>
      </c>
      <c r="E167" s="2" t="inlineStr">
        <is>
          <t>X3</t>
        </is>
      </c>
      <c r="F167" t="inlineStr">
        <is>
          <t>ImpMatl_Silicon_Bronze_ASTM-B584_C87600</t>
        </is>
      </c>
      <c r="G167" s="6" t="inlineStr">
        <is>
          <t>Silicon Bronze, ASTM-B584, C87600</t>
        </is>
      </c>
      <c r="H167" s="6" t="inlineStr">
        <is>
          <t>B21</t>
        </is>
      </c>
      <c r="I167" s="6" t="inlineStr">
        <is>
          <t>Coating_Scotchkote134_interior</t>
        </is>
      </c>
      <c r="J167" s="6" t="inlineStr">
        <is>
          <t>Stainless Steel, AISI-303</t>
        </is>
      </c>
      <c r="K167" s="6" t="inlineStr">
        <is>
          <t>Steel, Cold Drawn C1018</t>
        </is>
      </c>
      <c r="L167" s="1" t="inlineStr">
        <is>
          <t>RTF</t>
        </is>
      </c>
      <c r="M167" s="65" t="inlineStr"/>
      <c r="N167" t="inlineStr">
        <is>
          <t>A101833</t>
        </is>
      </c>
      <c r="O167" s="1" t="n">
        <v>0</v>
      </c>
      <c r="P167" s="6" t="inlineStr">
        <is>
          <t>LT250</t>
        </is>
      </c>
      <c r="Q167" t="n">
        <v>56</v>
      </c>
      <c r="R167" t="inlineStr"/>
      <c r="S167" s="65" t="inlineStr"/>
      <c r="T167" t="inlineStr"/>
      <c r="U167" t="inlineStr"/>
      <c r="V167" t="inlineStr"/>
      <c r="W167" t="inlineStr"/>
    </row>
    <row r="168">
      <c r="A168" t="inlineStr"/>
      <c r="B168" s="10" t="inlineStr"/>
      <c r="C168" t="inlineStr">
        <is>
          <t>Price_BOM_VLSE_Imp_197</t>
        </is>
      </c>
      <c r="D168" s="62" t="inlineStr">
        <is>
          <t>:30123-4P-7.5HP-VLSE:30123-4P-10HP-VLSE:</t>
        </is>
      </c>
      <c r="E168" s="2" t="inlineStr">
        <is>
          <t>X3</t>
        </is>
      </c>
      <c r="F168" t="inlineStr">
        <is>
          <t>ImpMatl_Silicon_Bronze_ASTM-B584_C87600</t>
        </is>
      </c>
      <c r="G168" s="6" t="inlineStr">
        <is>
          <t>Silicon Bronze, ASTM-B584, C87600</t>
        </is>
      </c>
      <c r="H168" s="6" t="inlineStr">
        <is>
          <t>B21</t>
        </is>
      </c>
      <c r="I168" s="6" t="inlineStr">
        <is>
          <t>Coating_Scotchkote134_interior_exterior</t>
        </is>
      </c>
      <c r="J168" s="6" t="inlineStr">
        <is>
          <t>Stainless Steel, AISI-303</t>
        </is>
      </c>
      <c r="K168" s="6" t="inlineStr">
        <is>
          <t>Steel, Cold Drawn C1018</t>
        </is>
      </c>
      <c r="L168" s="1" t="inlineStr">
        <is>
          <t>RTF</t>
        </is>
      </c>
      <c r="M168" s="65" t="inlineStr"/>
      <c r="N168" t="inlineStr">
        <is>
          <t>A101833</t>
        </is>
      </c>
      <c r="O168" s="1" t="n">
        <v>0</v>
      </c>
      <c r="P168" s="6" t="inlineStr">
        <is>
          <t>LT250</t>
        </is>
      </c>
      <c r="Q168" t="n">
        <v>56</v>
      </c>
      <c r="R168" t="inlineStr"/>
      <c r="S168" s="65" t="inlineStr"/>
      <c r="T168" t="inlineStr"/>
      <c r="U168" t="inlineStr"/>
      <c r="V168" t="inlineStr"/>
      <c r="W168" t="inlineStr"/>
    </row>
    <row r="169">
      <c r="A169" t="inlineStr"/>
      <c r="B169" s="10" t="inlineStr"/>
      <c r="C169" t="inlineStr">
        <is>
          <t>Price_BOM_VLSE_Imp_198</t>
        </is>
      </c>
      <c r="D169" s="62" t="inlineStr">
        <is>
          <t>:30123-4P-7.5HP-VLSE:30123-4P-10HP-VLSE:</t>
        </is>
      </c>
      <c r="E169" s="2" t="inlineStr">
        <is>
          <t>X3</t>
        </is>
      </c>
      <c r="F169" t="inlineStr">
        <is>
          <t>ImpMatl_Silicon_Bronze_ASTM-B584_C87600</t>
        </is>
      </c>
      <c r="G169" s="6" t="inlineStr">
        <is>
          <t>Silicon Bronze, ASTM-B584, C87600</t>
        </is>
      </c>
      <c r="H169" s="6" t="inlineStr">
        <is>
          <t>B21</t>
        </is>
      </c>
      <c r="I169" s="6" t="inlineStr">
        <is>
          <t>Coating_Scotchkote134_interior_exterior_IncludeImpeller</t>
        </is>
      </c>
      <c r="J169" s="6" t="inlineStr">
        <is>
          <t>Stainless Steel, AISI-303</t>
        </is>
      </c>
      <c r="K169" s="6" t="inlineStr">
        <is>
          <t>Steel, Cold Drawn C1018</t>
        </is>
      </c>
      <c r="L169" t="inlineStr">
        <is>
          <t>RTF</t>
        </is>
      </c>
      <c r="M169" s="65" t="inlineStr"/>
      <c r="N169" t="inlineStr">
        <is>
          <t>A101833</t>
        </is>
      </c>
      <c r="O169" s="1" t="n">
        <v>0</v>
      </c>
      <c r="P169" s="6" t="inlineStr">
        <is>
          <t>LT250</t>
        </is>
      </c>
      <c r="Q169" s="6" t="n">
        <v>56</v>
      </c>
      <c r="R169" t="inlineStr"/>
      <c r="S169" s="65" t="inlineStr"/>
      <c r="T169" t="inlineStr"/>
      <c r="U169" t="inlineStr"/>
      <c r="V169" t="inlineStr"/>
      <c r="W169" t="inlineStr"/>
    </row>
    <row r="170">
      <c r="A170" t="inlineStr"/>
      <c r="B170" s="10" t="inlineStr"/>
      <c r="C170" s="6" t="inlineStr">
        <is>
          <t>Price_BOM_VLSE_Imp_199</t>
        </is>
      </c>
      <c r="D170" s="62" t="inlineStr">
        <is>
          <t>:30123-4P-7.5HP-VLSE:30123-4P-10HP-VLSE:</t>
        </is>
      </c>
      <c r="E170" s="2" t="inlineStr">
        <is>
          <t>X3</t>
        </is>
      </c>
      <c r="F170" s="2" t="inlineStr">
        <is>
          <t>ImpMatl_Silicon_Bronze_ASTM-B584_C87600</t>
        </is>
      </c>
      <c r="G170" s="6" t="inlineStr">
        <is>
          <t>Silicon Bronze, ASTM-B584, C87600</t>
        </is>
      </c>
      <c r="H170" s="6" t="inlineStr">
        <is>
          <t>B21</t>
        </is>
      </c>
      <c r="I170" s="6" t="inlineStr">
        <is>
          <t>Coating_Scotchkote134_interior_IncludeImpeller</t>
        </is>
      </c>
      <c r="J170" s="6" t="inlineStr">
        <is>
          <t>Stainless Steel, AISI-303</t>
        </is>
      </c>
      <c r="K170" s="6" t="inlineStr">
        <is>
          <t>Steel, Cold Drawn C1018</t>
        </is>
      </c>
      <c r="L170" s="93" t="inlineStr">
        <is>
          <t>RTF</t>
        </is>
      </c>
      <c r="M170" s="93" t="inlineStr"/>
      <c r="N170" t="inlineStr">
        <is>
          <t>A101833</t>
        </is>
      </c>
      <c r="O170" t="n">
        <v>0</v>
      </c>
      <c r="P170" s="6" t="inlineStr">
        <is>
          <t>LT250</t>
        </is>
      </c>
      <c r="Q170" s="65" t="n">
        <v>56</v>
      </c>
      <c r="R170" t="inlineStr"/>
      <c r="S170" s="65" t="inlineStr"/>
      <c r="T170" t="inlineStr"/>
      <c r="U170" t="inlineStr"/>
      <c r="V170" t="inlineStr"/>
      <c r="W170" t="inlineStr"/>
    </row>
    <row r="171">
      <c r="A171" t="inlineStr"/>
      <c r="B171" s="10" t="inlineStr"/>
      <c r="C171" t="inlineStr">
        <is>
          <t>Price_BOM_VLSE_Imp_200</t>
        </is>
      </c>
      <c r="D171" s="62" t="inlineStr">
        <is>
          <t>:30123-4P-7.5HP-VLSE:30123-4P-10HP-VLSE:</t>
        </is>
      </c>
      <c r="E171" s="2" t="inlineStr">
        <is>
          <t>X3</t>
        </is>
      </c>
      <c r="F171" s="2" t="inlineStr">
        <is>
          <t>ImpMatl_Silicon_Bronze_ASTM-B584_C87600</t>
        </is>
      </c>
      <c r="G171" s="6" t="inlineStr">
        <is>
          <t>Silicon Bronze, ASTM-B584, C87600</t>
        </is>
      </c>
      <c r="H171" s="6" t="inlineStr">
        <is>
          <t>B21</t>
        </is>
      </c>
      <c r="I171" s="6" t="inlineStr">
        <is>
          <t>Coating_Special</t>
        </is>
      </c>
      <c r="J171" s="6" t="inlineStr">
        <is>
          <t>Stainless Steel, AISI-303</t>
        </is>
      </c>
      <c r="K171" s="6" t="inlineStr">
        <is>
          <t>Steel, Cold Drawn C1018</t>
        </is>
      </c>
      <c r="L171" s="1" t="inlineStr">
        <is>
          <t>RTF</t>
        </is>
      </c>
      <c r="M171" s="6" t="inlineStr"/>
      <c r="N171" s="6" t="inlineStr">
        <is>
          <t>A101833</t>
        </is>
      </c>
      <c r="O171" s="6" t="n">
        <v>0</v>
      </c>
      <c r="P171" s="6" t="inlineStr">
        <is>
          <t>LT250</t>
        </is>
      </c>
      <c r="Q171" t="n">
        <v>56</v>
      </c>
      <c r="R171" t="inlineStr"/>
      <c r="S171" s="65" t="inlineStr"/>
      <c r="T171" t="inlineStr"/>
      <c r="U171" t="inlineStr"/>
      <c r="V171" t="inlineStr"/>
      <c r="W171" t="inlineStr"/>
    </row>
    <row r="172">
      <c r="A172" t="inlineStr"/>
      <c r="B172" s="10" t="inlineStr"/>
      <c r="C172" t="inlineStr">
        <is>
          <t>Price_BOM_VLSE_Imp_201</t>
        </is>
      </c>
      <c r="D172" s="62" t="inlineStr">
        <is>
          <t>:30123-4P-7.5HP-VLSE:30123-4P-10HP-VLSE:</t>
        </is>
      </c>
      <c r="E172" s="2" t="inlineStr">
        <is>
          <t>X3</t>
        </is>
      </c>
      <c r="F172" s="2" t="inlineStr">
        <is>
          <t>ImpMatl_Silicon_Bronze_ASTM-B584_C87600</t>
        </is>
      </c>
      <c r="G172" s="6" t="inlineStr">
        <is>
          <t>Silicon Bronze, ASTM-B584, C87600</t>
        </is>
      </c>
      <c r="H172" s="6" t="inlineStr">
        <is>
          <t>B21</t>
        </is>
      </c>
      <c r="I172" s="6" t="inlineStr">
        <is>
          <t>Coating_Standard</t>
        </is>
      </c>
      <c r="J172" s="6" t="inlineStr">
        <is>
          <t>Stainless Steel, AISI-303</t>
        </is>
      </c>
      <c r="K172" s="6" t="inlineStr">
        <is>
          <t>Steel, Cold Drawn C1018</t>
        </is>
      </c>
      <c r="L172" s="1" t="inlineStr">
        <is>
          <t>96769196</t>
        </is>
      </c>
      <c r="M172" s="6" t="inlineStr">
        <is>
          <t>IMP,L,25123,X3,B21</t>
        </is>
      </c>
      <c r="N172" s="6" t="inlineStr">
        <is>
          <t>A101833</t>
        </is>
      </c>
      <c r="O172" s="6" t="n">
        <v>0</v>
      </c>
      <c r="P172" s="6" t="inlineStr">
        <is>
          <t>LT027</t>
        </is>
      </c>
      <c r="Q172" s="6" t="n">
        <v>0</v>
      </c>
      <c r="R172" t="inlineStr"/>
      <c r="S172" s="65" t="inlineStr"/>
      <c r="T172" t="inlineStr"/>
      <c r="U172" t="inlineStr"/>
      <c r="V172" t="inlineStr"/>
      <c r="W172" t="inlineStr"/>
    </row>
    <row r="173">
      <c r="A173" t="inlineStr"/>
      <c r="B173" s="10" t="inlineStr"/>
      <c r="C173" t="inlineStr">
        <is>
          <t>Price_BOM_VLSE_Imp_202</t>
        </is>
      </c>
      <c r="D173" s="62" t="inlineStr">
        <is>
          <t>:30123-4P-7.5HP-VLSE:30123-4P-10HP-VLSE:</t>
        </is>
      </c>
      <c r="E173" s="2" t="inlineStr">
        <is>
          <t>X3</t>
        </is>
      </c>
      <c r="F173" s="2" t="inlineStr">
        <is>
          <t>ImpMatl_NiAl-Bronze_ASTM-B148_C95400</t>
        </is>
      </c>
      <c r="G173" s="6" t="inlineStr">
        <is>
          <t>Nickel Aluminum Bronze ASTM B148 UNS C95400</t>
        </is>
      </c>
      <c r="H173" s="6" t="inlineStr">
        <is>
          <t>B22</t>
        </is>
      </c>
      <c r="I173" s="6" t="inlineStr">
        <is>
          <t>Coating_Epoxy</t>
        </is>
      </c>
      <c r="J173" s="6" t="inlineStr">
        <is>
          <t>Stainless Steel, AISI-303</t>
        </is>
      </c>
      <c r="K173" s="6" t="inlineStr">
        <is>
          <t>Steel, Cold Drawn C1018</t>
        </is>
      </c>
      <c r="L173" s="1" t="inlineStr">
        <is>
          <t>RTF</t>
        </is>
      </c>
      <c r="M173" s="6" t="inlineStr"/>
      <c r="N173" s="6" t="inlineStr">
        <is>
          <t>A102234</t>
        </is>
      </c>
      <c r="O173" s="6" t="n">
        <v>207</v>
      </c>
      <c r="P173" s="6" t="inlineStr">
        <is>
          <t>LT250</t>
        </is>
      </c>
      <c r="Q173" t="n">
        <v>56</v>
      </c>
      <c r="R173" t="inlineStr"/>
      <c r="S173" s="65" t="inlineStr"/>
      <c r="T173" t="inlineStr"/>
      <c r="U173" t="inlineStr"/>
      <c r="V173" t="inlineStr"/>
      <c r="W173" t="inlineStr"/>
    </row>
    <row r="174">
      <c r="A174" t="inlineStr"/>
      <c r="B174" s="10" t="inlineStr"/>
      <c r="C174" t="inlineStr">
        <is>
          <t>Price_BOM_VLSE_Imp_203</t>
        </is>
      </c>
      <c r="D174" s="62" t="inlineStr">
        <is>
          <t>:30123-4P-7.5HP-VLSE:30123-4P-10HP-VLSE:</t>
        </is>
      </c>
      <c r="E174" s="2" t="inlineStr">
        <is>
          <t>X3</t>
        </is>
      </c>
      <c r="F174" s="2" t="inlineStr">
        <is>
          <t>ImpMatl_NiAl-Bronze_ASTM-B148_C95400</t>
        </is>
      </c>
      <c r="G174" s="6" t="inlineStr">
        <is>
          <t>Nickel Aluminum Bronze ASTM B148 UNS C95400</t>
        </is>
      </c>
      <c r="H174" s="6" t="inlineStr">
        <is>
          <t>B22</t>
        </is>
      </c>
      <c r="I174" s="6" t="inlineStr">
        <is>
          <t>Coating_Scotchkote134_interior</t>
        </is>
      </c>
      <c r="J174" s="6" t="inlineStr">
        <is>
          <t>Stainless Steel, AISI-303</t>
        </is>
      </c>
      <c r="K174" s="6" t="inlineStr">
        <is>
          <t>Steel, Cold Drawn C1018</t>
        </is>
      </c>
      <c r="L174" s="1" t="inlineStr">
        <is>
          <t>RTF</t>
        </is>
      </c>
      <c r="M174" s="6" t="inlineStr"/>
      <c r="N174" s="6" t="inlineStr">
        <is>
          <t>A102234</t>
        </is>
      </c>
      <c r="O174" s="6" t="n">
        <v>207</v>
      </c>
      <c r="P174" s="6" t="inlineStr">
        <is>
          <t>LT250</t>
        </is>
      </c>
      <c r="Q174" t="n">
        <v>56</v>
      </c>
      <c r="R174" t="inlineStr"/>
      <c r="S174" s="65" t="inlineStr"/>
      <c r="T174" t="inlineStr"/>
      <c r="U174" t="inlineStr"/>
      <c r="V174" t="inlineStr"/>
      <c r="W174" t="inlineStr"/>
    </row>
    <row r="175">
      <c r="A175" t="inlineStr"/>
      <c r="B175" s="10" t="inlineStr"/>
      <c r="C175" t="inlineStr">
        <is>
          <t>Price_BOM_VLSE_Imp_204</t>
        </is>
      </c>
      <c r="D175" s="62" t="inlineStr">
        <is>
          <t>:30123-4P-7.5HP-VLSE:30123-4P-10HP-VLSE:</t>
        </is>
      </c>
      <c r="E175" s="2" t="inlineStr">
        <is>
          <t>X3</t>
        </is>
      </c>
      <c r="F175" s="2" t="inlineStr">
        <is>
          <t>ImpMatl_NiAl-Bronze_ASTM-B148_C95400</t>
        </is>
      </c>
      <c r="G175" s="6" t="inlineStr">
        <is>
          <t>Nickel Aluminum Bronze ASTM B148 UNS C95400</t>
        </is>
      </c>
      <c r="H175" s="6" t="inlineStr">
        <is>
          <t>B22</t>
        </is>
      </c>
      <c r="I175" s="6" t="inlineStr">
        <is>
          <t>Coating_Scotchkote134_interior_exterior</t>
        </is>
      </c>
      <c r="J175" s="6" t="inlineStr">
        <is>
          <t>Stainless Steel, AISI-303</t>
        </is>
      </c>
      <c r="K175" s="6" t="inlineStr">
        <is>
          <t>Steel, Cold Drawn C1018</t>
        </is>
      </c>
      <c r="L175" s="1" t="inlineStr">
        <is>
          <t>RTF</t>
        </is>
      </c>
      <c r="M175" s="6" t="inlineStr"/>
      <c r="N175" s="6" t="inlineStr">
        <is>
          <t>A102234</t>
        </is>
      </c>
      <c r="O175" s="6" t="n">
        <v>207</v>
      </c>
      <c r="P175" s="6" t="inlineStr">
        <is>
          <t>LT250</t>
        </is>
      </c>
      <c r="Q175" t="n">
        <v>56</v>
      </c>
      <c r="R175" t="inlineStr"/>
      <c r="S175" s="65" t="inlineStr"/>
      <c r="T175" t="inlineStr"/>
      <c r="U175" t="inlineStr"/>
      <c r="V175" t="inlineStr"/>
      <c r="W175" t="inlineStr"/>
    </row>
    <row r="176">
      <c r="A176" t="inlineStr"/>
      <c r="B176" s="10" t="inlineStr"/>
      <c r="C176" t="inlineStr">
        <is>
          <t>Price_BOM_VLSE_Imp_205</t>
        </is>
      </c>
      <c r="D176" s="62" t="inlineStr">
        <is>
          <t>:30123-4P-7.5HP-VLSE:30123-4P-10HP-VLSE:</t>
        </is>
      </c>
      <c r="E176" s="2" t="inlineStr">
        <is>
          <t>X3</t>
        </is>
      </c>
      <c r="F176" s="2" t="inlineStr">
        <is>
          <t>ImpMatl_NiAl-Bronze_ASTM-B148_C95400</t>
        </is>
      </c>
      <c r="G176" s="6" t="inlineStr">
        <is>
          <t>Nickel Aluminum Bronze ASTM B148 UNS C95400</t>
        </is>
      </c>
      <c r="H176" s="6" t="inlineStr">
        <is>
          <t>B22</t>
        </is>
      </c>
      <c r="I176" s="6" t="inlineStr">
        <is>
          <t>Coating_Scotchkote134_interior_exterior_IncludeImpeller</t>
        </is>
      </c>
      <c r="J176" s="6" t="inlineStr">
        <is>
          <t>Stainless Steel, AISI-303</t>
        </is>
      </c>
      <c r="K176" s="6" t="inlineStr">
        <is>
          <t>Steel, Cold Drawn C1018</t>
        </is>
      </c>
      <c r="L176" s="1" t="inlineStr">
        <is>
          <t>RTF</t>
        </is>
      </c>
      <c r="M176" s="6" t="inlineStr"/>
      <c r="N176" s="6" t="inlineStr">
        <is>
          <t>A102234</t>
        </is>
      </c>
      <c r="O176" s="6" t="n">
        <v>207</v>
      </c>
      <c r="P176" s="6" t="inlineStr">
        <is>
          <t>LT250</t>
        </is>
      </c>
      <c r="Q176" t="n">
        <v>56</v>
      </c>
      <c r="R176" t="inlineStr"/>
      <c r="S176" s="65" t="inlineStr"/>
      <c r="T176" t="inlineStr"/>
      <c r="U176" t="inlineStr"/>
      <c r="V176" t="inlineStr"/>
      <c r="W176" t="inlineStr"/>
    </row>
    <row r="177">
      <c r="A177" t="inlineStr"/>
      <c r="B177" s="10" t="inlineStr"/>
      <c r="C177" t="inlineStr">
        <is>
          <t>Price_BOM_VLSE_Imp_206</t>
        </is>
      </c>
      <c r="D177" s="62" t="inlineStr">
        <is>
          <t>:30123-4P-7.5HP-VLSE:30123-4P-10HP-VLSE:</t>
        </is>
      </c>
      <c r="E177" s="2" t="inlineStr">
        <is>
          <t>X3</t>
        </is>
      </c>
      <c r="F177" s="2" t="inlineStr">
        <is>
          <t>ImpMatl_NiAl-Bronze_ASTM-B148_C95400</t>
        </is>
      </c>
      <c r="G177" s="6" t="inlineStr">
        <is>
          <t>Nickel Aluminum Bronze ASTM B148 UNS C95400</t>
        </is>
      </c>
      <c r="H177" s="6" t="inlineStr">
        <is>
          <t>B22</t>
        </is>
      </c>
      <c r="I177" s="6" t="inlineStr">
        <is>
          <t>Coating_Scotchkote134_interior_IncludeImpeller</t>
        </is>
      </c>
      <c r="J177" s="6" t="inlineStr">
        <is>
          <t>Stainless Steel, AISI-303</t>
        </is>
      </c>
      <c r="K177" s="6" t="inlineStr">
        <is>
          <t>Steel, Cold Drawn C1018</t>
        </is>
      </c>
      <c r="L177" s="1" t="inlineStr">
        <is>
          <t>RTF</t>
        </is>
      </c>
      <c r="M177" s="6" t="inlineStr"/>
      <c r="N177" s="6" t="inlineStr">
        <is>
          <t>A102234</t>
        </is>
      </c>
      <c r="O177" s="6" t="n">
        <v>207</v>
      </c>
      <c r="P177" s="6" t="inlineStr">
        <is>
          <t>LT250</t>
        </is>
      </c>
      <c r="Q177" s="6" t="n">
        <v>56</v>
      </c>
      <c r="R177" t="inlineStr"/>
      <c r="S177" s="65" t="inlineStr"/>
      <c r="T177" t="inlineStr"/>
      <c r="U177" t="inlineStr"/>
      <c r="V177" t="inlineStr"/>
      <c r="W177" t="inlineStr"/>
    </row>
    <row r="178">
      <c r="A178" t="inlineStr"/>
      <c r="B178" s="10" t="inlineStr"/>
      <c r="C178" t="inlineStr">
        <is>
          <t>Price_BOM_VLSE_Imp_207</t>
        </is>
      </c>
      <c r="D178" s="62" t="inlineStr">
        <is>
          <t>:30123-4P-7.5HP-VLSE:30123-4P-10HP-VLSE:</t>
        </is>
      </c>
      <c r="E178" s="2" t="inlineStr">
        <is>
          <t>X3</t>
        </is>
      </c>
      <c r="F178" t="inlineStr">
        <is>
          <t>ImpMatl_NiAl-Bronze_ASTM-B148_C95400</t>
        </is>
      </c>
      <c r="G178" s="6" t="inlineStr">
        <is>
          <t>Nickel Aluminum Bronze ASTM B148 UNS C95400</t>
        </is>
      </c>
      <c r="H178" s="6" t="inlineStr">
        <is>
          <t>B22</t>
        </is>
      </c>
      <c r="I178" s="6" t="inlineStr">
        <is>
          <t>Coating_Special</t>
        </is>
      </c>
      <c r="J178" s="6" t="inlineStr">
        <is>
          <t>Stainless Steel, AISI-303</t>
        </is>
      </c>
      <c r="K178" s="6" t="inlineStr">
        <is>
          <t>Steel, Cold Drawn C1018</t>
        </is>
      </c>
      <c r="L178" s="1" t="inlineStr">
        <is>
          <t>RTF</t>
        </is>
      </c>
      <c r="M178" s="1" t="inlineStr"/>
      <c r="N178" t="inlineStr">
        <is>
          <t>A102234</t>
        </is>
      </c>
      <c r="O178" s="1" t="n">
        <v>207</v>
      </c>
      <c r="P178" s="6" t="inlineStr">
        <is>
          <t>LT250</t>
        </is>
      </c>
      <c r="Q178" t="n">
        <v>56</v>
      </c>
      <c r="R178" t="inlineStr"/>
      <c r="S178" s="65" t="inlineStr"/>
      <c r="T178" t="inlineStr"/>
      <c r="U178" t="inlineStr"/>
      <c r="V178" t="inlineStr"/>
      <c r="W178" t="inlineStr"/>
    </row>
    <row r="179">
      <c r="A179" t="inlineStr"/>
      <c r="B179" s="10" t="inlineStr"/>
      <c r="C179" t="inlineStr">
        <is>
          <t>Price_BOM_VLSE_Imp_208</t>
        </is>
      </c>
      <c r="D179" s="62" t="inlineStr">
        <is>
          <t>:30123-4P-7.5HP-VLSE:30123-4P-10HP-VLSE:</t>
        </is>
      </c>
      <c r="E179" s="2" t="inlineStr">
        <is>
          <t>X3</t>
        </is>
      </c>
      <c r="F179" t="inlineStr">
        <is>
          <t>ImpMatl_NiAl-Bronze_ASTM-B148_C95400</t>
        </is>
      </c>
      <c r="G179" s="6" t="inlineStr">
        <is>
          <t>Nickel Aluminum Bronze ASTM B148 UNS C95400</t>
        </is>
      </c>
      <c r="H179" s="6" t="inlineStr">
        <is>
          <t>B22</t>
        </is>
      </c>
      <c r="I179" s="6" t="inlineStr">
        <is>
          <t>Coating_Standard</t>
        </is>
      </c>
      <c r="J179" s="6" t="inlineStr">
        <is>
          <t>Stainless Steel, AISI-303</t>
        </is>
      </c>
      <c r="K179" s="6" t="inlineStr">
        <is>
          <t>Steel, Cold Drawn C1018</t>
        </is>
      </c>
      <c r="L179" s="1" t="inlineStr">
        <is>
          <t>97778037</t>
        </is>
      </c>
      <c r="M179" s="1" t="inlineStr"/>
      <c r="N179" t="inlineStr">
        <is>
          <t>A102234</t>
        </is>
      </c>
      <c r="O179" s="1" t="n">
        <v>207</v>
      </c>
      <c r="P179" s="6" t="inlineStr">
        <is>
          <t>LT250</t>
        </is>
      </c>
      <c r="Q179" s="6" t="n">
        <v>56</v>
      </c>
      <c r="R179" t="inlineStr"/>
      <c r="S179" s="65" t="inlineStr"/>
      <c r="T179" t="inlineStr"/>
      <c r="U179" t="inlineStr"/>
      <c r="V179" t="inlineStr"/>
      <c r="W179" t="inlineStr"/>
    </row>
    <row r="180">
      <c r="A180" t="inlineStr"/>
      <c r="B180" s="10" t="inlineStr"/>
      <c r="C180" t="inlineStr">
        <is>
          <t>Price_BOM_VLSE_Imp_209</t>
        </is>
      </c>
      <c r="D180" s="62" t="inlineStr">
        <is>
          <t>:30123-4P-7.5HP-VLSE:30123-4P-10HP-VLSE:</t>
        </is>
      </c>
      <c r="E180" s="2" t="inlineStr">
        <is>
          <t>X3</t>
        </is>
      </c>
      <c r="F180" t="inlineStr">
        <is>
          <t>ImpMatl_SS_AISI-304</t>
        </is>
      </c>
      <c r="G180" s="6" t="inlineStr">
        <is>
          <t>Stainless Steel, AISI-304</t>
        </is>
      </c>
      <c r="H180" s="6" t="inlineStr">
        <is>
          <t>H304</t>
        </is>
      </c>
      <c r="I180" s="6" t="inlineStr">
        <is>
          <t>Coating_Standard</t>
        </is>
      </c>
      <c r="J180" s="6" t="inlineStr">
        <is>
          <t>Stainless Steel, AISI-303</t>
        </is>
      </c>
      <c r="K180" s="6" t="inlineStr">
        <is>
          <t>Stainless Steel, AISI 316</t>
        </is>
      </c>
      <c r="L180" s="1" t="inlineStr">
        <is>
          <t>98876151</t>
        </is>
      </c>
      <c r="M180" s="1" t="inlineStr">
        <is>
          <t>IMP,L,25123,X3,H304</t>
        </is>
      </c>
      <c r="N180" t="inlineStr">
        <is>
          <t>A101838</t>
        </is>
      </c>
      <c r="O180" s="1" t="n">
        <v>0</v>
      </c>
      <c r="P180" s="6" t="inlineStr">
        <is>
          <t>LT027</t>
        </is>
      </c>
      <c r="Q180" t="n">
        <v>0</v>
      </c>
      <c r="R180" t="inlineStr"/>
      <c r="S180" s="65" t="inlineStr"/>
      <c r="T180" t="inlineStr"/>
      <c r="U180" t="inlineStr"/>
      <c r="V180" t="inlineStr"/>
      <c r="W180" t="inlineStr"/>
    </row>
    <row r="181">
      <c r="A181" t="inlineStr"/>
      <c r="B181" s="10" t="inlineStr"/>
      <c r="C181" t="inlineStr">
        <is>
          <t>Price_BOM_VLSE_Imp_224</t>
        </is>
      </c>
      <c r="D181" s="62" t="inlineStr">
        <is>
          <t>:30707-4P-3HP-VLSE:30707-4P-5HP-VLSE:</t>
        </is>
      </c>
      <c r="E181" s="2" t="inlineStr">
        <is>
          <t>X3</t>
        </is>
      </c>
      <c r="F181" t="inlineStr">
        <is>
          <t>ImpMatl_SS_AISI-304</t>
        </is>
      </c>
      <c r="G181" s="6" t="inlineStr">
        <is>
          <t>Stainless Steel, AISI-304</t>
        </is>
      </c>
      <c r="H181" s="6" t="inlineStr">
        <is>
          <t>H304</t>
        </is>
      </c>
      <c r="I181" s="6" t="inlineStr">
        <is>
          <t>Coating_Standard</t>
        </is>
      </c>
      <c r="J181" s="6" t="inlineStr">
        <is>
          <t>Stainless Steel, AISI-303</t>
        </is>
      </c>
      <c r="K181" s="6" t="inlineStr">
        <is>
          <t>Stainless Steel, AISI 316</t>
        </is>
      </c>
      <c r="L181" s="1" t="inlineStr">
        <is>
          <t>98876136</t>
        </is>
      </c>
      <c r="M181" s="1" t="inlineStr">
        <is>
          <t>IMP,L,25707,X3,H304</t>
        </is>
      </c>
      <c r="N181" t="inlineStr">
        <is>
          <t>A101810</t>
        </is>
      </c>
      <c r="O181" s="1" t="n">
        <v>0</v>
      </c>
      <c r="P181" s="6" t="inlineStr">
        <is>
          <t>LT027</t>
        </is>
      </c>
      <c r="Q181" t="n">
        <v>0</v>
      </c>
      <c r="R181" t="inlineStr"/>
      <c r="S181" s="65" t="inlineStr"/>
      <c r="T181" t="inlineStr"/>
      <c r="U181" t="inlineStr"/>
      <c r="V181" t="inlineStr"/>
      <c r="W181" t="inlineStr"/>
    </row>
    <row r="182">
      <c r="A182" t="inlineStr"/>
      <c r="B182" s="10" t="inlineStr"/>
      <c r="C182" t="inlineStr">
        <is>
          <t>Price_BOM_VLSE_Imp_225</t>
        </is>
      </c>
      <c r="D182" s="62" t="inlineStr">
        <is>
          <t>:30707-2P-15HP-VLSE:30707-2P-20HP-VLSE:30707-2P-25HP-VLSE:30707-2P-30HP-VLSE:</t>
        </is>
      </c>
      <c r="E182" s="2" t="inlineStr">
        <is>
          <t>X4</t>
        </is>
      </c>
      <c r="F182" t="inlineStr">
        <is>
          <t>ImpMatl_Silicon_Bronze_ASTM-B584_C87600</t>
        </is>
      </c>
      <c r="G182" s="6" t="inlineStr">
        <is>
          <t>Silicon Bronze, ASTM-B584, C87600</t>
        </is>
      </c>
      <c r="H182" s="6" t="inlineStr">
        <is>
          <t>B21</t>
        </is>
      </c>
      <c r="I182" s="6" t="inlineStr">
        <is>
          <t>Coating_Epoxy</t>
        </is>
      </c>
      <c r="J182" s="6" t="inlineStr">
        <is>
          <t>Stainless Steel, AISI-303</t>
        </is>
      </c>
      <c r="K182" s="6" t="inlineStr">
        <is>
          <t>Steel, Cold Drawn C1018</t>
        </is>
      </c>
      <c r="L182" s="1" t="inlineStr">
        <is>
          <t>RTF</t>
        </is>
      </c>
      <c r="M182" s="1" t="inlineStr"/>
      <c r="N182" t="inlineStr">
        <is>
          <t>A101812</t>
        </is>
      </c>
      <c r="O182" s="1" t="n">
        <v>0</v>
      </c>
      <c r="P182" s="6" t="inlineStr">
        <is>
          <t>LT250</t>
        </is>
      </c>
      <c r="Q182" t="n">
        <v>56</v>
      </c>
      <c r="R182" t="inlineStr"/>
      <c r="S182" s="65" t="inlineStr"/>
      <c r="T182" t="inlineStr"/>
      <c r="U182" t="inlineStr"/>
      <c r="V182" t="inlineStr"/>
      <c r="W182" t="inlineStr"/>
    </row>
    <row r="183">
      <c r="A183" t="inlineStr"/>
      <c r="B183" s="10" t="inlineStr"/>
      <c r="C183" t="inlineStr">
        <is>
          <t>Price_BOM_VLSE_Imp_226</t>
        </is>
      </c>
      <c r="D183" s="62" t="inlineStr">
        <is>
          <t>:30707-2P-15HP-VLSE:30707-2P-20HP-VLSE:30707-2P-25HP-VLSE:30707-2P-30HP-VLSE:</t>
        </is>
      </c>
      <c r="E183" s="2" t="inlineStr">
        <is>
          <t>X4</t>
        </is>
      </c>
      <c r="F183" t="inlineStr">
        <is>
          <t>ImpMatl_Silicon_Bronze_ASTM-B584_C87600</t>
        </is>
      </c>
      <c r="G183" s="6" t="inlineStr">
        <is>
          <t>Silicon Bronze, ASTM-B584, C87600</t>
        </is>
      </c>
      <c r="H183" s="6" t="inlineStr">
        <is>
          <t>B21</t>
        </is>
      </c>
      <c r="I183" s="6" t="inlineStr">
        <is>
          <t>Coating_Scotchkote134_interior</t>
        </is>
      </c>
      <c r="J183" s="6" t="inlineStr">
        <is>
          <t>Stainless Steel, AISI-303</t>
        </is>
      </c>
      <c r="K183" s="6" t="inlineStr">
        <is>
          <t>Steel, Cold Drawn C1018</t>
        </is>
      </c>
      <c r="L183" s="1" t="inlineStr">
        <is>
          <t>RTF</t>
        </is>
      </c>
      <c r="M183" s="1" t="inlineStr"/>
      <c r="N183" t="inlineStr">
        <is>
          <t>A101812</t>
        </is>
      </c>
      <c r="O183" s="1" t="n">
        <v>0</v>
      </c>
      <c r="P183" s="6" t="inlineStr">
        <is>
          <t>LT250</t>
        </is>
      </c>
      <c r="Q183" t="n">
        <v>56</v>
      </c>
      <c r="R183" t="inlineStr"/>
      <c r="S183" s="65" t="inlineStr"/>
      <c r="T183" t="inlineStr"/>
      <c r="U183" t="inlineStr"/>
      <c r="V183" t="inlineStr"/>
      <c r="W183" t="inlineStr"/>
    </row>
    <row r="184">
      <c r="A184" t="inlineStr"/>
      <c r="B184" s="10" t="inlineStr"/>
      <c r="C184" t="inlineStr">
        <is>
          <t>Price_BOM_VLSE_Imp_227</t>
        </is>
      </c>
      <c r="D184" s="62" t="inlineStr">
        <is>
          <t>:30707-2P-15HP-VLSE:30707-2P-20HP-VLSE:30707-2P-25HP-VLSE:30707-2P-30HP-VLSE:</t>
        </is>
      </c>
      <c r="E184" s="2" t="inlineStr">
        <is>
          <t>X4</t>
        </is>
      </c>
      <c r="F184" t="inlineStr">
        <is>
          <t>ImpMatl_Silicon_Bronze_ASTM-B584_C87600</t>
        </is>
      </c>
      <c r="G184" s="6" t="inlineStr">
        <is>
          <t>Silicon Bronze, ASTM-B584, C87600</t>
        </is>
      </c>
      <c r="H184" s="6" t="inlineStr">
        <is>
          <t>B21</t>
        </is>
      </c>
      <c r="I184" s="6" t="inlineStr">
        <is>
          <t>Coating_Scotchkote134_interior_exterior</t>
        </is>
      </c>
      <c r="J184" s="6" t="inlineStr">
        <is>
          <t>Stainless Steel, AISI-303</t>
        </is>
      </c>
      <c r="K184" s="6" t="inlineStr">
        <is>
          <t>Steel, Cold Drawn C1018</t>
        </is>
      </c>
      <c r="L184" t="inlineStr">
        <is>
          <t>RTF</t>
        </is>
      </c>
      <c r="M184" s="1" t="inlineStr"/>
      <c r="N184" t="inlineStr">
        <is>
          <t>A101812</t>
        </is>
      </c>
      <c r="O184" s="1" t="n">
        <v>0</v>
      </c>
      <c r="P184" s="6" t="inlineStr">
        <is>
          <t>LT250</t>
        </is>
      </c>
      <c r="Q184" s="6" t="n">
        <v>56</v>
      </c>
      <c r="R184" t="inlineStr"/>
      <c r="S184" s="65" t="inlineStr"/>
      <c r="T184" t="inlineStr"/>
      <c r="U184" t="inlineStr"/>
      <c r="V184" t="inlineStr"/>
      <c r="W184" t="inlineStr"/>
    </row>
    <row r="185">
      <c r="A185" t="inlineStr"/>
      <c r="B185" s="10" t="inlineStr"/>
      <c r="C185" t="inlineStr">
        <is>
          <t>Price_BOM_VLSE_Imp_228</t>
        </is>
      </c>
      <c r="D185" s="62" t="inlineStr">
        <is>
          <t>:30707-2P-15HP-VLSE:30707-2P-20HP-VLSE:30707-2P-25HP-VLSE:30707-2P-30HP-VLSE:</t>
        </is>
      </c>
      <c r="E185" s="2" t="inlineStr">
        <is>
          <t>X4</t>
        </is>
      </c>
      <c r="F185" s="2" t="inlineStr">
        <is>
          <t>ImpMatl_Silicon_Bronze_ASTM-B584_C87600</t>
        </is>
      </c>
      <c r="G185" s="6" t="inlineStr">
        <is>
          <t>Silicon Bronze, ASTM-B584, C87600</t>
        </is>
      </c>
      <c r="H185" s="6" t="inlineStr">
        <is>
          <t>B21</t>
        </is>
      </c>
      <c r="I185" s="6" t="inlineStr">
        <is>
          <t>Coating_Scotchkote134_interior_exterior_IncludeImpeller</t>
        </is>
      </c>
      <c r="J185" s="6" t="inlineStr">
        <is>
          <t>Stainless Steel, AISI-303</t>
        </is>
      </c>
      <c r="K185" s="6" t="inlineStr">
        <is>
          <t>Steel, Cold Drawn C1018</t>
        </is>
      </c>
      <c r="L185" s="93" t="inlineStr">
        <is>
          <t>RTF</t>
        </is>
      </c>
      <c r="M185" s="93" t="inlineStr"/>
      <c r="N185" t="inlineStr">
        <is>
          <t>A101812</t>
        </is>
      </c>
      <c r="O185" t="n">
        <v>0</v>
      </c>
      <c r="P185" s="6" t="inlineStr">
        <is>
          <t>LT250</t>
        </is>
      </c>
      <c r="Q185" s="65" t="n">
        <v>56</v>
      </c>
      <c r="R185" t="inlineStr"/>
      <c r="S185" s="65" t="inlineStr"/>
      <c r="T185" t="inlineStr"/>
      <c r="U185" t="inlineStr"/>
      <c r="V185" t="inlineStr"/>
      <c r="W185" t="inlineStr"/>
    </row>
    <row r="186">
      <c r="A186" t="inlineStr"/>
      <c r="B186" s="10" t="inlineStr"/>
      <c r="C186" t="inlineStr">
        <is>
          <t>Price_BOM_VLSE_Imp_229</t>
        </is>
      </c>
      <c r="D186" s="62" t="inlineStr">
        <is>
          <t>:30707-2P-15HP-VLSE:30707-2P-20HP-VLSE:30707-2P-25HP-VLSE:30707-2P-30HP-VLSE:</t>
        </is>
      </c>
      <c r="E186" s="2" t="inlineStr">
        <is>
          <t>X4</t>
        </is>
      </c>
      <c r="F186" s="2" t="inlineStr">
        <is>
          <t>ImpMatl_Silicon_Bronze_ASTM-B584_C87600</t>
        </is>
      </c>
      <c r="G186" s="6" t="inlineStr">
        <is>
          <t>Silicon Bronze, ASTM-B584, C87600</t>
        </is>
      </c>
      <c r="H186" s="6" t="inlineStr">
        <is>
          <t>B21</t>
        </is>
      </c>
      <c r="I186" s="6" t="inlineStr">
        <is>
          <t>Coating_Scotchkote134_interior_IncludeImpeller</t>
        </is>
      </c>
      <c r="J186" s="6" t="inlineStr">
        <is>
          <t>Stainless Steel, AISI-303</t>
        </is>
      </c>
      <c r="K186" s="6" t="inlineStr">
        <is>
          <t>Steel, Cold Drawn C1018</t>
        </is>
      </c>
      <c r="L186" s="1" t="inlineStr">
        <is>
          <t>RTF</t>
        </is>
      </c>
      <c r="M186" s="6" t="inlineStr"/>
      <c r="N186" s="6" t="inlineStr">
        <is>
          <t>A101812</t>
        </is>
      </c>
      <c r="O186" s="6" t="n">
        <v>0</v>
      </c>
      <c r="P186" s="6" t="inlineStr">
        <is>
          <t>LT250</t>
        </is>
      </c>
      <c r="Q186" t="n">
        <v>56</v>
      </c>
      <c r="R186" t="inlineStr"/>
      <c r="S186" s="65" t="inlineStr"/>
      <c r="T186" t="inlineStr"/>
      <c r="U186" t="inlineStr"/>
      <c r="V186" t="inlineStr"/>
      <c r="W186" t="inlineStr"/>
    </row>
    <row r="187">
      <c r="A187" t="inlineStr"/>
      <c r="B187" s="10" t="inlineStr"/>
      <c r="C187" t="inlineStr">
        <is>
          <t>Price_BOM_VLSE_Imp_230</t>
        </is>
      </c>
      <c r="D187" s="62" t="inlineStr">
        <is>
          <t>:30707-2P-15HP-VLSE:30707-2P-20HP-VLSE:30707-2P-25HP-VLSE:30707-2P-30HP-VLSE:</t>
        </is>
      </c>
      <c r="E187" s="2" t="inlineStr">
        <is>
          <t>X4</t>
        </is>
      </c>
      <c r="F187" s="2" t="inlineStr">
        <is>
          <t>ImpMatl_Silicon_Bronze_ASTM-B584_C87600</t>
        </is>
      </c>
      <c r="G187" s="6" t="inlineStr">
        <is>
          <t>Silicon Bronze, ASTM-B584, C87600</t>
        </is>
      </c>
      <c r="H187" s="6" t="inlineStr">
        <is>
          <t>B21</t>
        </is>
      </c>
      <c r="I187" s="6" t="inlineStr">
        <is>
          <t>Coating_Special</t>
        </is>
      </c>
      <c r="J187" s="6" t="inlineStr">
        <is>
          <t>Stainless Steel, AISI-303</t>
        </is>
      </c>
      <c r="K187" s="6" t="inlineStr">
        <is>
          <t>Steel, Cold Drawn C1018</t>
        </is>
      </c>
      <c r="L187" s="1" t="inlineStr">
        <is>
          <t>RTF</t>
        </is>
      </c>
      <c r="M187" s="6" t="inlineStr"/>
      <c r="N187" s="6" t="inlineStr">
        <is>
          <t>A101812</t>
        </is>
      </c>
      <c r="O187" s="6" t="n">
        <v>0</v>
      </c>
      <c r="P187" s="6" t="inlineStr">
        <is>
          <t>LT250</t>
        </is>
      </c>
      <c r="Q187" s="6" t="n">
        <v>56</v>
      </c>
      <c r="R187" t="inlineStr"/>
      <c r="S187" s="65" t="inlineStr"/>
      <c r="T187" t="inlineStr"/>
      <c r="U187" t="inlineStr"/>
      <c r="V187" t="inlineStr"/>
      <c r="W187" t="inlineStr"/>
    </row>
    <row r="188">
      <c r="A188" t="inlineStr"/>
      <c r="B188" s="10" t="inlineStr"/>
      <c r="C188" t="inlineStr">
        <is>
          <t>Price_BOM_VLSE_Imp_231</t>
        </is>
      </c>
      <c r="D188" s="62" t="inlineStr">
        <is>
          <t>:30707-2P-15HP-VLSE:30707-2P-20HP-VLSE:30707-2P-25HP-VLSE:30707-2P-30HP-VLSE:</t>
        </is>
      </c>
      <c r="E188" s="2" t="inlineStr">
        <is>
          <t>X4</t>
        </is>
      </c>
      <c r="F188" s="2" t="inlineStr">
        <is>
          <t>ImpMatl_Silicon_Bronze_ASTM-B584_C87600</t>
        </is>
      </c>
      <c r="G188" s="6" t="inlineStr">
        <is>
          <t>Silicon Bronze, ASTM-B584, C87600</t>
        </is>
      </c>
      <c r="H188" s="6" t="inlineStr">
        <is>
          <t>B21</t>
        </is>
      </c>
      <c r="I188" s="6" t="inlineStr">
        <is>
          <t>Coating_Standard</t>
        </is>
      </c>
      <c r="J188" s="6" t="inlineStr">
        <is>
          <t>Stainless Steel, AISI-303</t>
        </is>
      </c>
      <c r="K188" s="6" t="inlineStr">
        <is>
          <t>Steel, Cold Drawn C1018</t>
        </is>
      </c>
      <c r="L188" s="1" t="inlineStr">
        <is>
          <t>96769187</t>
        </is>
      </c>
      <c r="M188" s="6" t="inlineStr">
        <is>
          <t>IMP,L,25707,X4,B21</t>
        </is>
      </c>
      <c r="N188" s="6" t="inlineStr">
        <is>
          <t>A101812</t>
        </is>
      </c>
      <c r="O188" s="6" t="n">
        <v>0</v>
      </c>
      <c r="P188" s="6" t="inlineStr">
        <is>
          <t>LT027</t>
        </is>
      </c>
      <c r="Q188" t="n">
        <v>0</v>
      </c>
      <c r="R188" t="inlineStr"/>
      <c r="S188" s="65" t="inlineStr"/>
      <c r="T188" t="inlineStr"/>
      <c r="U188" t="inlineStr"/>
      <c r="V188" t="inlineStr"/>
      <c r="W188" t="inlineStr"/>
    </row>
    <row r="189">
      <c r="A189" t="inlineStr"/>
      <c r="B189" s="10" t="inlineStr"/>
      <c r="C189" t="inlineStr">
        <is>
          <t>Price_BOM_VLSE_Imp_232</t>
        </is>
      </c>
      <c r="D189" s="62" t="inlineStr">
        <is>
          <t>:30707-2P-15HP-VLSE:30707-2P-20HP-VLSE:30707-2P-25HP-VLSE:30707-2P-30HP-VLSE:</t>
        </is>
      </c>
      <c r="E189" s="2" t="inlineStr">
        <is>
          <t>X4</t>
        </is>
      </c>
      <c r="F189" s="2" t="inlineStr">
        <is>
          <t>ImpMatl_NiAl-Bronze_ASTM-B148_C95400</t>
        </is>
      </c>
      <c r="G189" s="6" t="inlineStr">
        <is>
          <t>Nickel Aluminum Bronze ASTM B148 UNS C95400</t>
        </is>
      </c>
      <c r="H189" s="6" t="inlineStr">
        <is>
          <t>B22</t>
        </is>
      </c>
      <c r="I189" s="6" t="inlineStr">
        <is>
          <t>Coating_Epoxy</t>
        </is>
      </c>
      <c r="J189" s="6" t="inlineStr">
        <is>
          <t>Stainless Steel, AISI-303</t>
        </is>
      </c>
      <c r="K189" s="6" t="inlineStr">
        <is>
          <t>Steel, Cold Drawn C1018</t>
        </is>
      </c>
      <c r="L189" s="1" t="inlineStr">
        <is>
          <t>RTF</t>
        </is>
      </c>
      <c r="M189" s="6" t="inlineStr"/>
      <c r="N189" s="6" t="inlineStr">
        <is>
          <t>A102231</t>
        </is>
      </c>
      <c r="O189" s="6" t="n">
        <v>92</v>
      </c>
      <c r="P189" s="6" t="inlineStr">
        <is>
          <t>LT250</t>
        </is>
      </c>
      <c r="Q189" t="n">
        <v>56</v>
      </c>
      <c r="R189" t="inlineStr"/>
      <c r="S189" s="65" t="inlineStr"/>
      <c r="T189" t="inlineStr"/>
      <c r="U189" t="inlineStr"/>
      <c r="V189" t="inlineStr"/>
      <c r="W189" t="inlineStr"/>
    </row>
    <row r="190">
      <c r="A190" t="inlineStr"/>
      <c r="B190" s="10" t="inlineStr"/>
      <c r="C190" t="inlineStr">
        <is>
          <t>Price_BOM_VLSE_Imp_233</t>
        </is>
      </c>
      <c r="D190" s="62" t="inlineStr">
        <is>
          <t>:30707-2P-15HP-VLSE:30707-2P-20HP-VLSE:30707-2P-25HP-VLSE:30707-2P-30HP-VLSE:</t>
        </is>
      </c>
      <c r="E190" s="2" t="inlineStr">
        <is>
          <t>X4</t>
        </is>
      </c>
      <c r="F190" s="2" t="inlineStr">
        <is>
          <t>ImpMatl_NiAl-Bronze_ASTM-B148_C95400</t>
        </is>
      </c>
      <c r="G190" s="6" t="inlineStr">
        <is>
          <t>Nickel Aluminum Bronze ASTM B148 UNS C95400</t>
        </is>
      </c>
      <c r="H190" s="6" t="inlineStr">
        <is>
          <t>B22</t>
        </is>
      </c>
      <c r="I190" s="6" t="inlineStr">
        <is>
          <t>Coating_Scotchkote134_interior</t>
        </is>
      </c>
      <c r="J190" s="6" t="inlineStr">
        <is>
          <t>Stainless Steel, AISI-303</t>
        </is>
      </c>
      <c r="K190" s="6" t="inlineStr">
        <is>
          <t>Steel, Cold Drawn C1018</t>
        </is>
      </c>
      <c r="L190" s="1" t="inlineStr">
        <is>
          <t>RTF</t>
        </is>
      </c>
      <c r="M190" s="6" t="inlineStr"/>
      <c r="N190" s="6" t="inlineStr">
        <is>
          <t>A102231</t>
        </is>
      </c>
      <c r="O190" s="6" t="n">
        <v>92</v>
      </c>
      <c r="P190" s="6" t="inlineStr">
        <is>
          <t>LT250</t>
        </is>
      </c>
      <c r="Q190" t="n">
        <v>56</v>
      </c>
      <c r="R190" t="inlineStr"/>
      <c r="S190" s="65" t="inlineStr"/>
      <c r="T190" t="inlineStr"/>
      <c r="U190" t="inlineStr"/>
      <c r="V190" t="inlineStr"/>
      <c r="W190" t="inlineStr"/>
    </row>
    <row r="191">
      <c r="A191" t="inlineStr"/>
      <c r="B191" s="10" t="inlineStr"/>
      <c r="C191" t="inlineStr">
        <is>
          <t>Price_BOM_VLSE_Imp_234</t>
        </is>
      </c>
      <c r="D191" s="62" t="inlineStr">
        <is>
          <t>:30707-2P-15HP-VLSE:30707-2P-20HP-VLSE:30707-2P-25HP-VLSE:30707-2P-30HP-VLSE:</t>
        </is>
      </c>
      <c r="E191" s="2" t="inlineStr">
        <is>
          <t>X4</t>
        </is>
      </c>
      <c r="F191" s="2" t="inlineStr">
        <is>
          <t>ImpMatl_NiAl-Bronze_ASTM-B148_C95400</t>
        </is>
      </c>
      <c r="G191" s="6" t="inlineStr">
        <is>
          <t>Nickel Aluminum Bronze ASTM B148 UNS C95400</t>
        </is>
      </c>
      <c r="H191" s="6" t="inlineStr">
        <is>
          <t>B22</t>
        </is>
      </c>
      <c r="I191" s="6" t="inlineStr">
        <is>
          <t>Coating_Scotchkote134_interior_exterior</t>
        </is>
      </c>
      <c r="J191" s="6" t="inlineStr">
        <is>
          <t>Stainless Steel, AISI-303</t>
        </is>
      </c>
      <c r="K191" s="6" t="inlineStr">
        <is>
          <t>Steel, Cold Drawn C1018</t>
        </is>
      </c>
      <c r="L191" s="1" t="inlineStr">
        <is>
          <t>RTF</t>
        </is>
      </c>
      <c r="M191" s="6" t="inlineStr"/>
      <c r="N191" s="6" t="inlineStr">
        <is>
          <t>A102231</t>
        </is>
      </c>
      <c r="O191" s="6" t="n">
        <v>92</v>
      </c>
      <c r="P191" s="6" t="inlineStr">
        <is>
          <t>LT250</t>
        </is>
      </c>
      <c r="Q191" t="n">
        <v>56</v>
      </c>
      <c r="R191" t="inlineStr"/>
      <c r="S191" s="65" t="inlineStr"/>
      <c r="T191" t="inlineStr"/>
      <c r="U191" t="inlineStr"/>
      <c r="V191" t="inlineStr"/>
      <c r="W191" t="inlineStr"/>
    </row>
    <row r="192">
      <c r="A192" t="inlineStr"/>
      <c r="B192" s="10" t="inlineStr"/>
      <c r="C192" t="inlineStr">
        <is>
          <t>Price_BOM_VLSE_Imp_235</t>
        </is>
      </c>
      <c r="D192" s="62" t="inlineStr">
        <is>
          <t>:30707-2P-15HP-VLSE:30707-2P-20HP-VLSE:30707-2P-25HP-VLSE:30707-2P-30HP-VLSE:</t>
        </is>
      </c>
      <c r="E192" s="2" t="inlineStr">
        <is>
          <t>X4</t>
        </is>
      </c>
      <c r="F192" s="2" t="inlineStr">
        <is>
          <t>ImpMatl_NiAl-Bronze_ASTM-B148_C95400</t>
        </is>
      </c>
      <c r="G192" s="6" t="inlineStr">
        <is>
          <t>Nickel Aluminum Bronze ASTM B148 UNS C95400</t>
        </is>
      </c>
      <c r="H192" s="6" t="inlineStr">
        <is>
          <t>B22</t>
        </is>
      </c>
      <c r="I192" s="6" t="inlineStr">
        <is>
          <t>Coating_Scotchkote134_interior_exterior_IncludeImpeller</t>
        </is>
      </c>
      <c r="J192" s="6" t="inlineStr">
        <is>
          <t>Stainless Steel, AISI-303</t>
        </is>
      </c>
      <c r="K192" s="6" t="inlineStr">
        <is>
          <t>Steel, Cold Drawn C1018</t>
        </is>
      </c>
      <c r="L192" s="6" t="inlineStr">
        <is>
          <t>RTF</t>
        </is>
      </c>
      <c r="M192" s="6" t="inlineStr"/>
      <c r="N192" s="6" t="inlineStr">
        <is>
          <t>A102231</t>
        </is>
      </c>
      <c r="O192" s="6" t="n">
        <v>92</v>
      </c>
      <c r="P192" s="6" t="inlineStr">
        <is>
          <t>LT250</t>
        </is>
      </c>
      <c r="Q192" s="6" t="n">
        <v>56</v>
      </c>
      <c r="R192" t="inlineStr"/>
      <c r="S192" s="65" t="inlineStr"/>
      <c r="T192" t="inlineStr"/>
      <c r="U192" t="inlineStr"/>
      <c r="V192" t="inlineStr"/>
      <c r="W192" t="inlineStr"/>
    </row>
    <row r="193">
      <c r="A193" t="inlineStr"/>
      <c r="B193" s="10" t="inlineStr"/>
      <c r="C193" t="inlineStr">
        <is>
          <t>Price_BOM_VLSE_Imp_236</t>
        </is>
      </c>
      <c r="D193" s="62" t="inlineStr">
        <is>
          <t>:30707-2P-15HP-VLSE:30707-2P-20HP-VLSE:30707-2P-25HP-VLSE:30707-2P-30HP-VLSE:</t>
        </is>
      </c>
      <c r="E193" s="2" t="inlineStr">
        <is>
          <t>X4</t>
        </is>
      </c>
      <c r="F193" t="inlineStr">
        <is>
          <t>ImpMatl_NiAl-Bronze_ASTM-B148_C95400</t>
        </is>
      </c>
      <c r="G193" s="6" t="inlineStr">
        <is>
          <t>Nickel Aluminum Bronze ASTM B148 UNS C95400</t>
        </is>
      </c>
      <c r="H193" s="6" t="inlineStr">
        <is>
          <t>B22</t>
        </is>
      </c>
      <c r="I193" s="6" t="inlineStr">
        <is>
          <t>Coating_Scotchkote134_interior_IncludeImpeller</t>
        </is>
      </c>
      <c r="J193" s="6" t="inlineStr">
        <is>
          <t>Stainless Steel, AISI-303</t>
        </is>
      </c>
      <c r="K193" s="6" t="inlineStr">
        <is>
          <t>Steel, Cold Drawn C1018</t>
        </is>
      </c>
      <c r="L193" s="1" t="inlineStr">
        <is>
          <t>RTF</t>
        </is>
      </c>
      <c r="M193" s="65" t="inlineStr"/>
      <c r="N193" t="inlineStr">
        <is>
          <t>A102231</t>
        </is>
      </c>
      <c r="O193" s="1" t="n">
        <v>92</v>
      </c>
      <c r="P193" s="6" t="inlineStr">
        <is>
          <t>LT250</t>
        </is>
      </c>
      <c r="Q193" t="n">
        <v>56</v>
      </c>
      <c r="R193" t="inlineStr"/>
      <c r="S193" s="65" t="inlineStr"/>
      <c r="T193" t="inlineStr"/>
      <c r="U193" t="inlineStr"/>
      <c r="V193" t="inlineStr"/>
      <c r="W193" t="inlineStr"/>
    </row>
    <row r="194">
      <c r="A194" t="inlineStr"/>
      <c r="B194" s="10" t="inlineStr"/>
      <c r="C194" t="inlineStr">
        <is>
          <t>Price_BOM_VLSE_Imp_237</t>
        </is>
      </c>
      <c r="D194" s="62" t="inlineStr">
        <is>
          <t>:30707-2P-15HP-VLSE:30707-2P-20HP-VLSE:30707-2P-25HP-VLSE:30707-2P-30HP-VLSE:</t>
        </is>
      </c>
      <c r="E194" s="2" t="inlineStr">
        <is>
          <t>X4</t>
        </is>
      </c>
      <c r="F194" t="inlineStr">
        <is>
          <t>ImpMatl_NiAl-Bronze_ASTM-B148_C95400</t>
        </is>
      </c>
      <c r="G194" s="6" t="inlineStr">
        <is>
          <t>Nickel Aluminum Bronze ASTM B148 UNS C95400</t>
        </is>
      </c>
      <c r="H194" s="6" t="inlineStr">
        <is>
          <t>B22</t>
        </is>
      </c>
      <c r="I194" s="6" t="inlineStr">
        <is>
          <t>Coating_Special</t>
        </is>
      </c>
      <c r="J194" s="6" t="inlineStr">
        <is>
          <t>Stainless Steel, AISI-303</t>
        </is>
      </c>
      <c r="K194" s="6" t="inlineStr">
        <is>
          <t>Steel, Cold Drawn C1018</t>
        </is>
      </c>
      <c r="L194" s="1" t="inlineStr">
        <is>
          <t>RTF</t>
        </is>
      </c>
      <c r="M194" s="65" t="inlineStr"/>
      <c r="N194" t="inlineStr">
        <is>
          <t>A102231</t>
        </is>
      </c>
      <c r="O194" s="1" t="n">
        <v>92</v>
      </c>
      <c r="P194" s="6" t="inlineStr">
        <is>
          <t>LT250</t>
        </is>
      </c>
      <c r="Q194" s="6" t="n">
        <v>56</v>
      </c>
      <c r="R194" t="inlineStr"/>
      <c r="S194" s="65" t="inlineStr"/>
      <c r="T194" t="inlineStr"/>
      <c r="U194" t="inlineStr"/>
      <c r="V194" t="inlineStr"/>
      <c r="W194" t="inlineStr"/>
    </row>
    <row r="195">
      <c r="A195" t="inlineStr"/>
      <c r="B195" s="10" t="inlineStr"/>
      <c r="C195" t="inlineStr">
        <is>
          <t>Price_BOM_VLSE_Imp_238</t>
        </is>
      </c>
      <c r="D195" s="62" t="inlineStr">
        <is>
          <t>:30707-2P-15HP-VLSE:30707-2P-20HP-VLSE:30707-2P-25HP-VLSE:30707-2P-30HP-VLSE:</t>
        </is>
      </c>
      <c r="E195" s="2" t="inlineStr">
        <is>
          <t>X4</t>
        </is>
      </c>
      <c r="F195" t="inlineStr">
        <is>
          <t>ImpMatl_NiAl-Bronze_ASTM-B148_C95400</t>
        </is>
      </c>
      <c r="G195" s="6" t="inlineStr">
        <is>
          <t>Nickel Aluminum Bronze ASTM B148 UNS C95400</t>
        </is>
      </c>
      <c r="H195" s="6" t="inlineStr">
        <is>
          <t>B22</t>
        </is>
      </c>
      <c r="I195" s="6" t="inlineStr">
        <is>
          <t>Coating_Standard</t>
        </is>
      </c>
      <c r="J195" s="6" t="inlineStr">
        <is>
          <t>Stainless Steel, AISI-303</t>
        </is>
      </c>
      <c r="K195" s="6" t="inlineStr">
        <is>
          <t>Steel, Cold Drawn C1018</t>
        </is>
      </c>
      <c r="L195" s="1" t="inlineStr">
        <is>
          <t>97778034</t>
        </is>
      </c>
      <c r="M195" s="65" t="inlineStr"/>
      <c r="N195" t="inlineStr">
        <is>
          <t>A102231</t>
        </is>
      </c>
      <c r="O195" s="1" t="n">
        <v>92</v>
      </c>
      <c r="P195" s="6" t="inlineStr">
        <is>
          <t>LT250</t>
        </is>
      </c>
      <c r="Q195" t="n">
        <v>56</v>
      </c>
      <c r="R195" t="inlineStr"/>
      <c r="S195" s="65" t="inlineStr"/>
      <c r="T195" t="inlineStr"/>
      <c r="U195" t="inlineStr"/>
      <c r="V195" t="inlineStr"/>
      <c r="W195" t="inlineStr"/>
    </row>
    <row r="196">
      <c r="A196" t="inlineStr"/>
      <c r="B196" s="10" t="inlineStr"/>
      <c r="C196" t="inlineStr">
        <is>
          <t>Price_BOM_VLSE_Imp_239</t>
        </is>
      </c>
      <c r="D196" s="62" t="inlineStr">
        <is>
          <t>:30707-2P-15HP-VLSE:30707-2P-20HP-VLSE:30707-2P-25HP-VLSE:30707-2P-30HP-VLSE:</t>
        </is>
      </c>
      <c r="E196" s="2" t="inlineStr">
        <is>
          <t>X4</t>
        </is>
      </c>
      <c r="F196" t="inlineStr">
        <is>
          <t>ImpMatl_SS_AISI-304</t>
        </is>
      </c>
      <c r="G196" s="6" t="inlineStr">
        <is>
          <t>Stainless Steel, AISI-304</t>
        </is>
      </c>
      <c r="H196" s="6" t="inlineStr">
        <is>
          <t>H304</t>
        </is>
      </c>
      <c r="I196" s="6" t="inlineStr">
        <is>
          <t>Coating_Standard</t>
        </is>
      </c>
      <c r="J196" s="6" t="inlineStr">
        <is>
          <t>Stainless Steel, AISI-303</t>
        </is>
      </c>
      <c r="K196" s="6" t="inlineStr">
        <is>
          <t>Stainless Steel, AISI 316</t>
        </is>
      </c>
      <c r="L196" s="1" t="inlineStr">
        <is>
          <t>98876137</t>
        </is>
      </c>
      <c r="M196" s="65" t="inlineStr">
        <is>
          <t>IMP,L,25707,X4,H304</t>
        </is>
      </c>
      <c r="N196" t="inlineStr">
        <is>
          <t>A101817</t>
        </is>
      </c>
      <c r="O196" s="1" t="n">
        <v>0</v>
      </c>
      <c r="P196" s="6" t="inlineStr">
        <is>
          <t>LT027</t>
        </is>
      </c>
      <c r="Q196" t="n">
        <v>0</v>
      </c>
      <c r="R196" t="inlineStr"/>
      <c r="S196" s="65" t="inlineStr"/>
      <c r="T196" t="inlineStr"/>
      <c r="U196" t="inlineStr"/>
      <c r="V196" t="inlineStr"/>
      <c r="W196" t="inlineStr"/>
    </row>
    <row r="197">
      <c r="A197" t="inlineStr"/>
      <c r="B197" s="10" t="inlineStr"/>
      <c r="C197" t="inlineStr">
        <is>
          <t>Price_BOM_VLSE_Imp_247</t>
        </is>
      </c>
      <c r="D197" s="62" t="inlineStr">
        <is>
          <t>:30957-4P-5HP-VLSE:</t>
        </is>
      </c>
      <c r="E197" s="2" t="inlineStr">
        <is>
          <t>X3</t>
        </is>
      </c>
      <c r="F197" t="inlineStr">
        <is>
          <t>ImpMatl_NiAl-Bronze_ASTM-B148_C95400</t>
        </is>
      </c>
      <c r="G197" s="6" t="inlineStr">
        <is>
          <t>Nickel Aluminum Bronze ASTM B148 UNS C95400</t>
        </is>
      </c>
      <c r="H197" s="6" t="inlineStr">
        <is>
          <t>B22</t>
        </is>
      </c>
      <c r="I197" s="6" t="inlineStr">
        <is>
          <t>Coating_Epoxy</t>
        </is>
      </c>
      <c r="J197" s="6" t="inlineStr">
        <is>
          <t>Stainless Steel, AISI-303</t>
        </is>
      </c>
      <c r="K197" s="6" t="inlineStr">
        <is>
          <t>Steel, Cold Drawn C1018</t>
        </is>
      </c>
      <c r="L197" s="1" t="inlineStr">
        <is>
          <t>RTF</t>
        </is>
      </c>
      <c r="M197" s="65" t="inlineStr"/>
      <c r="N197" t="inlineStr">
        <is>
          <t>A102232</t>
        </is>
      </c>
      <c r="O197" s="1" t="n">
        <v>148</v>
      </c>
      <c r="P197" s="6" t="inlineStr">
        <is>
          <t>LT250</t>
        </is>
      </c>
      <c r="Q197" t="n">
        <v>56</v>
      </c>
      <c r="R197" t="inlineStr"/>
      <c r="S197" s="65" t="inlineStr"/>
      <c r="T197" t="inlineStr"/>
      <c r="U197" t="inlineStr"/>
      <c r="V197" t="inlineStr"/>
      <c r="W197" t="inlineStr"/>
    </row>
    <row r="198">
      <c r="A198" t="inlineStr"/>
      <c r="B198" s="10" t="inlineStr"/>
      <c r="C198" t="inlineStr">
        <is>
          <t>Price_BOM_VLSE_Imp_248</t>
        </is>
      </c>
      <c r="D198" s="62" t="inlineStr">
        <is>
          <t>:30957-4P-5HP-VLSE:</t>
        </is>
      </c>
      <c r="E198" s="2" t="inlineStr">
        <is>
          <t>X3</t>
        </is>
      </c>
      <c r="F198" t="inlineStr">
        <is>
          <t>ImpMatl_NiAl-Bronze_ASTM-B148_C95400</t>
        </is>
      </c>
      <c r="G198" s="6" t="inlineStr">
        <is>
          <t>Nickel Aluminum Bronze ASTM B148 UNS C95400</t>
        </is>
      </c>
      <c r="H198" s="6" t="inlineStr">
        <is>
          <t>B22</t>
        </is>
      </c>
      <c r="I198" s="6" t="inlineStr">
        <is>
          <t>Coating_Scotchkote134_interior</t>
        </is>
      </c>
      <c r="J198" s="6" t="inlineStr">
        <is>
          <t>Stainless Steel, AISI-303</t>
        </is>
      </c>
      <c r="K198" s="6" t="inlineStr">
        <is>
          <t>Steel, Cold Drawn C1018</t>
        </is>
      </c>
      <c r="L198" s="1" t="inlineStr">
        <is>
          <t>RTF</t>
        </is>
      </c>
      <c r="M198" s="65" t="inlineStr"/>
      <c r="N198" t="inlineStr">
        <is>
          <t>A102232</t>
        </is>
      </c>
      <c r="O198" s="1" t="n">
        <v>148</v>
      </c>
      <c r="P198" s="6" t="inlineStr">
        <is>
          <t>LT250</t>
        </is>
      </c>
      <c r="Q198" t="n">
        <v>56</v>
      </c>
      <c r="R198" t="inlineStr"/>
      <c r="S198" s="65" t="inlineStr"/>
      <c r="T198" t="inlineStr"/>
      <c r="U198" t="inlineStr"/>
      <c r="V198" t="inlineStr"/>
      <c r="W198" t="inlineStr"/>
    </row>
    <row r="199">
      <c r="A199" t="inlineStr"/>
      <c r="B199" s="10" t="inlineStr"/>
      <c r="C199" t="inlineStr">
        <is>
          <t>Price_BOM_VLSE_Imp_249</t>
        </is>
      </c>
      <c r="D199" s="62" t="inlineStr">
        <is>
          <t>:30957-4P-5HP-VLSE:</t>
        </is>
      </c>
      <c r="E199" s="2" t="inlineStr">
        <is>
          <t>X3</t>
        </is>
      </c>
      <c r="F199" t="inlineStr">
        <is>
          <t>ImpMatl_NiAl-Bronze_ASTM-B148_C95400</t>
        </is>
      </c>
      <c r="G199" s="6" t="inlineStr">
        <is>
          <t>Nickel Aluminum Bronze ASTM B148 UNS C95400</t>
        </is>
      </c>
      <c r="H199" s="6" t="inlineStr">
        <is>
          <t>B22</t>
        </is>
      </c>
      <c r="I199" s="6" t="inlineStr">
        <is>
          <t>Coating_Scotchkote134_interior_exterior</t>
        </is>
      </c>
      <c r="J199" s="6" t="inlineStr">
        <is>
          <t>Stainless Steel, AISI-303</t>
        </is>
      </c>
      <c r="K199" s="6" t="inlineStr">
        <is>
          <t>Steel, Cold Drawn C1018</t>
        </is>
      </c>
      <c r="L199" t="inlineStr">
        <is>
          <t>RTF</t>
        </is>
      </c>
      <c r="M199" s="65" t="inlineStr"/>
      <c r="N199" t="inlineStr">
        <is>
          <t>A102232</t>
        </is>
      </c>
      <c r="O199" s="1" t="n">
        <v>148</v>
      </c>
      <c r="P199" s="6" t="inlineStr">
        <is>
          <t>LT250</t>
        </is>
      </c>
      <c r="Q199" s="6" t="n">
        <v>56</v>
      </c>
      <c r="R199" t="inlineStr"/>
      <c r="S199" s="65" t="inlineStr"/>
      <c r="T199" t="inlineStr"/>
      <c r="U199" t="inlineStr"/>
      <c r="V199" t="inlineStr"/>
      <c r="W199" t="inlineStr"/>
    </row>
    <row r="200">
      <c r="A200" t="inlineStr"/>
      <c r="B200" s="10" t="inlineStr"/>
      <c r="C200" t="inlineStr">
        <is>
          <t>Price_BOM_VLSE_Imp_250</t>
        </is>
      </c>
      <c r="D200" s="62" t="inlineStr">
        <is>
          <t>:30957-4P-5HP-VLSE:</t>
        </is>
      </c>
      <c r="E200" s="2" t="inlineStr">
        <is>
          <t>X3</t>
        </is>
      </c>
      <c r="F200" s="2" t="inlineStr">
        <is>
          <t>ImpMatl_NiAl-Bronze_ASTM-B148_C95400</t>
        </is>
      </c>
      <c r="G200" s="6" t="inlineStr">
        <is>
          <t>Nickel Aluminum Bronze ASTM B148 UNS C95400</t>
        </is>
      </c>
      <c r="H200" s="6" t="inlineStr">
        <is>
          <t>B22</t>
        </is>
      </c>
      <c r="I200" s="6" t="inlineStr">
        <is>
          <t>Coating_Scotchkote134_interior_exterior_IncludeImpeller</t>
        </is>
      </c>
      <c r="J200" s="6" t="inlineStr">
        <is>
          <t>Stainless Steel, AISI-303</t>
        </is>
      </c>
      <c r="K200" s="6" t="inlineStr">
        <is>
          <t>Steel, Cold Drawn C1018</t>
        </is>
      </c>
      <c r="L200" s="93" t="inlineStr">
        <is>
          <t>RTF</t>
        </is>
      </c>
      <c r="M200" s="93" t="inlineStr"/>
      <c r="N200" t="inlineStr">
        <is>
          <t>A102232</t>
        </is>
      </c>
      <c r="O200" t="n">
        <v>148</v>
      </c>
      <c r="P200" s="6" t="inlineStr">
        <is>
          <t>LT250</t>
        </is>
      </c>
      <c r="Q200" s="65" t="n">
        <v>56</v>
      </c>
      <c r="R200" t="inlineStr"/>
      <c r="S200" s="65" t="inlineStr"/>
      <c r="T200" t="inlineStr"/>
      <c r="U200" t="inlineStr"/>
      <c r="V200" t="inlineStr"/>
      <c r="W200" t="inlineStr"/>
    </row>
    <row r="201">
      <c r="A201" t="inlineStr"/>
      <c r="B201" s="10" t="inlineStr"/>
      <c r="C201" t="inlineStr">
        <is>
          <t>Price_BOM_VLSE_Imp_251</t>
        </is>
      </c>
      <c r="D201" s="62" t="inlineStr">
        <is>
          <t>:30957-4P-5HP-VLSE:</t>
        </is>
      </c>
      <c r="E201" s="2" t="inlineStr">
        <is>
          <t>X3</t>
        </is>
      </c>
      <c r="F201" s="2" t="inlineStr">
        <is>
          <t>ImpMatl_NiAl-Bronze_ASTM-B148_C95400</t>
        </is>
      </c>
      <c r="G201" s="6" t="inlineStr">
        <is>
          <t>Nickel Aluminum Bronze ASTM B148 UNS C95400</t>
        </is>
      </c>
      <c r="H201" s="6" t="inlineStr">
        <is>
          <t>B22</t>
        </is>
      </c>
      <c r="I201" s="6" t="inlineStr">
        <is>
          <t>Coating_Scotchkote134_interior_IncludeImpeller</t>
        </is>
      </c>
      <c r="J201" s="6" t="inlineStr">
        <is>
          <t>Stainless Steel, AISI-303</t>
        </is>
      </c>
      <c r="K201" s="6" t="inlineStr">
        <is>
          <t>Steel, Cold Drawn C1018</t>
        </is>
      </c>
      <c r="L201" s="1" t="inlineStr">
        <is>
          <t>RTF</t>
        </is>
      </c>
      <c r="M201" s="6" t="inlineStr"/>
      <c r="N201" s="6" t="inlineStr">
        <is>
          <t>A102232</t>
        </is>
      </c>
      <c r="O201" s="6" t="n">
        <v>148</v>
      </c>
      <c r="P201" s="6" t="inlineStr">
        <is>
          <t>LT250</t>
        </is>
      </c>
      <c r="Q201" t="n">
        <v>56</v>
      </c>
      <c r="R201" t="inlineStr"/>
      <c r="S201" s="65" t="inlineStr"/>
      <c r="T201" t="inlineStr"/>
      <c r="U201" t="inlineStr"/>
      <c r="V201" t="inlineStr"/>
      <c r="W201" t="inlineStr"/>
    </row>
    <row r="202">
      <c r="A202" t="inlineStr"/>
      <c r="B202" s="10" t="inlineStr"/>
      <c r="C202" t="inlineStr">
        <is>
          <t>Price_BOM_VLSE_Imp_252</t>
        </is>
      </c>
      <c r="D202" s="62" t="inlineStr">
        <is>
          <t>:30957-4P-5HP-VLSE:</t>
        </is>
      </c>
      <c r="E202" s="2" t="inlineStr">
        <is>
          <t>X3</t>
        </is>
      </c>
      <c r="F202" s="2" t="inlineStr">
        <is>
          <t>ImpMatl_NiAl-Bronze_ASTM-B148_C95400</t>
        </is>
      </c>
      <c r="G202" s="6" t="inlineStr">
        <is>
          <t>Nickel Aluminum Bronze ASTM B148 UNS C95400</t>
        </is>
      </c>
      <c r="H202" s="6" t="inlineStr">
        <is>
          <t>B22</t>
        </is>
      </c>
      <c r="I202" s="6" t="inlineStr">
        <is>
          <t>Coating_Special</t>
        </is>
      </c>
      <c r="J202" s="6" t="inlineStr">
        <is>
          <t>Stainless Steel, AISI-303</t>
        </is>
      </c>
      <c r="K202" s="6" t="inlineStr">
        <is>
          <t>Steel, Cold Drawn C1018</t>
        </is>
      </c>
      <c r="L202" s="1" t="inlineStr">
        <is>
          <t>RTF</t>
        </is>
      </c>
      <c r="M202" s="6" t="inlineStr"/>
      <c r="N202" s="6" t="inlineStr">
        <is>
          <t>A102232</t>
        </is>
      </c>
      <c r="O202" s="6" t="n">
        <v>148</v>
      </c>
      <c r="P202" s="6" t="inlineStr">
        <is>
          <t>LT250</t>
        </is>
      </c>
      <c r="Q202" s="6" t="n">
        <v>56</v>
      </c>
      <c r="R202" t="inlineStr"/>
      <c r="S202" s="65" t="inlineStr"/>
      <c r="T202" t="inlineStr"/>
      <c r="U202" t="inlineStr"/>
      <c r="V202" t="inlineStr"/>
      <c r="W202" t="inlineStr"/>
    </row>
    <row r="203">
      <c r="A203" t="inlineStr"/>
      <c r="B203" s="10" t="inlineStr"/>
      <c r="C203" t="inlineStr">
        <is>
          <t>Price_BOM_VLSE_Imp_253</t>
        </is>
      </c>
      <c r="D203" s="62" t="inlineStr">
        <is>
          <t>:30957-4P-5HP-VLSE:</t>
        </is>
      </c>
      <c r="E203" s="2" t="inlineStr">
        <is>
          <t>X3</t>
        </is>
      </c>
      <c r="F203" s="2" t="inlineStr">
        <is>
          <t>ImpMatl_NiAl-Bronze_ASTM-B148_C95400</t>
        </is>
      </c>
      <c r="G203" s="6" t="inlineStr">
        <is>
          <t>Nickel Aluminum Bronze ASTM B148 UNS C95400</t>
        </is>
      </c>
      <c r="H203" s="6" t="inlineStr">
        <is>
          <t>B22</t>
        </is>
      </c>
      <c r="I203" s="6" t="inlineStr">
        <is>
          <t>Coating_Standard</t>
        </is>
      </c>
      <c r="J203" s="6" t="inlineStr">
        <is>
          <t>Stainless Steel, AISI-303</t>
        </is>
      </c>
      <c r="K203" s="6" t="inlineStr">
        <is>
          <t>Steel, Cold Drawn C1018</t>
        </is>
      </c>
      <c r="L203" s="1" t="inlineStr">
        <is>
          <t>97778035</t>
        </is>
      </c>
      <c r="M203" s="6" t="inlineStr"/>
      <c r="N203" s="6" t="inlineStr">
        <is>
          <t>A102232</t>
        </is>
      </c>
      <c r="O203" s="6" t="n">
        <v>148</v>
      </c>
      <c r="P203" s="6" t="inlineStr">
        <is>
          <t>LT250</t>
        </is>
      </c>
      <c r="Q203" t="n">
        <v>56</v>
      </c>
      <c r="R203" t="inlineStr"/>
      <c r="S203" s="65" t="inlineStr"/>
      <c r="T203" t="inlineStr"/>
      <c r="U203" t="inlineStr"/>
      <c r="V203" t="inlineStr"/>
      <c r="W203" t="inlineStr"/>
    </row>
    <row r="204">
      <c r="A204" t="inlineStr"/>
      <c r="B204" s="10" t="inlineStr"/>
      <c r="C204" t="inlineStr">
        <is>
          <t>Price_BOM_VLSE_Imp_254</t>
        </is>
      </c>
      <c r="D204" s="62" t="inlineStr">
        <is>
          <t>:30957-4P-5HP-VLSE:</t>
        </is>
      </c>
      <c r="E204" s="2" t="inlineStr">
        <is>
          <t>X3</t>
        </is>
      </c>
      <c r="F204" s="2" t="inlineStr">
        <is>
          <t>ImpMatl_SS_AISI-304</t>
        </is>
      </c>
      <c r="G204" s="6" t="inlineStr">
        <is>
          <t>Stainless Steel, AISI-304</t>
        </is>
      </c>
      <c r="H204" s="6" t="inlineStr">
        <is>
          <t>H304</t>
        </is>
      </c>
      <c r="I204" s="6" t="inlineStr">
        <is>
          <t>Coating_Standard</t>
        </is>
      </c>
      <c r="J204" s="6" t="inlineStr">
        <is>
          <t>Stainless Steel, AISI-303</t>
        </is>
      </c>
      <c r="K204" s="6" t="inlineStr">
        <is>
          <t>Stainless Steel, AISI 316</t>
        </is>
      </c>
      <c r="L204" s="1" t="inlineStr">
        <is>
          <t>98876138</t>
        </is>
      </c>
      <c r="M204" s="6" t="inlineStr">
        <is>
          <t>IMP,L,25957,X3,H304</t>
        </is>
      </c>
      <c r="N204" s="6" t="inlineStr">
        <is>
          <t>A101824</t>
        </is>
      </c>
      <c r="O204" s="6" t="n">
        <v>0</v>
      </c>
      <c r="P204" s="6" t="inlineStr">
        <is>
          <t>LT027</t>
        </is>
      </c>
      <c r="Q204" t="n">
        <v>0</v>
      </c>
      <c r="R204" t="inlineStr"/>
      <c r="S204" s="65" t="inlineStr"/>
      <c r="T204" t="inlineStr"/>
      <c r="U204" t="inlineStr"/>
      <c r="V204" t="inlineStr"/>
      <c r="W204" t="inlineStr"/>
    </row>
    <row r="205">
      <c r="A205" t="inlineStr"/>
      <c r="B205" s="10" t="inlineStr"/>
      <c r="C205" t="inlineStr">
        <is>
          <t>Price_BOM_VLSE_Imp_255</t>
        </is>
      </c>
      <c r="D205" s="62" t="inlineStr">
        <is>
          <t>:30957-2P-30HP-VLSE:30957-4P-7.5HP-VLSE:30957-4P-10HP-VLSE:</t>
        </is>
      </c>
      <c r="E205" s="2" t="inlineStr">
        <is>
          <t>X4</t>
        </is>
      </c>
      <c r="F205" s="2" t="inlineStr">
        <is>
          <t>ImpMatl_Silicon_Bronze_ASTM-B584_C87600</t>
        </is>
      </c>
      <c r="G205" s="6" t="inlineStr">
        <is>
          <t>Silicon Bronze, ASTM-B584, C87600</t>
        </is>
      </c>
      <c r="H205" s="6" t="inlineStr">
        <is>
          <t>B21</t>
        </is>
      </c>
      <c r="I205" s="6" t="inlineStr">
        <is>
          <t>Coating_Epoxy</t>
        </is>
      </c>
      <c r="J205" s="6" t="inlineStr">
        <is>
          <t>Stainless Steel, AISI-303</t>
        </is>
      </c>
      <c r="K205" s="6" t="inlineStr">
        <is>
          <t>Steel, Cold Drawn C1018</t>
        </is>
      </c>
      <c r="L205" s="1" t="inlineStr">
        <is>
          <t>RTF</t>
        </is>
      </c>
      <c r="M205" s="6" t="inlineStr"/>
      <c r="N205" s="6" t="inlineStr">
        <is>
          <t>A101826</t>
        </is>
      </c>
      <c r="O205" s="6" t="n">
        <v>0</v>
      </c>
      <c r="P205" s="6" t="inlineStr">
        <is>
          <t>LT250</t>
        </is>
      </c>
      <c r="Q205" t="n">
        <v>56</v>
      </c>
      <c r="R205" t="inlineStr"/>
      <c r="S205" s="65" t="inlineStr"/>
      <c r="T205" t="inlineStr"/>
      <c r="U205" t="inlineStr"/>
      <c r="V205" t="inlineStr"/>
      <c r="W205" t="inlineStr"/>
    </row>
    <row r="206">
      <c r="A206" t="inlineStr"/>
      <c r="B206" s="10" t="inlineStr"/>
      <c r="C206" t="inlineStr">
        <is>
          <t>Price_BOM_VLSE_Imp_256</t>
        </is>
      </c>
      <c r="D206" s="62" t="inlineStr">
        <is>
          <t>:30957-2P-30HP-VLSE:30957-4P-7.5HP-VLSE:30957-4P-10HP-VLSE:</t>
        </is>
      </c>
      <c r="E206" s="2" t="inlineStr">
        <is>
          <t>X4</t>
        </is>
      </c>
      <c r="F206" s="2" t="inlineStr">
        <is>
          <t>ImpMatl_Silicon_Bronze_ASTM-B584_C87600</t>
        </is>
      </c>
      <c r="G206" s="6" t="inlineStr">
        <is>
          <t>Silicon Bronze, ASTM-B584, C87600</t>
        </is>
      </c>
      <c r="H206" s="6" t="inlineStr">
        <is>
          <t>B21</t>
        </is>
      </c>
      <c r="I206" s="6" t="inlineStr">
        <is>
          <t>Coating_Scotchkote134_interior</t>
        </is>
      </c>
      <c r="J206" s="6" t="inlineStr">
        <is>
          <t>Stainless Steel, AISI-303</t>
        </is>
      </c>
      <c r="K206" s="6" t="inlineStr">
        <is>
          <t>Steel, Cold Drawn C1018</t>
        </is>
      </c>
      <c r="L206" s="1" t="inlineStr">
        <is>
          <t>RTF</t>
        </is>
      </c>
      <c r="M206" s="6" t="inlineStr"/>
      <c r="N206" s="6" t="inlineStr">
        <is>
          <t>A101826</t>
        </is>
      </c>
      <c r="O206" s="6" t="n">
        <v>0</v>
      </c>
      <c r="P206" s="6" t="inlineStr">
        <is>
          <t>LT250</t>
        </is>
      </c>
      <c r="Q206" t="n">
        <v>56</v>
      </c>
      <c r="R206" t="inlineStr"/>
      <c r="S206" s="65" t="inlineStr"/>
      <c r="T206" t="inlineStr"/>
      <c r="U206" t="inlineStr"/>
      <c r="V206" t="inlineStr"/>
      <c r="W206" t="inlineStr"/>
    </row>
    <row r="207">
      <c r="A207" t="inlineStr"/>
      <c r="B207" s="10" t="inlineStr"/>
      <c r="C207" t="inlineStr">
        <is>
          <t>Price_BOM_VLSE_Imp_257</t>
        </is>
      </c>
      <c r="D207" s="62" t="inlineStr">
        <is>
          <t>:30957-2P-30HP-VLSE:30957-4P-7.5HP-VLSE:30957-4P-10HP-VLSE:</t>
        </is>
      </c>
      <c r="E207" s="2" t="inlineStr">
        <is>
          <t>X4</t>
        </is>
      </c>
      <c r="F207" s="2" t="inlineStr">
        <is>
          <t>ImpMatl_Silicon_Bronze_ASTM-B584_C87600</t>
        </is>
      </c>
      <c r="G207" s="6" t="inlineStr">
        <is>
          <t>Silicon Bronze, ASTM-B584, C87600</t>
        </is>
      </c>
      <c r="H207" s="6" t="inlineStr">
        <is>
          <t>B21</t>
        </is>
      </c>
      <c r="I207" s="6" t="inlineStr">
        <is>
          <t>Coating_Scotchkote134_interior_exterior</t>
        </is>
      </c>
      <c r="J207" s="6" t="inlineStr">
        <is>
          <t>Stainless Steel, AISI-303</t>
        </is>
      </c>
      <c r="K207" s="6" t="inlineStr">
        <is>
          <t>Steel, Cold Drawn C1018</t>
        </is>
      </c>
      <c r="L207" s="6" t="inlineStr">
        <is>
          <t>RTF</t>
        </is>
      </c>
      <c r="M207" s="6" t="inlineStr"/>
      <c r="N207" s="6" t="inlineStr">
        <is>
          <t>A101826</t>
        </is>
      </c>
      <c r="O207" s="6" t="n">
        <v>0</v>
      </c>
      <c r="P207" s="6" t="inlineStr">
        <is>
          <t>LT250</t>
        </is>
      </c>
      <c r="Q207" s="6" t="n">
        <v>56</v>
      </c>
      <c r="R207" t="inlineStr"/>
      <c r="S207" s="65" t="inlineStr"/>
      <c r="T207" t="inlineStr"/>
      <c r="U207" t="inlineStr"/>
      <c r="V207" t="inlineStr"/>
      <c r="W207" t="inlineStr"/>
    </row>
    <row r="208">
      <c r="A208" t="inlineStr"/>
      <c r="B208" s="10" t="inlineStr"/>
      <c r="C208" t="inlineStr">
        <is>
          <t>Price_BOM_VLSE_Imp_258</t>
        </is>
      </c>
      <c r="D208" s="62" t="inlineStr">
        <is>
          <t>:30957-2P-30HP-VLSE:30957-4P-7.5HP-VLSE:30957-4P-10HP-VLSE:</t>
        </is>
      </c>
      <c r="E208" s="2" t="inlineStr">
        <is>
          <t>X4</t>
        </is>
      </c>
      <c r="F208" t="inlineStr">
        <is>
          <t>ImpMatl_Silicon_Bronze_ASTM-B584_C87600</t>
        </is>
      </c>
      <c r="G208" s="6" t="inlineStr">
        <is>
          <t>Silicon Bronze, ASTM-B584, C87600</t>
        </is>
      </c>
      <c r="H208" s="6" t="inlineStr">
        <is>
          <t>B21</t>
        </is>
      </c>
      <c r="I208" s="6" t="inlineStr">
        <is>
          <t>Coating_Scotchkote134_interior_exterior_IncludeImpeller</t>
        </is>
      </c>
      <c r="J208" s="6" t="inlineStr">
        <is>
          <t>Stainless Steel, AISI-303</t>
        </is>
      </c>
      <c r="K208" s="6" t="inlineStr">
        <is>
          <t>Steel, Cold Drawn C1018</t>
        </is>
      </c>
      <c r="L208" s="1" t="inlineStr">
        <is>
          <t>RTF</t>
        </is>
      </c>
      <c r="M208" s="65" t="inlineStr"/>
      <c r="N208" t="inlineStr">
        <is>
          <t>A101826</t>
        </is>
      </c>
      <c r="O208" s="65" t="n">
        <v>0</v>
      </c>
      <c r="P208" s="6" t="inlineStr">
        <is>
          <t>LT250</t>
        </is>
      </c>
      <c r="Q208" t="n">
        <v>56</v>
      </c>
      <c r="R208" t="inlineStr"/>
      <c r="S208" s="65" t="inlineStr"/>
      <c r="T208" t="inlineStr"/>
      <c r="U208" t="inlineStr"/>
      <c r="V208" t="inlineStr"/>
      <c r="W208" t="inlineStr"/>
    </row>
    <row r="209">
      <c r="A209" t="inlineStr"/>
      <c r="B209" s="10" t="inlineStr"/>
      <c r="C209" t="inlineStr">
        <is>
          <t>Price_BOM_VLSE_Imp_259</t>
        </is>
      </c>
      <c r="D209" s="62" t="inlineStr">
        <is>
          <t>:30957-2P-30HP-VLSE:30957-4P-7.5HP-VLSE:30957-4P-10HP-VLSE:</t>
        </is>
      </c>
      <c r="E209" s="2" t="inlineStr">
        <is>
          <t>X4</t>
        </is>
      </c>
      <c r="F209" t="inlineStr">
        <is>
          <t>ImpMatl_Silicon_Bronze_ASTM-B584_C87600</t>
        </is>
      </c>
      <c r="G209" s="6" t="inlineStr">
        <is>
          <t>Silicon Bronze, ASTM-B584, C87600</t>
        </is>
      </c>
      <c r="H209" s="6" t="inlineStr">
        <is>
          <t>B21</t>
        </is>
      </c>
      <c r="I209" s="6" t="inlineStr">
        <is>
          <t>Coating_Scotchkote134_interior_IncludeImpeller</t>
        </is>
      </c>
      <c r="J209" s="6" t="inlineStr">
        <is>
          <t>Stainless Steel, AISI-303</t>
        </is>
      </c>
      <c r="K209" s="6" t="inlineStr">
        <is>
          <t>Steel, Cold Drawn C1018</t>
        </is>
      </c>
      <c r="L209" s="1" t="inlineStr">
        <is>
          <t>RTF</t>
        </is>
      </c>
      <c r="M209" s="65" t="inlineStr"/>
      <c r="N209" t="inlineStr">
        <is>
          <t>A101826</t>
        </is>
      </c>
      <c r="O209" s="65" t="n">
        <v>0</v>
      </c>
      <c r="P209" s="6" t="inlineStr">
        <is>
          <t>LT250</t>
        </is>
      </c>
      <c r="Q209" s="6" t="n">
        <v>56</v>
      </c>
      <c r="R209" t="inlineStr"/>
      <c r="S209" s="65" t="inlineStr"/>
      <c r="T209" t="inlineStr"/>
      <c r="U209" t="inlineStr"/>
      <c r="V209" t="inlineStr"/>
      <c r="W209" t="inlineStr"/>
    </row>
    <row r="210">
      <c r="A210" t="inlineStr"/>
      <c r="B210" s="10" t="inlineStr"/>
      <c r="C210" t="inlineStr">
        <is>
          <t>Price_BOM_VLSE_Imp_260</t>
        </is>
      </c>
      <c r="D210" s="62" t="inlineStr">
        <is>
          <t>:30957-2P-30HP-VLSE:30957-4P-7.5HP-VLSE:30957-4P-10HP-VLSE:</t>
        </is>
      </c>
      <c r="E210" s="2" t="inlineStr">
        <is>
          <t>X4</t>
        </is>
      </c>
      <c r="F210" t="inlineStr">
        <is>
          <t>ImpMatl_Silicon_Bronze_ASTM-B584_C87600</t>
        </is>
      </c>
      <c r="G210" s="6" t="inlineStr">
        <is>
          <t>Silicon Bronze, ASTM-B584, C87600</t>
        </is>
      </c>
      <c r="H210" s="6" t="inlineStr">
        <is>
          <t>B21</t>
        </is>
      </c>
      <c r="I210" s="6" t="inlineStr">
        <is>
          <t>Coating_Special</t>
        </is>
      </c>
      <c r="J210" s="6" t="inlineStr">
        <is>
          <t>Stainless Steel, AISI-303</t>
        </is>
      </c>
      <c r="K210" s="6" t="inlineStr">
        <is>
          <t>Steel, Cold Drawn C1018</t>
        </is>
      </c>
      <c r="L210" s="1" t="inlineStr">
        <is>
          <t>RTF</t>
        </is>
      </c>
      <c r="M210" s="65" t="inlineStr"/>
      <c r="N210" t="inlineStr">
        <is>
          <t>A101826</t>
        </is>
      </c>
      <c r="O210" s="65" t="n">
        <v>0</v>
      </c>
      <c r="P210" s="6" t="inlineStr">
        <is>
          <t>LT250</t>
        </is>
      </c>
      <c r="Q210" t="n">
        <v>56</v>
      </c>
      <c r="R210" t="inlineStr"/>
      <c r="S210" s="65" t="inlineStr"/>
      <c r="T210" t="inlineStr"/>
      <c r="U210" t="inlineStr"/>
      <c r="V210" t="inlineStr"/>
      <c r="W210" t="inlineStr"/>
    </row>
    <row r="211">
      <c r="A211" t="inlineStr"/>
      <c r="B211" s="10" t="inlineStr"/>
      <c r="C211" t="inlineStr">
        <is>
          <t>Price_BOM_VLSE_Imp_261</t>
        </is>
      </c>
      <c r="D211" s="62" t="inlineStr">
        <is>
          <t>:30957-2P-30HP-VLSE:30957-4P-7.5HP-VLSE:30957-4P-10HP-VLSE:</t>
        </is>
      </c>
      <c r="E211" s="2" t="inlineStr">
        <is>
          <t>X4</t>
        </is>
      </c>
      <c r="F211" t="inlineStr">
        <is>
          <t>ImpMatl_Silicon_Bronze_ASTM-B584_C87600</t>
        </is>
      </c>
      <c r="G211" s="6" t="inlineStr">
        <is>
          <t>Silicon Bronze, ASTM-B584, C87600</t>
        </is>
      </c>
      <c r="H211" s="6" t="inlineStr">
        <is>
          <t>B21</t>
        </is>
      </c>
      <c r="I211" s="6" t="inlineStr">
        <is>
          <t>Coating_Standard</t>
        </is>
      </c>
      <c r="J211" s="6" t="inlineStr">
        <is>
          <t>Stainless Steel, AISI-303</t>
        </is>
      </c>
      <c r="K211" s="6" t="inlineStr">
        <is>
          <t>Steel, Cold Drawn C1018</t>
        </is>
      </c>
      <c r="L211" s="1" t="inlineStr">
        <is>
          <t>96769193</t>
        </is>
      </c>
      <c r="M211" s="65" t="inlineStr">
        <is>
          <t>IMP,L,25957,X4,B21</t>
        </is>
      </c>
      <c r="N211" t="inlineStr">
        <is>
          <t>A101826</t>
        </is>
      </c>
      <c r="O211" s="65" t="n">
        <v>0</v>
      </c>
      <c r="P211" s="6" t="inlineStr">
        <is>
          <t>LT027</t>
        </is>
      </c>
      <c r="Q211" t="n">
        <v>0</v>
      </c>
      <c r="R211" t="inlineStr"/>
      <c r="S211" s="65" t="inlineStr"/>
      <c r="T211" t="inlineStr"/>
      <c r="U211" t="inlineStr"/>
      <c r="V211" t="inlineStr"/>
      <c r="W211" t="inlineStr"/>
    </row>
    <row r="212">
      <c r="A212" t="inlineStr"/>
      <c r="B212" s="10" t="inlineStr"/>
      <c r="C212" t="inlineStr">
        <is>
          <t>Price_BOM_VLSE_Imp_262</t>
        </is>
      </c>
      <c r="D212" s="62" t="inlineStr">
        <is>
          <t>:30957-2P-30HP-VLSE:30957-4P-7.5HP-VLSE:30957-4P-10HP-VLSE:</t>
        </is>
      </c>
      <c r="E212" s="2" t="inlineStr">
        <is>
          <t>X4</t>
        </is>
      </c>
      <c r="F212" t="inlineStr">
        <is>
          <t>ImpMatl_NiAl-Bronze_ASTM-B148_C95400</t>
        </is>
      </c>
      <c r="G212" s="6" t="inlineStr">
        <is>
          <t>Nickel Aluminum Bronze ASTM B148 UNS C95400</t>
        </is>
      </c>
      <c r="H212" s="6" t="inlineStr">
        <is>
          <t>B22</t>
        </is>
      </c>
      <c r="I212" s="6" t="inlineStr">
        <is>
          <t>Coating_Epoxy</t>
        </is>
      </c>
      <c r="J212" s="6" t="inlineStr">
        <is>
          <t>Stainless Steel, AISI-303</t>
        </is>
      </c>
      <c r="K212" s="6" t="inlineStr">
        <is>
          <t>Steel, Cold Drawn C1018</t>
        </is>
      </c>
      <c r="L212" s="1" t="inlineStr">
        <is>
          <t>RTF</t>
        </is>
      </c>
      <c r="M212" s="65" t="inlineStr"/>
      <c r="N212" t="inlineStr">
        <is>
          <t>A102233</t>
        </is>
      </c>
      <c r="O212" s="65" t="n">
        <v>148</v>
      </c>
      <c r="P212" s="6" t="inlineStr">
        <is>
          <t>LT250</t>
        </is>
      </c>
      <c r="Q212" t="n">
        <v>56</v>
      </c>
      <c r="R212" t="inlineStr"/>
      <c r="S212" s="65" t="inlineStr"/>
      <c r="T212" t="inlineStr"/>
      <c r="U212" t="inlineStr"/>
      <c r="V212" t="inlineStr"/>
      <c r="W212" t="inlineStr"/>
    </row>
    <row r="213">
      <c r="A213" t="inlineStr"/>
      <c r="B213" s="10" t="inlineStr"/>
      <c r="C213" t="inlineStr">
        <is>
          <t>Price_BOM_VLSE_Imp_263</t>
        </is>
      </c>
      <c r="D213" s="62" t="inlineStr">
        <is>
          <t>:30957-2P-30HP-VLSE:30957-4P-7.5HP-VLSE:30957-4P-10HP-VLSE:</t>
        </is>
      </c>
      <c r="E213" s="2" t="inlineStr">
        <is>
          <t>X4</t>
        </is>
      </c>
      <c r="F213" t="inlineStr">
        <is>
          <t>ImpMatl_NiAl-Bronze_ASTM-B148_C95400</t>
        </is>
      </c>
      <c r="G213" s="6" t="inlineStr">
        <is>
          <t>Nickel Aluminum Bronze ASTM B148 UNS C95400</t>
        </is>
      </c>
      <c r="H213" s="6" t="inlineStr">
        <is>
          <t>B22</t>
        </is>
      </c>
      <c r="I213" s="6" t="inlineStr">
        <is>
          <t>Coating_Scotchkote134_interior</t>
        </is>
      </c>
      <c r="J213" s="6" t="inlineStr">
        <is>
          <t>Stainless Steel, AISI-303</t>
        </is>
      </c>
      <c r="K213" s="6" t="inlineStr">
        <is>
          <t>Steel, Cold Drawn C1018</t>
        </is>
      </c>
      <c r="L213" s="1" t="inlineStr">
        <is>
          <t>RTF</t>
        </is>
      </c>
      <c r="M213" s="65" t="inlineStr"/>
      <c r="N213" t="inlineStr">
        <is>
          <t>A102233</t>
        </is>
      </c>
      <c r="O213" s="65" t="n">
        <v>148</v>
      </c>
      <c r="P213" s="6" t="inlineStr">
        <is>
          <t>LT250</t>
        </is>
      </c>
      <c r="Q213" t="n">
        <v>56</v>
      </c>
      <c r="R213" t="inlineStr"/>
      <c r="S213" s="65" t="inlineStr"/>
      <c r="T213" t="inlineStr"/>
      <c r="U213" t="inlineStr"/>
      <c r="V213" t="inlineStr"/>
      <c r="W213" t="inlineStr"/>
    </row>
    <row r="214">
      <c r="A214" t="inlineStr"/>
      <c r="B214" s="10" t="inlineStr"/>
      <c r="C214" t="inlineStr">
        <is>
          <t>Price_BOM_VLSE_Imp_264</t>
        </is>
      </c>
      <c r="D214" s="62" t="inlineStr">
        <is>
          <t>:30957-2P-30HP-VLSE:30957-4P-7.5HP-VLSE:30957-4P-10HP-VLSE:</t>
        </is>
      </c>
      <c r="E214" s="2" t="inlineStr">
        <is>
          <t>X4</t>
        </is>
      </c>
      <c r="F214" t="inlineStr">
        <is>
          <t>ImpMatl_NiAl-Bronze_ASTM-B148_C95400</t>
        </is>
      </c>
      <c r="G214" s="6" t="inlineStr">
        <is>
          <t>Nickel Aluminum Bronze ASTM B148 UNS C95400</t>
        </is>
      </c>
      <c r="H214" s="6" t="inlineStr">
        <is>
          <t>B22</t>
        </is>
      </c>
      <c r="I214" s="6" t="inlineStr">
        <is>
          <t>Coating_Scotchkote134_interior_exterior</t>
        </is>
      </c>
      <c r="J214" s="6" t="inlineStr">
        <is>
          <t>Stainless Steel, AISI-303</t>
        </is>
      </c>
      <c r="K214" s="6" t="inlineStr">
        <is>
          <t>Steel, Cold Drawn C1018</t>
        </is>
      </c>
      <c r="L214" t="inlineStr">
        <is>
          <t>RTF</t>
        </is>
      </c>
      <c r="M214" s="65" t="inlineStr"/>
      <c r="N214" t="inlineStr">
        <is>
          <t>A102233</t>
        </is>
      </c>
      <c r="O214" s="65" t="n">
        <v>148</v>
      </c>
      <c r="P214" s="6" t="inlineStr">
        <is>
          <t>LT250</t>
        </is>
      </c>
      <c r="Q214" s="6" t="n">
        <v>56</v>
      </c>
      <c r="R214" t="inlineStr"/>
      <c r="S214" s="65" t="inlineStr"/>
      <c r="T214" t="inlineStr"/>
      <c r="U214" t="inlineStr"/>
      <c r="V214" t="inlineStr"/>
      <c r="W214" t="inlineStr"/>
    </row>
    <row r="215">
      <c r="A215" t="inlineStr"/>
      <c r="B215" s="10" t="inlineStr"/>
      <c r="C215" t="inlineStr">
        <is>
          <t>Price_BOM_VLSE_Imp_265</t>
        </is>
      </c>
      <c r="D215" s="62" t="inlineStr">
        <is>
          <t>:30957-2P-30HP-VLSE:30957-4P-7.5HP-VLSE:30957-4P-10HP-VLSE:</t>
        </is>
      </c>
      <c r="E215" s="2" t="inlineStr">
        <is>
          <t>X4</t>
        </is>
      </c>
      <c r="F215" s="2" t="inlineStr">
        <is>
          <t>ImpMatl_NiAl-Bronze_ASTM-B148_C95400</t>
        </is>
      </c>
      <c r="G215" s="6" t="inlineStr">
        <is>
          <t>Nickel Aluminum Bronze ASTM B148 UNS C95400</t>
        </is>
      </c>
      <c r="H215" s="6" t="inlineStr">
        <is>
          <t>B22</t>
        </is>
      </c>
      <c r="I215" s="6" t="inlineStr">
        <is>
          <t>Coating_Scotchkote134_interior_exterior_IncludeImpeller</t>
        </is>
      </c>
      <c r="J215" s="6" t="inlineStr">
        <is>
          <t>Stainless Steel, AISI-303</t>
        </is>
      </c>
      <c r="K215" s="6" t="inlineStr">
        <is>
          <t>Steel, Cold Drawn C1018</t>
        </is>
      </c>
      <c r="L215" s="93" t="inlineStr">
        <is>
          <t>RTF</t>
        </is>
      </c>
      <c r="M215" s="93" t="inlineStr"/>
      <c r="N215" t="inlineStr">
        <is>
          <t>A102233</t>
        </is>
      </c>
      <c r="O215" t="n">
        <v>148</v>
      </c>
      <c r="P215" s="6" t="inlineStr">
        <is>
          <t>LT250</t>
        </is>
      </c>
      <c r="Q215" s="65" t="n">
        <v>56</v>
      </c>
      <c r="R215" t="inlineStr"/>
      <c r="S215" s="65" t="inlineStr"/>
      <c r="T215" t="inlineStr"/>
      <c r="U215" t="inlineStr"/>
      <c r="V215" t="inlineStr"/>
      <c r="W215" t="inlineStr"/>
    </row>
    <row r="216">
      <c r="A216" t="inlineStr"/>
      <c r="B216" s="10" t="inlineStr"/>
      <c r="C216" t="inlineStr">
        <is>
          <t>Price_BOM_VLSE_Imp_266</t>
        </is>
      </c>
      <c r="D216" s="62" t="inlineStr">
        <is>
          <t>:30957-2P-30HP-VLSE:30957-4P-7.5HP-VLSE:30957-4P-10HP-VLSE:</t>
        </is>
      </c>
      <c r="E216" s="2" t="inlineStr">
        <is>
          <t>X4</t>
        </is>
      </c>
      <c r="F216" s="2" t="inlineStr">
        <is>
          <t>ImpMatl_NiAl-Bronze_ASTM-B148_C95400</t>
        </is>
      </c>
      <c r="G216" s="6" t="inlineStr">
        <is>
          <t>Nickel Aluminum Bronze ASTM B148 UNS C95400</t>
        </is>
      </c>
      <c r="H216" s="6" t="inlineStr">
        <is>
          <t>B22</t>
        </is>
      </c>
      <c r="I216" s="6" t="inlineStr">
        <is>
          <t>Coating_Scotchkote134_interior_IncludeImpeller</t>
        </is>
      </c>
      <c r="J216" s="6" t="inlineStr">
        <is>
          <t>Stainless Steel, AISI-303</t>
        </is>
      </c>
      <c r="K216" s="6" t="inlineStr">
        <is>
          <t>Steel, Cold Drawn C1018</t>
        </is>
      </c>
      <c r="L216" s="1" t="inlineStr">
        <is>
          <t>RTF</t>
        </is>
      </c>
      <c r="M216" s="6" t="inlineStr"/>
      <c r="N216" s="6" t="inlineStr">
        <is>
          <t>A102233</t>
        </is>
      </c>
      <c r="O216" s="6" t="n">
        <v>148</v>
      </c>
      <c r="P216" s="6" t="inlineStr">
        <is>
          <t>LT250</t>
        </is>
      </c>
      <c r="Q216" t="n">
        <v>56</v>
      </c>
      <c r="R216" t="inlineStr"/>
      <c r="S216" s="65" t="inlineStr"/>
      <c r="T216" t="inlineStr"/>
      <c r="U216" t="inlineStr"/>
      <c r="V216" t="inlineStr"/>
      <c r="W216" t="inlineStr"/>
    </row>
    <row r="217">
      <c r="A217" t="inlineStr"/>
      <c r="B217" s="10" t="inlineStr"/>
      <c r="C217" t="inlineStr">
        <is>
          <t>Price_BOM_VLSE_Imp_267</t>
        </is>
      </c>
      <c r="D217" s="62" t="inlineStr">
        <is>
          <t>:30957-2P-30HP-VLSE:30957-4P-7.5HP-VLSE:30957-4P-10HP-VLSE:</t>
        </is>
      </c>
      <c r="E217" s="2" t="inlineStr">
        <is>
          <t>X4</t>
        </is>
      </c>
      <c r="F217" s="2" t="inlineStr">
        <is>
          <t>ImpMatl_NiAl-Bronze_ASTM-B148_C95400</t>
        </is>
      </c>
      <c r="G217" s="6" t="inlineStr">
        <is>
          <t>Nickel Aluminum Bronze ASTM B148 UNS C95400</t>
        </is>
      </c>
      <c r="H217" s="6" t="inlineStr">
        <is>
          <t>B22</t>
        </is>
      </c>
      <c r="I217" s="6" t="inlineStr">
        <is>
          <t>Coating_Special</t>
        </is>
      </c>
      <c r="J217" s="6" t="inlineStr">
        <is>
          <t>Stainless Steel, AISI-303</t>
        </is>
      </c>
      <c r="K217" s="6" t="inlineStr">
        <is>
          <t>Steel, Cold Drawn C1018</t>
        </is>
      </c>
      <c r="L217" s="1" t="inlineStr">
        <is>
          <t>RTF</t>
        </is>
      </c>
      <c r="M217" s="6" t="inlineStr"/>
      <c r="N217" s="6" t="inlineStr">
        <is>
          <t>A102233</t>
        </is>
      </c>
      <c r="O217" s="6" t="n">
        <v>148</v>
      </c>
      <c r="P217" s="6" t="inlineStr">
        <is>
          <t>LT250</t>
        </is>
      </c>
      <c r="Q217" s="6" t="n">
        <v>56</v>
      </c>
      <c r="R217" t="inlineStr"/>
      <c r="S217" s="65" t="inlineStr"/>
      <c r="T217" t="inlineStr"/>
      <c r="U217" t="inlineStr"/>
      <c r="V217" t="inlineStr"/>
      <c r="W217" t="inlineStr"/>
    </row>
    <row r="218">
      <c r="A218" t="inlineStr"/>
      <c r="B218" s="10" t="inlineStr"/>
      <c r="C218" t="inlineStr">
        <is>
          <t>Price_BOM_VLSE_Imp_268</t>
        </is>
      </c>
      <c r="D218" s="62" t="inlineStr">
        <is>
          <t>:30957-2P-30HP-VLSE:30957-4P-7.5HP-VLSE:30957-4P-10HP-VLSE:</t>
        </is>
      </c>
      <c r="E218" s="2" t="inlineStr">
        <is>
          <t>X4</t>
        </is>
      </c>
      <c r="F218" s="2" t="inlineStr">
        <is>
          <t>ImpMatl_NiAl-Bronze_ASTM-B148_C95400</t>
        </is>
      </c>
      <c r="G218" s="6" t="inlineStr">
        <is>
          <t>Nickel Aluminum Bronze ASTM B148 UNS C95400</t>
        </is>
      </c>
      <c r="H218" s="6" t="inlineStr">
        <is>
          <t>B22</t>
        </is>
      </c>
      <c r="I218" s="6" t="inlineStr">
        <is>
          <t>Coating_Standard</t>
        </is>
      </c>
      <c r="J218" s="6" t="inlineStr">
        <is>
          <t>Stainless Steel, AISI-303</t>
        </is>
      </c>
      <c r="K218" s="6" t="inlineStr">
        <is>
          <t>Steel, Cold Drawn C1018</t>
        </is>
      </c>
      <c r="L218" s="1" t="inlineStr">
        <is>
          <t>97778036</t>
        </is>
      </c>
      <c r="M218" s="6" t="inlineStr"/>
      <c r="N218" s="6" t="inlineStr">
        <is>
          <t>A102233</t>
        </is>
      </c>
      <c r="O218" s="6" t="n">
        <v>148</v>
      </c>
      <c r="P218" s="6" t="inlineStr">
        <is>
          <t>LT250</t>
        </is>
      </c>
      <c r="Q218" t="n">
        <v>56</v>
      </c>
      <c r="R218" t="inlineStr"/>
      <c r="S218" s="65" t="inlineStr"/>
      <c r="T218" t="inlineStr"/>
      <c r="U218" t="inlineStr"/>
      <c r="V218" t="inlineStr"/>
      <c r="W218" t="inlineStr"/>
    </row>
    <row r="219">
      <c r="A219" t="inlineStr"/>
      <c r="B219" s="10" t="inlineStr"/>
      <c r="C219" t="inlineStr">
        <is>
          <t>Price_BOM_VLSE_Imp_269</t>
        </is>
      </c>
      <c r="D219" s="62" t="inlineStr">
        <is>
          <t>:30957-2P-30HP-VLSE:30957-4P-7.5HP-VLSE:30957-4P-10HP-VLSE:</t>
        </is>
      </c>
      <c r="E219" s="2" t="inlineStr">
        <is>
          <t>X4</t>
        </is>
      </c>
      <c r="F219" s="2" t="inlineStr">
        <is>
          <t>ImpMatl_SS_AISI-304</t>
        </is>
      </c>
      <c r="G219" s="6" t="inlineStr">
        <is>
          <t>Stainless Steel, AISI-304</t>
        </is>
      </c>
      <c r="H219" s="6" t="inlineStr">
        <is>
          <t>H304</t>
        </is>
      </c>
      <c r="I219" s="6" t="inlineStr">
        <is>
          <t>Coating_Standard</t>
        </is>
      </c>
      <c r="J219" s="6" t="inlineStr">
        <is>
          <t>Stainless Steel, AISI-303</t>
        </is>
      </c>
      <c r="K219" s="6" t="inlineStr">
        <is>
          <t>Stainless Steel, AISI 316</t>
        </is>
      </c>
      <c r="L219" s="1" t="inlineStr">
        <is>
          <t>98876139</t>
        </is>
      </c>
      <c r="M219" s="6" t="inlineStr">
        <is>
          <t>IMP,L,25957,X4,H304</t>
        </is>
      </c>
      <c r="N219" s="6" t="inlineStr">
        <is>
          <t>A101831</t>
        </is>
      </c>
      <c r="O219" s="6" t="n">
        <v>0</v>
      </c>
      <c r="P219" s="6" t="inlineStr">
        <is>
          <t>LT027</t>
        </is>
      </c>
      <c r="Q219" t="n">
        <v>0</v>
      </c>
      <c r="R219" t="inlineStr"/>
      <c r="S219" s="65" t="inlineStr"/>
      <c r="T219" t="inlineStr"/>
      <c r="U219" t="inlineStr"/>
      <c r="V219" t="inlineStr"/>
      <c r="W219" t="inlineStr"/>
    </row>
    <row r="220">
      <c r="A220" t="inlineStr"/>
      <c r="B220" s="10" t="inlineStr"/>
      <c r="C220" t="inlineStr">
        <is>
          <t>Price_BOM_VLSE_Imp_284</t>
        </is>
      </c>
      <c r="D220" s="62" t="inlineStr">
        <is>
          <t>:40707-4P-3HP-VLSE:40707-4P-5HP-VLSE:</t>
        </is>
      </c>
      <c r="E220" s="2" t="inlineStr">
        <is>
          <t>X3</t>
        </is>
      </c>
      <c r="F220" s="2" t="inlineStr">
        <is>
          <t>ImpMatl_SS_AISI-304</t>
        </is>
      </c>
      <c r="G220" s="6" t="inlineStr">
        <is>
          <t>Stainless Steel, AISI-304</t>
        </is>
      </c>
      <c r="H220" s="6" t="inlineStr">
        <is>
          <t>H304</t>
        </is>
      </c>
      <c r="I220" s="6" t="inlineStr">
        <is>
          <t>Coating_Standard</t>
        </is>
      </c>
      <c r="J220" s="6" t="inlineStr">
        <is>
          <t>Stainless Steel, AISI-303</t>
        </is>
      </c>
      <c r="K220" s="6" t="inlineStr">
        <is>
          <t>Stainless Steel, AISI 316</t>
        </is>
      </c>
      <c r="L220" s="1" t="inlineStr">
        <is>
          <t>98876152</t>
        </is>
      </c>
      <c r="M220" s="6" t="inlineStr">
        <is>
          <t>IMP,L,30707,X3,H304</t>
        </is>
      </c>
      <c r="N220" s="6" t="inlineStr">
        <is>
          <t>A101859</t>
        </is>
      </c>
      <c r="O220" s="6" t="n">
        <v>0</v>
      </c>
      <c r="P220" s="6" t="inlineStr">
        <is>
          <t>LT027</t>
        </is>
      </c>
      <c r="Q220" t="n">
        <v>0</v>
      </c>
      <c r="R220" t="inlineStr"/>
      <c r="S220" s="65" t="inlineStr"/>
      <c r="T220" t="inlineStr"/>
      <c r="U220" t="inlineStr"/>
      <c r="V220" t="inlineStr"/>
      <c r="W220" t="inlineStr"/>
    </row>
    <row r="221">
      <c r="A221" t="inlineStr"/>
      <c r="B221" s="10" t="inlineStr"/>
      <c r="C221" t="inlineStr">
        <is>
          <t>Price_BOM_VLSE_Imp_285</t>
        </is>
      </c>
      <c r="D221" s="62" t="inlineStr">
        <is>
          <t>:40707-2P-15HP-VLSE:40707-2P-20HP-VLSE:40707-2P-25HP-VLSE:40707-2P-30HP-VLSE:</t>
        </is>
      </c>
      <c r="E221" s="2" t="inlineStr">
        <is>
          <t>X4</t>
        </is>
      </c>
      <c r="F221" s="2" t="inlineStr">
        <is>
          <t>ImpMatl_Silicon_Bronze_ASTM-B584_C87600</t>
        </is>
      </c>
      <c r="G221" s="6" t="inlineStr">
        <is>
          <t>Silicon Bronze, ASTM-B584, C87600</t>
        </is>
      </c>
      <c r="H221" s="6" t="inlineStr">
        <is>
          <t>B21</t>
        </is>
      </c>
      <c r="I221" s="6" t="inlineStr">
        <is>
          <t>Coating_Epoxy</t>
        </is>
      </c>
      <c r="J221" s="6" t="inlineStr">
        <is>
          <t>Stainless Steel, AISI-303</t>
        </is>
      </c>
      <c r="K221" s="6" t="inlineStr">
        <is>
          <t>Steel, Cold Drawn C1018</t>
        </is>
      </c>
      <c r="L221" s="1" t="inlineStr">
        <is>
          <t>RTF</t>
        </is>
      </c>
      <c r="M221" s="6" t="inlineStr"/>
      <c r="N221" s="6" t="inlineStr">
        <is>
          <t>A101861</t>
        </is>
      </c>
      <c r="O221" s="6" t="n">
        <v>0</v>
      </c>
      <c r="P221" s="6" t="inlineStr">
        <is>
          <t>LT250</t>
        </is>
      </c>
      <c r="Q221" t="n">
        <v>56</v>
      </c>
      <c r="R221" t="inlineStr"/>
      <c r="S221" s="65" t="inlineStr"/>
      <c r="T221" t="inlineStr"/>
      <c r="U221" t="inlineStr"/>
      <c r="V221" t="inlineStr"/>
      <c r="W221" t="inlineStr"/>
    </row>
    <row r="222">
      <c r="A222" t="inlineStr"/>
      <c r="B222" s="10" t="inlineStr"/>
      <c r="C222" t="inlineStr">
        <is>
          <t>Price_BOM_VLSE_Imp_286</t>
        </is>
      </c>
      <c r="D222" s="62" t="inlineStr">
        <is>
          <t>:40707-2P-15HP-VLSE:40707-2P-20HP-VLSE:40707-2P-25HP-VLSE:40707-2P-30HP-VLSE:</t>
        </is>
      </c>
      <c r="E222" s="2" t="inlineStr">
        <is>
          <t>X4</t>
        </is>
      </c>
      <c r="F222" s="2" t="inlineStr">
        <is>
          <t>ImpMatl_Silicon_Bronze_ASTM-B584_C87600</t>
        </is>
      </c>
      <c r="G222" s="6" t="inlineStr">
        <is>
          <t>Silicon Bronze, ASTM-B584, C87600</t>
        </is>
      </c>
      <c r="H222" s="6" t="inlineStr">
        <is>
          <t>B21</t>
        </is>
      </c>
      <c r="I222" s="6" t="inlineStr">
        <is>
          <t>Coating_Scotchkote134_interior</t>
        </is>
      </c>
      <c r="J222" s="6" t="inlineStr">
        <is>
          <t>Stainless Steel, AISI-303</t>
        </is>
      </c>
      <c r="K222" s="6" t="inlineStr">
        <is>
          <t>Steel, Cold Drawn C1018</t>
        </is>
      </c>
      <c r="L222" s="6" t="inlineStr">
        <is>
          <t>RTF</t>
        </is>
      </c>
      <c r="M222" s="6" t="inlineStr"/>
      <c r="N222" s="6" t="inlineStr">
        <is>
          <t>A101861</t>
        </is>
      </c>
      <c r="O222" s="6" t="n">
        <v>0</v>
      </c>
      <c r="P222" s="6" t="inlineStr">
        <is>
          <t>LT250</t>
        </is>
      </c>
      <c r="Q222" s="6" t="n">
        <v>56</v>
      </c>
      <c r="R222" t="inlineStr"/>
      <c r="S222" s="65" t="inlineStr"/>
      <c r="T222" t="inlineStr"/>
      <c r="U222" t="inlineStr"/>
      <c r="V222" t="inlineStr"/>
      <c r="W222" t="inlineStr"/>
    </row>
    <row r="223">
      <c r="A223" t="inlineStr"/>
      <c r="B223" s="10" t="inlineStr"/>
      <c r="C223" t="inlineStr">
        <is>
          <t>Price_BOM_VLSE_Imp_287</t>
        </is>
      </c>
      <c r="D223" s="62" t="inlineStr">
        <is>
          <t>:40707-2P-15HP-VLSE:40707-2P-20HP-VLSE:40707-2P-25HP-VLSE:40707-2P-30HP-VLSE:</t>
        </is>
      </c>
      <c r="E223" s="2" t="inlineStr">
        <is>
          <t>X4</t>
        </is>
      </c>
      <c r="F223" t="inlineStr">
        <is>
          <t>ImpMatl_Silicon_Bronze_ASTM-B584_C87600</t>
        </is>
      </c>
      <c r="G223" s="6" t="inlineStr">
        <is>
          <t>Silicon Bronze, ASTM-B584, C87600</t>
        </is>
      </c>
      <c r="H223" s="6" t="inlineStr">
        <is>
          <t>B21</t>
        </is>
      </c>
      <c r="I223" s="6" t="inlineStr">
        <is>
          <t>Coating_Scotchkote134_interior_exterior</t>
        </is>
      </c>
      <c r="J223" s="6" t="inlineStr">
        <is>
          <t>Stainless Steel, AISI-303</t>
        </is>
      </c>
      <c r="K223" s="6" t="inlineStr">
        <is>
          <t>Steel, Cold Drawn C1018</t>
        </is>
      </c>
      <c r="L223" s="1" t="inlineStr">
        <is>
          <t>RTF</t>
        </is>
      </c>
      <c r="M223" s="65" t="inlineStr"/>
      <c r="N223" t="inlineStr">
        <is>
          <t>A101861</t>
        </is>
      </c>
      <c r="O223" s="65" t="n">
        <v>0</v>
      </c>
      <c r="P223" s="6" t="inlineStr">
        <is>
          <t>LT250</t>
        </is>
      </c>
      <c r="Q223" t="n">
        <v>56</v>
      </c>
      <c r="R223" t="inlineStr"/>
      <c r="S223" s="65" t="inlineStr"/>
      <c r="T223" t="inlineStr"/>
      <c r="U223" t="inlineStr"/>
      <c r="V223" t="inlineStr"/>
      <c r="W223" t="inlineStr"/>
    </row>
    <row r="224">
      <c r="A224" t="inlineStr"/>
      <c r="B224" s="10" t="inlineStr"/>
      <c r="C224" t="inlineStr">
        <is>
          <t>Price_BOM_VLSE_Imp_288</t>
        </is>
      </c>
      <c r="D224" s="62" t="inlineStr">
        <is>
          <t>:40707-2P-15HP-VLSE:40707-2P-20HP-VLSE:40707-2P-25HP-VLSE:40707-2P-30HP-VLSE:</t>
        </is>
      </c>
      <c r="E224" s="2" t="inlineStr">
        <is>
          <t>X4</t>
        </is>
      </c>
      <c r="F224" t="inlineStr">
        <is>
          <t>ImpMatl_Silicon_Bronze_ASTM-B584_C87600</t>
        </is>
      </c>
      <c r="G224" s="6" t="inlineStr">
        <is>
          <t>Silicon Bronze, ASTM-B584, C87600</t>
        </is>
      </c>
      <c r="H224" s="6" t="inlineStr">
        <is>
          <t>B21</t>
        </is>
      </c>
      <c r="I224" s="6" t="inlineStr">
        <is>
          <t>Coating_Scotchkote134_interior_exterior_IncludeImpeller</t>
        </is>
      </c>
      <c r="J224" s="6" t="inlineStr">
        <is>
          <t>Stainless Steel, AISI-303</t>
        </is>
      </c>
      <c r="K224" s="6" t="inlineStr">
        <is>
          <t>Steel, Cold Drawn C1018</t>
        </is>
      </c>
      <c r="L224" s="1" t="inlineStr">
        <is>
          <t>RTF</t>
        </is>
      </c>
      <c r="M224" s="65" t="inlineStr"/>
      <c r="N224" t="inlineStr">
        <is>
          <t>A101861</t>
        </is>
      </c>
      <c r="O224" s="65" t="n">
        <v>0</v>
      </c>
      <c r="P224" s="6" t="inlineStr">
        <is>
          <t>LT250</t>
        </is>
      </c>
      <c r="Q224" s="6" t="n">
        <v>56</v>
      </c>
      <c r="R224" t="inlineStr"/>
      <c r="S224" s="65" t="inlineStr"/>
      <c r="T224" t="inlineStr"/>
      <c r="U224" t="inlineStr"/>
      <c r="V224" t="inlineStr"/>
      <c r="W224" t="inlineStr"/>
    </row>
    <row r="225">
      <c r="A225" t="inlineStr"/>
      <c r="B225" s="10" t="inlineStr"/>
      <c r="C225" t="inlineStr">
        <is>
          <t>Price_BOM_VLSE_Imp_289</t>
        </is>
      </c>
      <c r="D225" s="62" t="inlineStr">
        <is>
          <t>:40707-2P-15HP-VLSE:40707-2P-20HP-VLSE:40707-2P-25HP-VLSE:40707-2P-30HP-VLSE:</t>
        </is>
      </c>
      <c r="E225" s="2" t="inlineStr">
        <is>
          <t>X4</t>
        </is>
      </c>
      <c r="F225" t="inlineStr">
        <is>
          <t>ImpMatl_Silicon_Bronze_ASTM-B584_C87600</t>
        </is>
      </c>
      <c r="G225" s="6" t="inlineStr">
        <is>
          <t>Silicon Bronze, ASTM-B584, C87600</t>
        </is>
      </c>
      <c r="H225" s="6" t="inlineStr">
        <is>
          <t>B21</t>
        </is>
      </c>
      <c r="I225" s="6" t="inlineStr">
        <is>
          <t>Coating_Scotchkote134_interior_IncludeImpeller</t>
        </is>
      </c>
      <c r="J225" s="6" t="inlineStr">
        <is>
          <t>Stainless Steel, AISI-303</t>
        </is>
      </c>
      <c r="K225" s="6" t="inlineStr">
        <is>
          <t>Steel, Cold Drawn C1018</t>
        </is>
      </c>
      <c r="L225" s="1" t="inlineStr">
        <is>
          <t>RTF</t>
        </is>
      </c>
      <c r="M225" s="65" t="inlineStr"/>
      <c r="N225" t="inlineStr">
        <is>
          <t>A101861</t>
        </is>
      </c>
      <c r="O225" s="65" t="n">
        <v>0</v>
      </c>
      <c r="P225" s="6" t="inlineStr">
        <is>
          <t>LT250</t>
        </is>
      </c>
      <c r="Q225" t="n">
        <v>56</v>
      </c>
      <c r="R225" t="inlineStr"/>
      <c r="S225" s="65" t="inlineStr"/>
      <c r="T225" t="inlineStr"/>
      <c r="U225" t="inlineStr"/>
      <c r="V225" t="inlineStr"/>
      <c r="W225" t="inlineStr"/>
    </row>
    <row r="226">
      <c r="A226" t="inlineStr"/>
      <c r="B226" s="10" t="inlineStr"/>
      <c r="C226" t="inlineStr">
        <is>
          <t>Price_BOM_VLSE_Imp_290</t>
        </is>
      </c>
      <c r="D226" s="62" t="inlineStr">
        <is>
          <t>:40707-2P-15HP-VLSE:40707-2P-20HP-VLSE:40707-2P-25HP-VLSE:40707-2P-30HP-VLSE:</t>
        </is>
      </c>
      <c r="E226" s="2" t="inlineStr">
        <is>
          <t>X4</t>
        </is>
      </c>
      <c r="F226" t="inlineStr">
        <is>
          <t>ImpMatl_Silicon_Bronze_ASTM-B584_C87600</t>
        </is>
      </c>
      <c r="G226" s="6" t="inlineStr">
        <is>
          <t>Silicon Bronze, ASTM-B584, C87600</t>
        </is>
      </c>
      <c r="H226" s="6" t="inlineStr">
        <is>
          <t>B21</t>
        </is>
      </c>
      <c r="I226" s="6" t="inlineStr">
        <is>
          <t>Coating_Special</t>
        </is>
      </c>
      <c r="J226" s="6" t="inlineStr">
        <is>
          <t>Stainless Steel, AISI-303</t>
        </is>
      </c>
      <c r="K226" s="6" t="inlineStr">
        <is>
          <t>Steel, Cold Drawn C1018</t>
        </is>
      </c>
      <c r="L226" s="1" t="inlineStr">
        <is>
          <t>RTF</t>
        </is>
      </c>
      <c r="M226" s="65" t="inlineStr"/>
      <c r="N226" t="inlineStr">
        <is>
          <t>A101861</t>
        </is>
      </c>
      <c r="O226" s="65" t="n">
        <v>0</v>
      </c>
      <c r="P226" s="6" t="inlineStr">
        <is>
          <t>LT250</t>
        </is>
      </c>
      <c r="Q226" t="n">
        <v>56</v>
      </c>
      <c r="R226" t="inlineStr"/>
      <c r="S226" s="65" t="inlineStr"/>
      <c r="T226" t="inlineStr"/>
      <c r="U226" t="inlineStr"/>
      <c r="V226" t="inlineStr"/>
      <c r="W226" t="inlineStr"/>
    </row>
    <row r="227">
      <c r="A227" t="inlineStr"/>
      <c r="B227" s="10" t="inlineStr"/>
      <c r="C227" t="inlineStr">
        <is>
          <t>Price_BOM_VLSE_Imp_291</t>
        </is>
      </c>
      <c r="D227" s="62" t="inlineStr">
        <is>
          <t>:40707-2P-15HP-VLSE:40707-2P-20HP-VLSE:40707-2P-25HP-VLSE:40707-2P-30HP-VLSE:</t>
        </is>
      </c>
      <c r="E227" s="2" t="inlineStr">
        <is>
          <t>X4</t>
        </is>
      </c>
      <c r="F227" t="inlineStr">
        <is>
          <t>ImpMatl_Silicon_Bronze_ASTM-B584_C87600</t>
        </is>
      </c>
      <c r="G227" s="6" t="inlineStr">
        <is>
          <t>Silicon Bronze, ASTM-B584, C87600</t>
        </is>
      </c>
      <c r="H227" s="6" t="inlineStr">
        <is>
          <t>B21</t>
        </is>
      </c>
      <c r="I227" s="6" t="inlineStr">
        <is>
          <t>Coating_Standard</t>
        </is>
      </c>
      <c r="J227" s="6" t="inlineStr">
        <is>
          <t>Stainless Steel, AISI-303</t>
        </is>
      </c>
      <c r="K227" s="6" t="inlineStr">
        <is>
          <t>Steel, Cold Drawn C1018</t>
        </is>
      </c>
      <c r="L227" s="1" t="inlineStr">
        <is>
          <t>96769208</t>
        </is>
      </c>
      <c r="M227" s="65" t="inlineStr">
        <is>
          <t>IMP,L,30707,X4,B21</t>
        </is>
      </c>
      <c r="N227" t="inlineStr">
        <is>
          <t>A101861</t>
        </is>
      </c>
      <c r="O227" s="65" t="n">
        <v>0</v>
      </c>
      <c r="P227" s="6" t="inlineStr">
        <is>
          <t>LT027</t>
        </is>
      </c>
      <c r="Q227" t="n">
        <v>0</v>
      </c>
      <c r="R227" t="inlineStr"/>
      <c r="S227" s="65" t="inlineStr"/>
      <c r="T227" t="inlineStr"/>
      <c r="U227" t="inlineStr"/>
      <c r="V227" t="inlineStr"/>
      <c r="W227" t="inlineStr"/>
    </row>
    <row r="228">
      <c r="A228" t="inlineStr"/>
      <c r="B228" s="10" t="inlineStr"/>
      <c r="C228" t="inlineStr">
        <is>
          <t>Price_BOM_VLSE_Imp_292</t>
        </is>
      </c>
      <c r="D228" s="62" t="inlineStr">
        <is>
          <t>:40707-2P-15HP-VLSE:40707-2P-20HP-VLSE:40707-2P-25HP-VLSE:40707-2P-30HP-VLSE:</t>
        </is>
      </c>
      <c r="E228" s="2" t="inlineStr">
        <is>
          <t>X4</t>
        </is>
      </c>
      <c r="F228" t="inlineStr">
        <is>
          <t>ImpMatl_NiAl-Bronze_ASTM-B148_C95400</t>
        </is>
      </c>
      <c r="G228" s="6" t="inlineStr">
        <is>
          <t>Nickel Aluminum Bronze ASTM B148 UNS C95400</t>
        </is>
      </c>
      <c r="H228" s="6" t="inlineStr">
        <is>
          <t>B22</t>
        </is>
      </c>
      <c r="I228" s="6" t="inlineStr">
        <is>
          <t>Coating_Epoxy</t>
        </is>
      </c>
      <c r="J228" s="6" t="inlineStr">
        <is>
          <t>Stainless Steel, AISI-303</t>
        </is>
      </c>
      <c r="K228" s="6" t="inlineStr">
        <is>
          <t>Steel, Cold Drawn C1018</t>
        </is>
      </c>
      <c r="L228" s="1" t="inlineStr">
        <is>
          <t>RTF</t>
        </is>
      </c>
      <c r="M228" s="65" t="inlineStr"/>
      <c r="N228" t="inlineStr">
        <is>
          <t>A102238</t>
        </is>
      </c>
      <c r="O228" s="65" t="n">
        <v>102</v>
      </c>
      <c r="P228" s="6" t="inlineStr">
        <is>
          <t>LT250</t>
        </is>
      </c>
      <c r="Q228" t="n">
        <v>56</v>
      </c>
      <c r="R228" t="inlineStr"/>
      <c r="S228" s="65" t="inlineStr"/>
      <c r="T228" t="inlineStr"/>
      <c r="U228" t="inlineStr"/>
      <c r="V228" t="inlineStr"/>
      <c r="W228" t="inlineStr"/>
    </row>
    <row r="229">
      <c r="A229" t="inlineStr"/>
      <c r="B229" s="10" t="inlineStr"/>
      <c r="C229" t="inlineStr">
        <is>
          <t>Price_BOM_VLSE_Imp_293</t>
        </is>
      </c>
      <c r="D229" s="62" t="inlineStr">
        <is>
          <t>:40707-2P-15HP-VLSE:40707-2P-20HP-VLSE:40707-2P-25HP-VLSE:40707-2P-30HP-VLSE:</t>
        </is>
      </c>
      <c r="E229" s="2" t="inlineStr">
        <is>
          <t>X4</t>
        </is>
      </c>
      <c r="F229" t="inlineStr">
        <is>
          <t>ImpMatl_NiAl-Bronze_ASTM-B148_C95400</t>
        </is>
      </c>
      <c r="G229" s="6" t="inlineStr">
        <is>
          <t>Nickel Aluminum Bronze ASTM B148 UNS C95400</t>
        </is>
      </c>
      <c r="H229" s="6" t="inlineStr">
        <is>
          <t>B22</t>
        </is>
      </c>
      <c r="I229" s="6" t="inlineStr">
        <is>
          <t>Coating_Scotchkote134_interior</t>
        </is>
      </c>
      <c r="J229" s="6" t="inlineStr">
        <is>
          <t>Stainless Steel, AISI-303</t>
        </is>
      </c>
      <c r="K229" s="6" t="inlineStr">
        <is>
          <t>Steel, Cold Drawn C1018</t>
        </is>
      </c>
      <c r="L229" t="inlineStr">
        <is>
          <t>RTF</t>
        </is>
      </c>
      <c r="M229" s="65" t="inlineStr"/>
      <c r="N229" t="inlineStr">
        <is>
          <t>A102238</t>
        </is>
      </c>
      <c r="O229" s="65" t="n">
        <v>102</v>
      </c>
      <c r="P229" s="6" t="inlineStr">
        <is>
          <t>LT250</t>
        </is>
      </c>
      <c r="Q229" s="6" t="n">
        <v>56</v>
      </c>
      <c r="R229" t="inlineStr"/>
      <c r="S229" s="65" t="inlineStr"/>
      <c r="T229" t="inlineStr"/>
      <c r="U229" t="inlineStr"/>
      <c r="V229" t="inlineStr"/>
      <c r="W229" t="inlineStr"/>
    </row>
    <row r="230">
      <c r="A230" t="inlineStr"/>
      <c r="B230" s="10" t="inlineStr"/>
      <c r="C230" t="inlineStr">
        <is>
          <t>Price_BOM_VLSE_Imp_294</t>
        </is>
      </c>
      <c r="D230" s="62" t="inlineStr">
        <is>
          <t>:40707-2P-15HP-VLSE:40707-2P-20HP-VLSE:40707-2P-25HP-VLSE:40707-2P-30HP-VLSE:</t>
        </is>
      </c>
      <c r="E230" s="2" t="inlineStr">
        <is>
          <t>X4</t>
        </is>
      </c>
      <c r="F230" s="2" t="inlineStr">
        <is>
          <t>ImpMatl_NiAl-Bronze_ASTM-B148_C95400</t>
        </is>
      </c>
      <c r="G230" s="6" t="inlineStr">
        <is>
          <t>Nickel Aluminum Bronze ASTM B148 UNS C95400</t>
        </is>
      </c>
      <c r="H230" s="6" t="inlineStr">
        <is>
          <t>B22</t>
        </is>
      </c>
      <c r="I230" s="6" t="inlineStr">
        <is>
          <t>Coating_Scotchkote134_interior_exterior</t>
        </is>
      </c>
      <c r="J230" s="6" t="inlineStr">
        <is>
          <t>Stainless Steel, AISI-303</t>
        </is>
      </c>
      <c r="K230" s="6" t="inlineStr">
        <is>
          <t>Steel, Cold Drawn C1018</t>
        </is>
      </c>
      <c r="L230" s="93" t="inlineStr">
        <is>
          <t>RTF</t>
        </is>
      </c>
      <c r="M230" s="93" t="inlineStr"/>
      <c r="N230" t="inlineStr">
        <is>
          <t>A102238</t>
        </is>
      </c>
      <c r="O230" t="n">
        <v>102</v>
      </c>
      <c r="P230" s="6" t="inlineStr">
        <is>
          <t>LT250</t>
        </is>
      </c>
      <c r="Q230" s="65" t="n">
        <v>56</v>
      </c>
      <c r="R230" t="inlineStr"/>
      <c r="S230" s="65" t="inlineStr"/>
      <c r="T230" t="inlineStr"/>
      <c r="U230" t="inlineStr"/>
      <c r="V230" t="inlineStr"/>
      <c r="W230" t="inlineStr"/>
    </row>
    <row r="231">
      <c r="A231" t="inlineStr"/>
      <c r="B231" s="10" t="inlineStr"/>
      <c r="C231" t="inlineStr">
        <is>
          <t>Price_BOM_VLSE_Imp_295</t>
        </is>
      </c>
      <c r="D231" s="62" t="inlineStr">
        <is>
          <t>:40707-2P-15HP-VLSE:40707-2P-20HP-VLSE:40707-2P-25HP-VLSE:40707-2P-30HP-VLSE:</t>
        </is>
      </c>
      <c r="E231" s="2" t="inlineStr">
        <is>
          <t>X4</t>
        </is>
      </c>
      <c r="F231" s="2" t="inlineStr">
        <is>
          <t>ImpMatl_NiAl-Bronze_ASTM-B148_C95400</t>
        </is>
      </c>
      <c r="G231" s="6" t="inlineStr">
        <is>
          <t>Nickel Aluminum Bronze ASTM B148 UNS C95400</t>
        </is>
      </c>
      <c r="H231" s="6" t="inlineStr">
        <is>
          <t>B22</t>
        </is>
      </c>
      <c r="I231" s="6" t="inlineStr">
        <is>
          <t>Coating_Scotchkote134_interior_exterior_IncludeImpeller</t>
        </is>
      </c>
      <c r="J231" s="6" t="inlineStr">
        <is>
          <t>Stainless Steel, AISI-303</t>
        </is>
      </c>
      <c r="K231" s="6" t="inlineStr">
        <is>
          <t>Steel, Cold Drawn C1018</t>
        </is>
      </c>
      <c r="L231" s="1" t="inlineStr">
        <is>
          <t>RTF</t>
        </is>
      </c>
      <c r="M231" s="6" t="inlineStr"/>
      <c r="N231" s="6" t="inlineStr">
        <is>
          <t>A102238</t>
        </is>
      </c>
      <c r="O231" s="6" t="n">
        <v>102</v>
      </c>
      <c r="P231" s="6" t="inlineStr">
        <is>
          <t>LT250</t>
        </is>
      </c>
      <c r="Q231" t="n">
        <v>56</v>
      </c>
      <c r="R231" t="inlineStr"/>
      <c r="S231" s="65" t="inlineStr"/>
      <c r="T231" t="inlineStr"/>
      <c r="U231" t="inlineStr"/>
      <c r="V231" t="inlineStr"/>
      <c r="W231" t="inlineStr"/>
    </row>
    <row r="232">
      <c r="A232" t="inlineStr"/>
      <c r="B232" s="10" t="inlineStr"/>
      <c r="C232" t="inlineStr">
        <is>
          <t>Price_BOM_VLSE_Imp_296</t>
        </is>
      </c>
      <c r="D232" s="62" t="inlineStr">
        <is>
          <t>:40707-2P-15HP-VLSE:40707-2P-20HP-VLSE:40707-2P-25HP-VLSE:40707-2P-30HP-VLSE:</t>
        </is>
      </c>
      <c r="E232" s="2" t="inlineStr">
        <is>
          <t>X4</t>
        </is>
      </c>
      <c r="F232" s="2" t="inlineStr">
        <is>
          <t>ImpMatl_NiAl-Bronze_ASTM-B148_C95400</t>
        </is>
      </c>
      <c r="G232" s="6" t="inlineStr">
        <is>
          <t>Nickel Aluminum Bronze ASTM B148 UNS C95400</t>
        </is>
      </c>
      <c r="H232" s="6" t="inlineStr">
        <is>
          <t>B22</t>
        </is>
      </c>
      <c r="I232" s="6" t="inlineStr">
        <is>
          <t>Coating_Scotchkote134_interior_IncludeImpeller</t>
        </is>
      </c>
      <c r="J232" s="6" t="inlineStr">
        <is>
          <t>Stainless Steel, AISI-303</t>
        </is>
      </c>
      <c r="K232" s="6" t="inlineStr">
        <is>
          <t>Steel, Cold Drawn C1018</t>
        </is>
      </c>
      <c r="L232" s="1" t="inlineStr">
        <is>
          <t>RTF</t>
        </is>
      </c>
      <c r="M232" s="6" t="inlineStr"/>
      <c r="N232" s="6" t="inlineStr">
        <is>
          <t>A102238</t>
        </is>
      </c>
      <c r="O232" s="6" t="n">
        <v>102</v>
      </c>
      <c r="P232" s="6" t="inlineStr">
        <is>
          <t>LT250</t>
        </is>
      </c>
      <c r="Q232" s="6" t="n">
        <v>56</v>
      </c>
      <c r="R232" t="inlineStr"/>
      <c r="S232" s="65" t="inlineStr"/>
      <c r="T232" t="inlineStr"/>
      <c r="U232" t="inlineStr"/>
      <c r="V232" t="inlineStr"/>
      <c r="W232" t="inlineStr"/>
    </row>
    <row r="233">
      <c r="A233" t="inlineStr"/>
      <c r="B233" s="10" t="inlineStr"/>
      <c r="C233" t="inlineStr">
        <is>
          <t>Price_BOM_VLSE_Imp_297</t>
        </is>
      </c>
      <c r="D233" s="62" t="inlineStr">
        <is>
          <t>:40707-2P-15HP-VLSE:40707-2P-20HP-VLSE:40707-2P-25HP-VLSE:40707-2P-30HP-VLSE:</t>
        </is>
      </c>
      <c r="E233" s="2" t="inlineStr">
        <is>
          <t>X4</t>
        </is>
      </c>
      <c r="F233" s="2" t="inlineStr">
        <is>
          <t>ImpMatl_NiAl-Bronze_ASTM-B148_C95400</t>
        </is>
      </c>
      <c r="G233" s="6" t="inlineStr">
        <is>
          <t>Nickel Aluminum Bronze ASTM B148 UNS C95400</t>
        </is>
      </c>
      <c r="H233" s="6" t="inlineStr">
        <is>
          <t>B22</t>
        </is>
      </c>
      <c r="I233" s="6" t="inlineStr">
        <is>
          <t>Coating_Special</t>
        </is>
      </c>
      <c r="J233" s="6" t="inlineStr">
        <is>
          <t>Stainless Steel, AISI-303</t>
        </is>
      </c>
      <c r="K233" s="6" t="inlineStr">
        <is>
          <t>Steel, Cold Drawn C1018</t>
        </is>
      </c>
      <c r="L233" s="1" t="inlineStr">
        <is>
          <t>RTF</t>
        </is>
      </c>
      <c r="M233" s="6" t="inlineStr"/>
      <c r="N233" s="6" t="inlineStr">
        <is>
          <t>A102238</t>
        </is>
      </c>
      <c r="O233" s="6" t="n">
        <v>102</v>
      </c>
      <c r="P233" s="6" t="inlineStr">
        <is>
          <t>LT250</t>
        </is>
      </c>
      <c r="Q233" t="n">
        <v>56</v>
      </c>
      <c r="R233" t="inlineStr"/>
      <c r="S233" s="65" t="inlineStr"/>
      <c r="T233" t="inlineStr"/>
      <c r="U233" t="inlineStr"/>
      <c r="V233" t="inlineStr"/>
      <c r="W233" t="inlineStr"/>
    </row>
    <row r="234">
      <c r="A234" t="inlineStr"/>
      <c r="B234" s="10" t="inlineStr"/>
      <c r="C234" t="inlineStr">
        <is>
          <t>Price_BOM_VLSE_Imp_298</t>
        </is>
      </c>
      <c r="D234" s="62" t="inlineStr">
        <is>
          <t>:40707-2P-15HP-VLSE:40707-2P-20HP-VLSE:40707-2P-25HP-VLSE:40707-2P-30HP-VLSE:</t>
        </is>
      </c>
      <c r="E234" s="2" t="inlineStr">
        <is>
          <t>X4</t>
        </is>
      </c>
      <c r="F234" s="2" t="inlineStr">
        <is>
          <t>ImpMatl_NiAl-Bronze_ASTM-B148_C95400</t>
        </is>
      </c>
      <c r="G234" s="6" t="inlineStr">
        <is>
          <t>Nickel Aluminum Bronze ASTM B148 UNS C95400</t>
        </is>
      </c>
      <c r="H234" s="6" t="inlineStr">
        <is>
          <t>B22</t>
        </is>
      </c>
      <c r="I234" s="6" t="inlineStr">
        <is>
          <t>Coating_Standard</t>
        </is>
      </c>
      <c r="J234" s="6" t="inlineStr">
        <is>
          <t>Stainless Steel, AISI-303</t>
        </is>
      </c>
      <c r="K234" s="6" t="inlineStr">
        <is>
          <t>Steel, Cold Drawn C1018</t>
        </is>
      </c>
      <c r="L234" s="1" t="inlineStr">
        <is>
          <t>97778040</t>
        </is>
      </c>
      <c r="M234" s="6" t="inlineStr"/>
      <c r="N234" s="6" t="inlineStr">
        <is>
          <t>A102238</t>
        </is>
      </c>
      <c r="O234" s="6" t="n">
        <v>102</v>
      </c>
      <c r="P234" s="6" t="inlineStr">
        <is>
          <t>LT250</t>
        </is>
      </c>
      <c r="Q234" t="n">
        <v>56</v>
      </c>
      <c r="R234" t="inlineStr"/>
      <c r="S234" s="65" t="inlineStr"/>
      <c r="T234" t="inlineStr"/>
      <c r="U234" t="inlineStr"/>
      <c r="V234" t="inlineStr"/>
      <c r="W234" t="inlineStr"/>
    </row>
    <row r="235">
      <c r="A235" t="inlineStr"/>
      <c r="B235" s="10" t="inlineStr"/>
      <c r="C235" t="inlineStr">
        <is>
          <t>Price_BOM_VLSE_Imp_299</t>
        </is>
      </c>
      <c r="D235" s="62" t="inlineStr">
        <is>
          <t>:40707-2P-15HP-VLSE:40707-2P-20HP-VLSE:40707-2P-25HP-VLSE:40707-2P-30HP-VLSE:</t>
        </is>
      </c>
      <c r="E235" s="2" t="inlineStr">
        <is>
          <t>X4</t>
        </is>
      </c>
      <c r="F235" s="2" t="inlineStr">
        <is>
          <t>ImpMatl_SS_AISI-304</t>
        </is>
      </c>
      <c r="G235" s="6" t="inlineStr">
        <is>
          <t>Stainless Steel, AISI-304</t>
        </is>
      </c>
      <c r="H235" s="6" t="inlineStr">
        <is>
          <t>H304</t>
        </is>
      </c>
      <c r="I235" s="6" t="inlineStr">
        <is>
          <t>Coating_Standard</t>
        </is>
      </c>
      <c r="J235" s="6" t="inlineStr">
        <is>
          <t>Stainless Steel, AISI-303</t>
        </is>
      </c>
      <c r="K235" s="6" t="inlineStr">
        <is>
          <t>Stainless Steel, AISI 316</t>
        </is>
      </c>
      <c r="L235" s="1" t="inlineStr">
        <is>
          <t>98876153</t>
        </is>
      </c>
      <c r="M235" s="6" t="inlineStr">
        <is>
          <t>IMP,L,30707,X4,H304</t>
        </is>
      </c>
      <c r="N235" s="6" t="inlineStr">
        <is>
          <t>A101866</t>
        </is>
      </c>
      <c r="O235" s="6" t="n">
        <v>0</v>
      </c>
      <c r="P235" s="6" t="inlineStr">
        <is>
          <t>LT027</t>
        </is>
      </c>
      <c r="Q235" t="n">
        <v>0</v>
      </c>
      <c r="R235" t="inlineStr"/>
      <c r="S235" s="65" t="inlineStr"/>
      <c r="T235" t="inlineStr"/>
      <c r="U235" t="inlineStr"/>
      <c r="V235" t="inlineStr"/>
      <c r="W235" t="inlineStr"/>
    </row>
    <row r="236">
      <c r="A236" t="inlineStr"/>
      <c r="B236" s="10" t="inlineStr"/>
      <c r="C236" t="inlineStr">
        <is>
          <t>Price_BOM_VLSE_Imp_300</t>
        </is>
      </c>
      <c r="D236" s="62" t="inlineStr">
        <is>
          <t>:40957-4P-5HP-VLSE:40957-4P-7.5HP-VLSE:40957-4P-10HP-VLSE:</t>
        </is>
      </c>
      <c r="E236" s="2" t="inlineStr">
        <is>
          <t>X3</t>
        </is>
      </c>
      <c r="F236" s="2" t="inlineStr">
        <is>
          <t>ImpMatl_Silicon_Bronze_ASTM-B584_C87600</t>
        </is>
      </c>
      <c r="G236" s="6" t="inlineStr">
        <is>
          <t>Silicon Bronze, ASTM-B584, C87600</t>
        </is>
      </c>
      <c r="H236" s="6" t="inlineStr">
        <is>
          <t>B21</t>
        </is>
      </c>
      <c r="I236" s="6" t="inlineStr">
        <is>
          <t>Coating_Epoxy</t>
        </is>
      </c>
      <c r="J236" s="6" t="inlineStr">
        <is>
          <t>Stainless Steel, AISI-303</t>
        </is>
      </c>
      <c r="K236" s="6" t="inlineStr">
        <is>
          <t>Steel, Cold Drawn C1018</t>
        </is>
      </c>
      <c r="L236" s="1" t="inlineStr">
        <is>
          <t>RTF</t>
        </is>
      </c>
      <c r="M236" s="6" t="inlineStr"/>
      <c r="N236" s="6" t="inlineStr">
        <is>
          <t>A101868</t>
        </is>
      </c>
      <c r="O236" s="6" t="n">
        <v>0</v>
      </c>
      <c r="P236" s="6" t="inlineStr">
        <is>
          <t>LT250</t>
        </is>
      </c>
      <c r="Q236" t="n">
        <v>56</v>
      </c>
      <c r="R236" t="inlineStr"/>
      <c r="S236" s="65" t="inlineStr"/>
      <c r="T236" t="inlineStr"/>
      <c r="U236" t="inlineStr"/>
      <c r="V236" t="inlineStr"/>
      <c r="W236" t="inlineStr"/>
    </row>
    <row r="237">
      <c r="A237" t="inlineStr"/>
      <c r="B237" s="10" t="inlineStr"/>
      <c r="C237" t="inlineStr">
        <is>
          <t>Price_BOM_VLSE_Imp_301</t>
        </is>
      </c>
      <c r="D237" s="62" t="inlineStr">
        <is>
          <t>:40957-4P-5HP-VLSE:40957-4P-7.5HP-VLSE:40957-4P-10HP-VLSE:</t>
        </is>
      </c>
      <c r="E237" s="2" t="inlineStr">
        <is>
          <t>X3</t>
        </is>
      </c>
      <c r="F237" s="2" t="inlineStr">
        <is>
          <t>ImpMatl_Silicon_Bronze_ASTM-B584_C87600</t>
        </is>
      </c>
      <c r="G237" s="6" t="inlineStr">
        <is>
          <t>Silicon Bronze, ASTM-B584, C87600</t>
        </is>
      </c>
      <c r="H237" s="6" t="inlineStr">
        <is>
          <t>B21</t>
        </is>
      </c>
      <c r="I237" s="6" t="inlineStr">
        <is>
          <t>Coating_Scotchkote134_interior</t>
        </is>
      </c>
      <c r="J237" s="6" t="inlineStr">
        <is>
          <t>Stainless Steel, AISI-303</t>
        </is>
      </c>
      <c r="K237" s="6" t="inlineStr">
        <is>
          <t>Steel, Cold Drawn C1018</t>
        </is>
      </c>
      <c r="L237" s="6" t="inlineStr">
        <is>
          <t>RTF</t>
        </is>
      </c>
      <c r="M237" s="6" t="inlineStr"/>
      <c r="N237" s="6" t="inlineStr">
        <is>
          <t>A101868</t>
        </is>
      </c>
      <c r="O237" s="6" t="n">
        <v>0</v>
      </c>
      <c r="P237" s="6" t="inlineStr">
        <is>
          <t>LT250</t>
        </is>
      </c>
      <c r="Q237" s="6" t="n">
        <v>56</v>
      </c>
      <c r="R237" t="inlineStr"/>
      <c r="S237" s="65" t="inlineStr"/>
      <c r="T237" t="inlineStr"/>
      <c r="U237" t="inlineStr"/>
      <c r="V237" t="inlineStr"/>
      <c r="W237" t="inlineStr"/>
    </row>
    <row r="238">
      <c r="A238" t="inlineStr"/>
      <c r="B238" s="10" t="inlineStr"/>
      <c r="C238" t="inlineStr">
        <is>
          <t>Price_BOM_VLSE_Imp_302</t>
        </is>
      </c>
      <c r="D238" s="62" t="inlineStr">
        <is>
          <t>:40957-4P-5HP-VLSE:40957-4P-7.5HP-VLSE:40957-4P-10HP-VLSE:</t>
        </is>
      </c>
      <c r="E238" s="2" t="inlineStr">
        <is>
          <t>X3</t>
        </is>
      </c>
      <c r="F238" t="inlineStr">
        <is>
          <t>ImpMatl_Silicon_Bronze_ASTM-B584_C87600</t>
        </is>
      </c>
      <c r="G238" s="6" t="inlineStr">
        <is>
          <t>Silicon Bronze, ASTM-B584, C87600</t>
        </is>
      </c>
      <c r="H238" s="6" t="inlineStr">
        <is>
          <t>B21</t>
        </is>
      </c>
      <c r="I238" s="6" t="inlineStr">
        <is>
          <t>Coating_Scotchkote134_interior_exterior</t>
        </is>
      </c>
      <c r="J238" s="6" t="inlineStr">
        <is>
          <t>Stainless Steel, AISI-303</t>
        </is>
      </c>
      <c r="K238" s="6" t="inlineStr">
        <is>
          <t>Steel, Cold Drawn C1018</t>
        </is>
      </c>
      <c r="L238" s="1" t="inlineStr">
        <is>
          <t>RTF</t>
        </is>
      </c>
      <c r="M238" s="65" t="inlineStr"/>
      <c r="N238" t="inlineStr">
        <is>
          <t>A101868</t>
        </is>
      </c>
      <c r="O238" s="65" t="n">
        <v>0</v>
      </c>
      <c r="P238" s="6" t="inlineStr">
        <is>
          <t>LT250</t>
        </is>
      </c>
      <c r="Q238" t="n">
        <v>56</v>
      </c>
      <c r="R238" t="inlineStr"/>
      <c r="S238" s="65" t="inlineStr"/>
      <c r="T238" t="inlineStr"/>
      <c r="U238" t="inlineStr"/>
      <c r="V238" t="inlineStr"/>
      <c r="W238" t="inlineStr"/>
    </row>
    <row r="239">
      <c r="A239" t="inlineStr"/>
      <c r="B239" s="10" t="inlineStr"/>
      <c r="C239" t="inlineStr">
        <is>
          <t>Price_BOM_VLSE_Imp_303</t>
        </is>
      </c>
      <c r="D239" s="62" t="inlineStr">
        <is>
          <t>:40957-4P-5HP-VLSE:40957-4P-7.5HP-VLSE:40957-4P-10HP-VLSE:</t>
        </is>
      </c>
      <c r="E239" s="2" t="inlineStr">
        <is>
          <t>X3</t>
        </is>
      </c>
      <c r="F239" t="inlineStr">
        <is>
          <t>ImpMatl_Silicon_Bronze_ASTM-B584_C87600</t>
        </is>
      </c>
      <c r="G239" s="6" t="inlineStr">
        <is>
          <t>Silicon Bronze, ASTM-B584, C87600</t>
        </is>
      </c>
      <c r="H239" s="6" t="inlineStr">
        <is>
          <t>B21</t>
        </is>
      </c>
      <c r="I239" s="6" t="inlineStr">
        <is>
          <t>Coating_Scotchkote134_interior_exterior_IncludeImpeller</t>
        </is>
      </c>
      <c r="J239" s="6" t="inlineStr">
        <is>
          <t>Stainless Steel, AISI-303</t>
        </is>
      </c>
      <c r="K239" s="6" t="inlineStr">
        <is>
          <t>Steel, Cold Drawn C1018</t>
        </is>
      </c>
      <c r="L239" s="1" t="inlineStr">
        <is>
          <t>RTF</t>
        </is>
      </c>
      <c r="M239" s="65" t="inlineStr"/>
      <c r="N239" t="inlineStr">
        <is>
          <t>A101868</t>
        </is>
      </c>
      <c r="O239" s="65" t="n">
        <v>0</v>
      </c>
      <c r="P239" s="6" t="inlineStr">
        <is>
          <t>LT250</t>
        </is>
      </c>
      <c r="Q239" s="6" t="n">
        <v>56</v>
      </c>
      <c r="R239" t="inlineStr"/>
      <c r="S239" s="65" t="inlineStr"/>
      <c r="T239" t="inlineStr"/>
      <c r="U239" t="inlineStr"/>
      <c r="V239" t="inlineStr"/>
      <c r="W239" t="inlineStr"/>
    </row>
    <row r="240">
      <c r="A240" t="inlineStr"/>
      <c r="B240" s="10" t="inlineStr"/>
      <c r="C240" t="inlineStr">
        <is>
          <t>Price_BOM_VLSE_Imp_304</t>
        </is>
      </c>
      <c r="D240" s="62" t="inlineStr">
        <is>
          <t>:40957-4P-5HP-VLSE:40957-4P-7.5HP-VLSE:40957-4P-10HP-VLSE:</t>
        </is>
      </c>
      <c r="E240" s="2" t="inlineStr">
        <is>
          <t>X3</t>
        </is>
      </c>
      <c r="F240" t="inlineStr">
        <is>
          <t>ImpMatl_Silicon_Bronze_ASTM-B584_C87600</t>
        </is>
      </c>
      <c r="G240" s="6" t="inlineStr">
        <is>
          <t>Silicon Bronze, ASTM-B584, C87600</t>
        </is>
      </c>
      <c r="H240" s="6" t="inlineStr">
        <is>
          <t>B21</t>
        </is>
      </c>
      <c r="I240" s="6" t="inlineStr">
        <is>
          <t>Coating_Scotchkote134_interior_IncludeImpeller</t>
        </is>
      </c>
      <c r="J240" s="6" t="inlineStr">
        <is>
          <t>Stainless Steel, AISI-303</t>
        </is>
      </c>
      <c r="K240" s="6" t="inlineStr">
        <is>
          <t>Steel, Cold Drawn C1018</t>
        </is>
      </c>
      <c r="L240" s="1" t="inlineStr">
        <is>
          <t>RTF</t>
        </is>
      </c>
      <c r="M240" s="65" t="inlineStr"/>
      <c r="N240" t="inlineStr">
        <is>
          <t>A101868</t>
        </is>
      </c>
      <c r="O240" s="65" t="n">
        <v>0</v>
      </c>
      <c r="P240" s="6" t="inlineStr">
        <is>
          <t>LT250</t>
        </is>
      </c>
      <c r="Q240" t="n">
        <v>56</v>
      </c>
      <c r="R240" t="inlineStr"/>
      <c r="S240" s="65" t="inlineStr"/>
      <c r="T240" t="inlineStr"/>
      <c r="U240" t="inlineStr"/>
      <c r="V240" t="inlineStr"/>
      <c r="W240" t="inlineStr"/>
    </row>
    <row r="241">
      <c r="A241" t="inlineStr"/>
      <c r="B241" s="10" t="inlineStr"/>
      <c r="C241" t="inlineStr">
        <is>
          <t>Price_BOM_VLSE_Imp_305</t>
        </is>
      </c>
      <c r="D241" s="62" t="inlineStr">
        <is>
          <t>:40957-4P-5HP-VLSE:40957-4P-7.5HP-VLSE:40957-4P-10HP-VLSE:</t>
        </is>
      </c>
      <c r="E241" s="2" t="inlineStr">
        <is>
          <t>X3</t>
        </is>
      </c>
      <c r="F241" t="inlineStr">
        <is>
          <t>ImpMatl_Silicon_Bronze_ASTM-B584_C87600</t>
        </is>
      </c>
      <c r="G241" s="6" t="inlineStr">
        <is>
          <t>Silicon Bronze, ASTM-B584, C87600</t>
        </is>
      </c>
      <c r="H241" s="6" t="inlineStr">
        <is>
          <t>B21</t>
        </is>
      </c>
      <c r="I241" s="6" t="inlineStr">
        <is>
          <t>Coating_Special</t>
        </is>
      </c>
      <c r="J241" s="6" t="inlineStr">
        <is>
          <t>Stainless Steel, AISI-303</t>
        </is>
      </c>
      <c r="K241" s="6" t="inlineStr">
        <is>
          <t>Steel, Cold Drawn C1018</t>
        </is>
      </c>
      <c r="L241" s="1" t="inlineStr">
        <is>
          <t>RTF</t>
        </is>
      </c>
      <c r="M241" s="65" t="inlineStr"/>
      <c r="N241" t="inlineStr">
        <is>
          <t>A101868</t>
        </is>
      </c>
      <c r="O241" s="65" t="n">
        <v>0</v>
      </c>
      <c r="P241" s="6" t="inlineStr">
        <is>
          <t>LT250</t>
        </is>
      </c>
      <c r="Q241" t="n">
        <v>56</v>
      </c>
      <c r="R241" t="inlineStr"/>
      <c r="S241" s="65" t="inlineStr"/>
      <c r="T241" t="inlineStr"/>
      <c r="U241" t="inlineStr"/>
      <c r="V241" t="inlineStr"/>
      <c r="W241" t="inlineStr"/>
    </row>
    <row r="242">
      <c r="A242" t="inlineStr"/>
      <c r="B242" s="10" t="inlineStr"/>
      <c r="C242" t="inlineStr">
        <is>
          <t>Price_BOM_VLSE_Imp_306</t>
        </is>
      </c>
      <c r="D242" s="62" t="inlineStr">
        <is>
          <t>:40957-4P-5HP-VLSE:40957-4P-7.5HP-VLSE:40957-4P-10HP-VLSE:</t>
        </is>
      </c>
      <c r="E242" s="2" t="inlineStr">
        <is>
          <t>X3</t>
        </is>
      </c>
      <c r="F242" t="inlineStr">
        <is>
          <t>ImpMatl_Silicon_Bronze_ASTM-B584_C87600</t>
        </is>
      </c>
      <c r="G242" s="6" t="inlineStr">
        <is>
          <t>Silicon Bronze, ASTM-B584, C87600</t>
        </is>
      </c>
      <c r="H242" s="6" t="inlineStr">
        <is>
          <t>B21</t>
        </is>
      </c>
      <c r="I242" s="6" t="inlineStr">
        <is>
          <t>Coating_Standard</t>
        </is>
      </c>
      <c r="J242" s="6" t="inlineStr">
        <is>
          <t>Stainless Steel, AISI-303</t>
        </is>
      </c>
      <c r="K242" s="6" t="inlineStr">
        <is>
          <t>Steel, Cold Drawn C1018</t>
        </is>
      </c>
      <c r="L242" s="1" t="inlineStr">
        <is>
          <t>96769211</t>
        </is>
      </c>
      <c r="M242" s="65" t="inlineStr">
        <is>
          <t>IMP,L,30957,X3,B21</t>
        </is>
      </c>
      <c r="N242" t="inlineStr">
        <is>
          <t>A101868</t>
        </is>
      </c>
      <c r="O242" s="65" t="n">
        <v>0</v>
      </c>
      <c r="P242" s="6" t="inlineStr">
        <is>
          <t>LT027</t>
        </is>
      </c>
      <c r="Q242" t="n">
        <v>0</v>
      </c>
      <c r="R242" t="inlineStr"/>
      <c r="S242" s="65" t="inlineStr"/>
      <c r="T242" t="inlineStr"/>
      <c r="U242" t="inlineStr"/>
      <c r="V242" t="inlineStr"/>
      <c r="W242" t="inlineStr"/>
    </row>
    <row r="243">
      <c r="A243" t="inlineStr"/>
      <c r="B243" s="10" t="inlineStr"/>
      <c r="C243" t="inlineStr">
        <is>
          <t>Price_BOM_VLSE_Imp_307</t>
        </is>
      </c>
      <c r="D243" s="62" t="inlineStr">
        <is>
          <t>:40957-4P-5HP-VLSE:40957-4P-7.5HP-VLSE:40957-4P-10HP-VLSE:</t>
        </is>
      </c>
      <c r="E243" s="2" t="inlineStr">
        <is>
          <t>X3</t>
        </is>
      </c>
      <c r="F243" t="inlineStr">
        <is>
          <t>ImpMatl_NiAl-Bronze_ASTM-B148_C95400</t>
        </is>
      </c>
      <c r="G243" s="6" t="inlineStr">
        <is>
          <t>Nickel Aluminum Bronze ASTM B148 UNS C95400</t>
        </is>
      </c>
      <c r="H243" s="6" t="inlineStr">
        <is>
          <t>B22</t>
        </is>
      </c>
      <c r="I243" s="6" t="inlineStr">
        <is>
          <t>Coating_Epoxy</t>
        </is>
      </c>
      <c r="J243" s="6" t="inlineStr">
        <is>
          <t>Stainless Steel, AISI-303</t>
        </is>
      </c>
      <c r="K243" s="6" t="inlineStr">
        <is>
          <t>Steel, Cold Drawn C1018</t>
        </is>
      </c>
      <c r="L243" s="1" t="inlineStr">
        <is>
          <t>RTF</t>
        </is>
      </c>
      <c r="M243" s="65" t="inlineStr"/>
      <c r="N243" t="inlineStr">
        <is>
          <t>A102239</t>
        </is>
      </c>
      <c r="O243" s="65" t="n">
        <v>182</v>
      </c>
      <c r="P243" s="6" t="inlineStr">
        <is>
          <t>LT250</t>
        </is>
      </c>
      <c r="Q243" t="n">
        <v>56</v>
      </c>
      <c r="R243" t="inlineStr"/>
      <c r="S243" s="65" t="inlineStr"/>
      <c r="T243" t="inlineStr"/>
      <c r="U243" t="inlineStr"/>
      <c r="V243" t="inlineStr"/>
      <c r="W243" t="inlineStr"/>
    </row>
    <row r="244">
      <c r="A244" t="inlineStr"/>
      <c r="B244" s="10" t="inlineStr"/>
      <c r="C244" t="inlineStr">
        <is>
          <t>Price_BOM_VLSE_Imp_308</t>
        </is>
      </c>
      <c r="D244" s="62" t="inlineStr">
        <is>
          <t>:40957-4P-5HP-VLSE:40957-4P-7.5HP-VLSE:40957-4P-10HP-VLSE:</t>
        </is>
      </c>
      <c r="E244" s="2" t="inlineStr">
        <is>
          <t>X3</t>
        </is>
      </c>
      <c r="F244" t="inlineStr">
        <is>
          <t>ImpMatl_NiAl-Bronze_ASTM-B148_C95400</t>
        </is>
      </c>
      <c r="G244" s="6" t="inlineStr">
        <is>
          <t>Nickel Aluminum Bronze ASTM B148 UNS C95400</t>
        </is>
      </c>
      <c r="H244" s="6" t="inlineStr">
        <is>
          <t>B22</t>
        </is>
      </c>
      <c r="I244" s="6" t="inlineStr">
        <is>
          <t>Coating_Scotchkote134_interior</t>
        </is>
      </c>
      <c r="J244" s="6" t="inlineStr">
        <is>
          <t>Stainless Steel, AISI-303</t>
        </is>
      </c>
      <c r="K244" s="6" t="inlineStr">
        <is>
          <t>Steel, Cold Drawn C1018</t>
        </is>
      </c>
      <c r="L244" t="inlineStr">
        <is>
          <t>RTF</t>
        </is>
      </c>
      <c r="M244" s="65" t="inlineStr"/>
      <c r="N244" t="inlineStr">
        <is>
          <t>A102239</t>
        </is>
      </c>
      <c r="O244" s="65" t="n">
        <v>182</v>
      </c>
      <c r="P244" s="6" t="inlineStr">
        <is>
          <t>LT250</t>
        </is>
      </c>
      <c r="Q244" s="6" t="n">
        <v>56</v>
      </c>
      <c r="R244" t="inlineStr"/>
      <c r="S244" s="65" t="inlineStr"/>
      <c r="T244" t="inlineStr"/>
      <c r="U244" t="inlineStr"/>
      <c r="V244" t="inlineStr"/>
      <c r="W244" t="inlineStr"/>
    </row>
    <row r="245">
      <c r="A245" t="inlineStr"/>
      <c r="B245" s="10" t="inlineStr"/>
      <c r="C245" t="inlineStr">
        <is>
          <t>Price_BOM_VLSE_Imp_309</t>
        </is>
      </c>
      <c r="D245" s="62" t="inlineStr">
        <is>
          <t>:40957-4P-5HP-VLSE:40957-4P-7.5HP-VLSE:40957-4P-10HP-VLSE:</t>
        </is>
      </c>
      <c r="E245" s="2" t="inlineStr">
        <is>
          <t>X3</t>
        </is>
      </c>
      <c r="F245" s="2" t="inlineStr">
        <is>
          <t>ImpMatl_NiAl-Bronze_ASTM-B148_C95400</t>
        </is>
      </c>
      <c r="G245" s="6" t="inlineStr">
        <is>
          <t>Nickel Aluminum Bronze ASTM B148 UNS C95400</t>
        </is>
      </c>
      <c r="H245" s="6" t="inlineStr">
        <is>
          <t>B22</t>
        </is>
      </c>
      <c r="I245" s="6" t="inlineStr">
        <is>
          <t>Coating_Scotchkote134_interior_exterior</t>
        </is>
      </c>
      <c r="J245" s="6" t="inlineStr">
        <is>
          <t>Stainless Steel, AISI-303</t>
        </is>
      </c>
      <c r="K245" s="6" t="inlineStr">
        <is>
          <t>Steel, Cold Drawn C1018</t>
        </is>
      </c>
      <c r="L245" s="93" t="inlineStr">
        <is>
          <t>RTF</t>
        </is>
      </c>
      <c r="M245" s="93" t="inlineStr"/>
      <c r="N245" t="inlineStr">
        <is>
          <t>A102239</t>
        </is>
      </c>
      <c r="O245" t="n">
        <v>182</v>
      </c>
      <c r="P245" s="6" t="inlineStr">
        <is>
          <t>LT250</t>
        </is>
      </c>
      <c r="Q245" s="65" t="n">
        <v>56</v>
      </c>
      <c r="R245" t="inlineStr"/>
      <c r="S245" s="65" t="inlineStr"/>
      <c r="T245" t="inlineStr"/>
      <c r="U245" t="inlineStr"/>
      <c r="V245" t="inlineStr"/>
      <c r="W245" t="inlineStr"/>
    </row>
    <row r="246">
      <c r="A246" t="inlineStr"/>
      <c r="B246" s="10" t="inlineStr"/>
      <c r="C246" t="inlineStr">
        <is>
          <t>Price_BOM_VLSE_Imp_310</t>
        </is>
      </c>
      <c r="D246" s="62" t="inlineStr">
        <is>
          <t>:40957-4P-5HP-VLSE:40957-4P-7.5HP-VLSE:40957-4P-10HP-VLSE:</t>
        </is>
      </c>
      <c r="E246" s="2" t="inlineStr">
        <is>
          <t>X3</t>
        </is>
      </c>
      <c r="F246" s="2" t="inlineStr">
        <is>
          <t>ImpMatl_NiAl-Bronze_ASTM-B148_C95400</t>
        </is>
      </c>
      <c r="G246" s="6" t="inlineStr">
        <is>
          <t>Nickel Aluminum Bronze ASTM B148 UNS C95400</t>
        </is>
      </c>
      <c r="H246" s="6" t="inlineStr">
        <is>
          <t>B22</t>
        </is>
      </c>
      <c r="I246" s="6" t="inlineStr">
        <is>
          <t>Coating_Scotchkote134_interior_exterior_IncludeImpeller</t>
        </is>
      </c>
      <c r="J246" s="6" t="inlineStr">
        <is>
          <t>Stainless Steel, AISI-303</t>
        </is>
      </c>
      <c r="K246" s="6" t="inlineStr">
        <is>
          <t>Steel, Cold Drawn C1018</t>
        </is>
      </c>
      <c r="L246" s="1" t="inlineStr">
        <is>
          <t>RTF</t>
        </is>
      </c>
      <c r="M246" s="6" t="inlineStr"/>
      <c r="N246" s="6" t="inlineStr">
        <is>
          <t>A102239</t>
        </is>
      </c>
      <c r="O246" s="6" t="n">
        <v>182</v>
      </c>
      <c r="P246" s="6" t="inlineStr">
        <is>
          <t>LT250</t>
        </is>
      </c>
      <c r="Q246" t="n">
        <v>56</v>
      </c>
      <c r="R246" t="inlineStr"/>
      <c r="S246" s="65" t="inlineStr"/>
      <c r="T246" t="inlineStr"/>
      <c r="U246" t="inlineStr"/>
      <c r="V246" t="inlineStr"/>
      <c r="W246" t="inlineStr"/>
    </row>
    <row r="247">
      <c r="A247" t="inlineStr"/>
      <c r="B247" s="10" t="inlineStr"/>
      <c r="C247" t="inlineStr">
        <is>
          <t>Price_BOM_VLSE_Imp_311</t>
        </is>
      </c>
      <c r="D247" s="62" t="inlineStr">
        <is>
          <t>:40957-4P-5HP-VLSE:40957-4P-7.5HP-VLSE:40957-4P-10HP-VLSE:</t>
        </is>
      </c>
      <c r="E247" s="2" t="inlineStr">
        <is>
          <t>X3</t>
        </is>
      </c>
      <c r="F247" s="2" t="inlineStr">
        <is>
          <t>ImpMatl_NiAl-Bronze_ASTM-B148_C95400</t>
        </is>
      </c>
      <c r="G247" s="6" t="inlineStr">
        <is>
          <t>Nickel Aluminum Bronze ASTM B148 UNS C95400</t>
        </is>
      </c>
      <c r="H247" s="6" t="inlineStr">
        <is>
          <t>B22</t>
        </is>
      </c>
      <c r="I247" s="6" t="inlineStr">
        <is>
          <t>Coating_Scotchkote134_interior_IncludeImpeller</t>
        </is>
      </c>
      <c r="J247" s="6" t="inlineStr">
        <is>
          <t>Stainless Steel, AISI-303</t>
        </is>
      </c>
      <c r="K247" s="6" t="inlineStr">
        <is>
          <t>Steel, Cold Drawn C1018</t>
        </is>
      </c>
      <c r="L247" s="1" t="inlineStr">
        <is>
          <t>RTF</t>
        </is>
      </c>
      <c r="M247" s="6" t="inlineStr"/>
      <c r="N247" s="6" t="inlineStr">
        <is>
          <t>A102239</t>
        </is>
      </c>
      <c r="O247" s="6" t="n">
        <v>182</v>
      </c>
      <c r="P247" s="6" t="inlineStr">
        <is>
          <t>LT250</t>
        </is>
      </c>
      <c r="Q247" s="6" t="n">
        <v>56</v>
      </c>
      <c r="R247" t="inlineStr"/>
      <c r="S247" s="65" t="inlineStr"/>
      <c r="T247" t="inlineStr"/>
      <c r="U247" t="inlineStr"/>
      <c r="V247" t="inlineStr"/>
      <c r="W247" t="inlineStr"/>
    </row>
    <row r="248">
      <c r="A248" t="inlineStr"/>
      <c r="B248" s="10" t="inlineStr"/>
      <c r="C248" t="inlineStr">
        <is>
          <t>Price_BOM_VLSE_Imp_312</t>
        </is>
      </c>
      <c r="D248" s="62" t="inlineStr">
        <is>
          <t>:40957-4P-5HP-VLSE:40957-4P-7.5HP-VLSE:40957-4P-10HP-VLSE:</t>
        </is>
      </c>
      <c r="E248" s="2" t="inlineStr">
        <is>
          <t>X3</t>
        </is>
      </c>
      <c r="F248" s="2" t="inlineStr">
        <is>
          <t>ImpMatl_NiAl-Bronze_ASTM-B148_C95400</t>
        </is>
      </c>
      <c r="G248" s="6" t="inlineStr">
        <is>
          <t>Nickel Aluminum Bronze ASTM B148 UNS C95400</t>
        </is>
      </c>
      <c r="H248" s="6" t="inlineStr">
        <is>
          <t>B22</t>
        </is>
      </c>
      <c r="I248" s="6" t="inlineStr">
        <is>
          <t>Coating_Special</t>
        </is>
      </c>
      <c r="J248" s="6" t="inlineStr">
        <is>
          <t>Stainless Steel, AISI-303</t>
        </is>
      </c>
      <c r="K248" s="6" t="inlineStr">
        <is>
          <t>Steel, Cold Drawn C1018</t>
        </is>
      </c>
      <c r="L248" s="1" t="inlineStr">
        <is>
          <t>RTF</t>
        </is>
      </c>
      <c r="M248" s="6" t="inlineStr"/>
      <c r="N248" s="6" t="inlineStr">
        <is>
          <t>A102239</t>
        </is>
      </c>
      <c r="O248" s="6" t="n">
        <v>182</v>
      </c>
      <c r="P248" s="6" t="inlineStr">
        <is>
          <t>LT250</t>
        </is>
      </c>
      <c r="Q248" t="n">
        <v>56</v>
      </c>
      <c r="R248" t="inlineStr"/>
      <c r="S248" s="65" t="inlineStr"/>
      <c r="T248" t="inlineStr"/>
      <c r="U248" t="inlineStr"/>
      <c r="V248" t="inlineStr"/>
      <c r="W248" t="inlineStr"/>
    </row>
    <row r="249">
      <c r="A249" t="inlineStr"/>
      <c r="B249" s="10" t="inlineStr"/>
      <c r="C249" t="inlineStr">
        <is>
          <t>Price_BOM_VLSE_Imp_313</t>
        </is>
      </c>
      <c r="D249" s="62" t="inlineStr">
        <is>
          <t>:40957-4P-5HP-VLSE:40957-4P-7.5HP-VLSE:40957-4P-10HP-VLSE:</t>
        </is>
      </c>
      <c r="E249" s="2" t="inlineStr">
        <is>
          <t>X3</t>
        </is>
      </c>
      <c r="F249" s="2" t="inlineStr">
        <is>
          <t>ImpMatl_NiAl-Bronze_ASTM-B148_C95400</t>
        </is>
      </c>
      <c r="G249" s="6" t="inlineStr">
        <is>
          <t>Nickel Aluminum Bronze ASTM B148 UNS C95400</t>
        </is>
      </c>
      <c r="H249" s="6" t="inlineStr">
        <is>
          <t>B22</t>
        </is>
      </c>
      <c r="I249" s="6" t="inlineStr">
        <is>
          <t>Coating_Standard</t>
        </is>
      </c>
      <c r="J249" s="6" t="inlineStr">
        <is>
          <t>Stainless Steel, AISI-303</t>
        </is>
      </c>
      <c r="K249" s="6" t="inlineStr">
        <is>
          <t>Steel, Cold Drawn C1018</t>
        </is>
      </c>
      <c r="L249" s="1" t="inlineStr">
        <is>
          <t>97778041</t>
        </is>
      </c>
      <c r="M249" s="6" t="inlineStr"/>
      <c r="N249" s="6" t="inlineStr">
        <is>
          <t>A102239</t>
        </is>
      </c>
      <c r="O249" s="6" t="n">
        <v>182</v>
      </c>
      <c r="P249" s="6" t="inlineStr">
        <is>
          <t>LT250</t>
        </is>
      </c>
      <c r="Q249" t="n">
        <v>56</v>
      </c>
      <c r="R249" t="inlineStr"/>
      <c r="S249" s="65" t="inlineStr"/>
      <c r="T249" t="inlineStr"/>
      <c r="U249" t="inlineStr"/>
      <c r="V249" t="inlineStr"/>
      <c r="W249" t="inlineStr"/>
    </row>
    <row r="250">
      <c r="A250" t="inlineStr"/>
      <c r="B250" s="10" t="inlineStr"/>
      <c r="C250" t="inlineStr">
        <is>
          <t>Price_BOM_VLSE_Imp_314</t>
        </is>
      </c>
      <c r="D250" s="62" t="inlineStr">
        <is>
          <t>:40957-4P-5HP-VLSE:40957-4P-7.5HP-VLSE:40957-4P-10HP-VLSE:</t>
        </is>
      </c>
      <c r="E250" s="2" t="inlineStr">
        <is>
          <t>X3</t>
        </is>
      </c>
      <c r="F250" s="2" t="inlineStr">
        <is>
          <t>ImpMatl_SS_AISI-304</t>
        </is>
      </c>
      <c r="G250" s="6" t="inlineStr">
        <is>
          <t>Stainless Steel, AISI-304</t>
        </is>
      </c>
      <c r="H250" s="6" t="inlineStr">
        <is>
          <t>H304</t>
        </is>
      </c>
      <c r="I250" s="6" t="inlineStr">
        <is>
          <t>Coating_Standard</t>
        </is>
      </c>
      <c r="J250" s="6" t="inlineStr">
        <is>
          <t>Stainless Steel, AISI-303</t>
        </is>
      </c>
      <c r="K250" s="6" t="inlineStr">
        <is>
          <t>Stainless Steel, AISI 316</t>
        </is>
      </c>
      <c r="L250" s="1" t="inlineStr">
        <is>
          <t>98876155</t>
        </is>
      </c>
      <c r="M250" s="6" t="inlineStr">
        <is>
          <t>IMP,L,30957,X3,H304</t>
        </is>
      </c>
      <c r="N250" s="6" t="inlineStr">
        <is>
          <t>A101873</t>
        </is>
      </c>
      <c r="O250" s="6" t="n">
        <v>0</v>
      </c>
      <c r="P250" s="6" t="inlineStr">
        <is>
          <t>LT027</t>
        </is>
      </c>
      <c r="Q250" t="n">
        <v>0</v>
      </c>
      <c r="R250" t="inlineStr"/>
      <c r="S250" s="65" t="inlineStr"/>
      <c r="T250" t="inlineStr"/>
      <c r="U250" t="inlineStr"/>
      <c r="V250" t="inlineStr"/>
      <c r="W250" t="inlineStr"/>
    </row>
    <row r="251">
      <c r="A251" t="inlineStr"/>
      <c r="B251" s="10" t="inlineStr"/>
      <c r="C251" t="inlineStr">
        <is>
          <t>Price_BOM_VLSE_Imp_315</t>
        </is>
      </c>
      <c r="D251" s="62" t="inlineStr">
        <is>
          <t>:50707-4P-5HP-VLSE:50707-4P-7.5HP-VLSE:</t>
        </is>
      </c>
      <c r="E251" s="2" t="inlineStr">
        <is>
          <t>X3</t>
        </is>
      </c>
      <c r="F251" s="2" t="inlineStr">
        <is>
          <t>ImpMatl_Silicon_Bronze_ASTM-B584_C87600</t>
        </is>
      </c>
      <c r="G251" s="6" t="inlineStr">
        <is>
          <t>Silicon Bronze, ASTM-B584, C87600</t>
        </is>
      </c>
      <c r="H251" s="6" t="inlineStr">
        <is>
          <t>B21</t>
        </is>
      </c>
      <c r="I251" s="6" t="inlineStr">
        <is>
          <t>Coating_Epoxy</t>
        </is>
      </c>
      <c r="J251" s="6" t="inlineStr">
        <is>
          <t>Stainless Steel, AISI-303</t>
        </is>
      </c>
      <c r="K251" s="6" t="inlineStr">
        <is>
          <t>Steel, Cold Drawn C1018</t>
        </is>
      </c>
      <c r="L251" s="1" t="inlineStr">
        <is>
          <t>RTF</t>
        </is>
      </c>
      <c r="M251" s="6" t="inlineStr"/>
      <c r="N251" s="6" t="inlineStr">
        <is>
          <t>A101903</t>
        </is>
      </c>
      <c r="O251" s="6" t="n">
        <v>0</v>
      </c>
      <c r="P251" s="6" t="inlineStr">
        <is>
          <t>LT250</t>
        </is>
      </c>
      <c r="Q251" t="n">
        <v>56</v>
      </c>
      <c r="R251" t="inlineStr"/>
      <c r="S251" s="65" t="inlineStr"/>
      <c r="T251" t="inlineStr"/>
      <c r="U251" t="inlineStr"/>
      <c r="V251" t="inlineStr"/>
      <c r="W251" t="inlineStr"/>
    </row>
    <row r="252">
      <c r="A252" t="inlineStr"/>
      <c r="B252" s="10" t="inlineStr"/>
      <c r="C252" t="inlineStr">
        <is>
          <t>Price_BOM_VLSE_Imp_316</t>
        </is>
      </c>
      <c r="D252" s="62" t="inlineStr">
        <is>
          <t>:50707-4P-5HP-VLSE:50707-4P-7.5HP-VLSE:</t>
        </is>
      </c>
      <c r="E252" s="2" t="inlineStr">
        <is>
          <t>X3</t>
        </is>
      </c>
      <c r="F252" s="2" t="inlineStr">
        <is>
          <t>ImpMatl_Silicon_Bronze_ASTM-B584_C87600</t>
        </is>
      </c>
      <c r="G252" s="6" t="inlineStr">
        <is>
          <t>Silicon Bronze, ASTM-B584, C87600</t>
        </is>
      </c>
      <c r="H252" s="6" t="inlineStr">
        <is>
          <t>B21</t>
        </is>
      </c>
      <c r="I252" s="6" t="inlineStr">
        <is>
          <t>Coating_Scotchkote134_interior</t>
        </is>
      </c>
      <c r="J252" s="6" t="inlineStr">
        <is>
          <t>Stainless Steel, AISI-303</t>
        </is>
      </c>
      <c r="K252" s="6" t="inlineStr">
        <is>
          <t>Steel, Cold Drawn C1018</t>
        </is>
      </c>
      <c r="L252" s="6" t="inlineStr">
        <is>
          <t>RTF</t>
        </is>
      </c>
      <c r="M252" s="6" t="inlineStr"/>
      <c r="N252" s="6" t="inlineStr">
        <is>
          <t>A101903</t>
        </is>
      </c>
      <c r="O252" s="6" t="n">
        <v>0</v>
      </c>
      <c r="P252" s="6" t="inlineStr">
        <is>
          <t>LT250</t>
        </is>
      </c>
      <c r="Q252" s="6" t="n">
        <v>56</v>
      </c>
      <c r="R252" t="inlineStr"/>
      <c r="S252" s="65" t="inlineStr"/>
      <c r="T252" t="inlineStr"/>
      <c r="U252" t="inlineStr"/>
      <c r="V252" t="inlineStr"/>
      <c r="W252" t="inlineStr"/>
    </row>
    <row r="253">
      <c r="A253" t="inlineStr"/>
      <c r="B253" s="10" t="inlineStr"/>
      <c r="C253" t="inlineStr">
        <is>
          <t>Price_BOM_VLSE_Imp_317</t>
        </is>
      </c>
      <c r="D253" s="62" t="inlineStr">
        <is>
          <t>:50707-4P-5HP-VLSE:50707-4P-7.5HP-VLSE:</t>
        </is>
      </c>
      <c r="E253" s="2" t="inlineStr">
        <is>
          <t>X3</t>
        </is>
      </c>
      <c r="F253" t="inlineStr">
        <is>
          <t>ImpMatl_Silicon_Bronze_ASTM-B584_C87600</t>
        </is>
      </c>
      <c r="G253" s="6" t="inlineStr">
        <is>
          <t>Silicon Bronze, ASTM-B584, C87600</t>
        </is>
      </c>
      <c r="H253" s="6" t="inlineStr">
        <is>
          <t>B21</t>
        </is>
      </c>
      <c r="I253" s="6" t="inlineStr">
        <is>
          <t>Coating_Scotchkote134_interior_exterior</t>
        </is>
      </c>
      <c r="J253" s="6" t="inlineStr">
        <is>
          <t>Stainless Steel, AISI-303</t>
        </is>
      </c>
      <c r="K253" s="6" t="inlineStr">
        <is>
          <t>Steel, Cold Drawn C1018</t>
        </is>
      </c>
      <c r="L253" s="1" t="inlineStr">
        <is>
          <t>RTF</t>
        </is>
      </c>
      <c r="M253" s="65" t="inlineStr"/>
      <c r="N253" t="inlineStr">
        <is>
          <t>A101903</t>
        </is>
      </c>
      <c r="O253" s="65" t="n">
        <v>0</v>
      </c>
      <c r="P253" s="6" t="inlineStr">
        <is>
          <t>LT250</t>
        </is>
      </c>
      <c r="Q253" t="n">
        <v>56</v>
      </c>
      <c r="R253" t="inlineStr"/>
      <c r="S253" s="65" t="inlineStr"/>
      <c r="T253" t="inlineStr"/>
      <c r="U253" t="inlineStr"/>
      <c r="V253" t="inlineStr"/>
      <c r="W253" t="inlineStr"/>
    </row>
    <row r="254">
      <c r="A254" t="inlineStr"/>
      <c r="B254" s="10" t="inlineStr"/>
      <c r="C254" t="inlineStr">
        <is>
          <t>Price_BOM_VLSE_Imp_318</t>
        </is>
      </c>
      <c r="D254" s="62" t="inlineStr">
        <is>
          <t>:50707-4P-5HP-VLSE:50707-4P-7.5HP-VLSE:</t>
        </is>
      </c>
      <c r="E254" s="2" t="inlineStr">
        <is>
          <t>X3</t>
        </is>
      </c>
      <c r="F254" t="inlineStr">
        <is>
          <t>ImpMatl_Silicon_Bronze_ASTM-B584_C87600</t>
        </is>
      </c>
      <c r="G254" s="6" t="inlineStr">
        <is>
          <t>Silicon Bronze, ASTM-B584, C87600</t>
        </is>
      </c>
      <c r="H254" s="6" t="inlineStr">
        <is>
          <t>B21</t>
        </is>
      </c>
      <c r="I254" s="6" t="inlineStr">
        <is>
          <t>Coating_Scotchkote134_interior_exterior_IncludeImpeller</t>
        </is>
      </c>
      <c r="J254" s="6" t="inlineStr">
        <is>
          <t>Stainless Steel, AISI-303</t>
        </is>
      </c>
      <c r="K254" s="6" t="inlineStr">
        <is>
          <t>Steel, Cold Drawn C1018</t>
        </is>
      </c>
      <c r="L254" s="1" t="inlineStr">
        <is>
          <t>RTF</t>
        </is>
      </c>
      <c r="M254" s="65" t="inlineStr"/>
      <c r="N254" t="inlineStr">
        <is>
          <t>A101903</t>
        </is>
      </c>
      <c r="O254" s="65" t="n">
        <v>0</v>
      </c>
      <c r="P254" s="6" t="inlineStr">
        <is>
          <t>LT250</t>
        </is>
      </c>
      <c r="Q254" s="6" t="n">
        <v>56</v>
      </c>
      <c r="R254" t="inlineStr"/>
      <c r="S254" s="65" t="inlineStr"/>
      <c r="T254" t="inlineStr"/>
      <c r="U254" t="inlineStr"/>
      <c r="V254" t="inlineStr"/>
      <c r="W254" t="inlineStr"/>
    </row>
    <row r="255">
      <c r="A255" t="inlineStr"/>
      <c r="B255" s="10" t="inlineStr"/>
      <c r="C255" t="inlineStr">
        <is>
          <t>Price_BOM_VLSE_Imp_319</t>
        </is>
      </c>
      <c r="D255" s="62" t="inlineStr">
        <is>
          <t>:50707-4P-5HP-VLSE:50707-4P-7.5HP-VLSE:</t>
        </is>
      </c>
      <c r="E255" s="2" t="inlineStr">
        <is>
          <t>X3</t>
        </is>
      </c>
      <c r="F255" t="inlineStr">
        <is>
          <t>ImpMatl_Silicon_Bronze_ASTM-B584_C87600</t>
        </is>
      </c>
      <c r="G255" s="6" t="inlineStr">
        <is>
          <t>Silicon Bronze, ASTM-B584, C87600</t>
        </is>
      </c>
      <c r="H255" s="6" t="inlineStr">
        <is>
          <t>B21</t>
        </is>
      </c>
      <c r="I255" s="6" t="inlineStr">
        <is>
          <t>Coating_Scotchkote134_interior_IncludeImpeller</t>
        </is>
      </c>
      <c r="J255" s="6" t="inlineStr">
        <is>
          <t>Stainless Steel, AISI-303</t>
        </is>
      </c>
      <c r="K255" s="6" t="inlineStr">
        <is>
          <t>Steel, Cold Drawn C1018</t>
        </is>
      </c>
      <c r="L255" s="1" t="inlineStr">
        <is>
          <t>RTF</t>
        </is>
      </c>
      <c r="M255" s="65" t="inlineStr"/>
      <c r="N255" t="inlineStr">
        <is>
          <t>A101903</t>
        </is>
      </c>
      <c r="O255" s="65" t="n">
        <v>0</v>
      </c>
      <c r="P255" s="6" t="inlineStr">
        <is>
          <t>LT250</t>
        </is>
      </c>
      <c r="Q255" t="n">
        <v>56</v>
      </c>
      <c r="R255" t="inlineStr"/>
      <c r="S255" s="65" t="inlineStr"/>
      <c r="T255" t="inlineStr"/>
      <c r="U255" t="inlineStr"/>
      <c r="V255" t="inlineStr"/>
      <c r="W255" t="inlineStr"/>
    </row>
    <row r="256">
      <c r="A256" t="inlineStr"/>
      <c r="B256" s="10" t="inlineStr"/>
      <c r="C256" t="inlineStr">
        <is>
          <t>Price_BOM_VLSE_Imp_320</t>
        </is>
      </c>
      <c r="D256" s="62" t="inlineStr">
        <is>
          <t>:50707-4P-5HP-VLSE:50707-4P-7.5HP-VLSE:</t>
        </is>
      </c>
      <c r="E256" s="2" t="inlineStr">
        <is>
          <t>X3</t>
        </is>
      </c>
      <c r="F256" t="inlineStr">
        <is>
          <t>ImpMatl_Silicon_Bronze_ASTM-B584_C87600</t>
        </is>
      </c>
      <c r="G256" s="6" t="inlineStr">
        <is>
          <t>Silicon Bronze, ASTM-B584, C87600</t>
        </is>
      </c>
      <c r="H256" s="6" t="inlineStr">
        <is>
          <t>B21</t>
        </is>
      </c>
      <c r="I256" s="6" t="inlineStr">
        <is>
          <t>Coating_Special</t>
        </is>
      </c>
      <c r="J256" s="6" t="inlineStr">
        <is>
          <t>Stainless Steel, AISI-303</t>
        </is>
      </c>
      <c r="K256" s="6" t="inlineStr">
        <is>
          <t>Steel, Cold Drawn C1018</t>
        </is>
      </c>
      <c r="L256" s="1" t="inlineStr">
        <is>
          <t>RTF</t>
        </is>
      </c>
      <c r="M256" s="65" t="inlineStr"/>
      <c r="N256" t="inlineStr">
        <is>
          <t>A101903</t>
        </is>
      </c>
      <c r="O256" s="65" t="n">
        <v>0</v>
      </c>
      <c r="P256" s="6" t="inlineStr">
        <is>
          <t>LT250</t>
        </is>
      </c>
      <c r="Q256" t="n">
        <v>56</v>
      </c>
      <c r="R256" t="inlineStr"/>
      <c r="S256" s="65" t="inlineStr"/>
      <c r="T256" t="inlineStr"/>
      <c r="U256" t="inlineStr"/>
      <c r="V256" t="inlineStr"/>
      <c r="W256" t="inlineStr"/>
    </row>
    <row r="257">
      <c r="A257" t="inlineStr"/>
      <c r="B257" s="10" t="inlineStr"/>
      <c r="C257" t="inlineStr">
        <is>
          <t>Price_BOM_VLSE_Imp_321</t>
        </is>
      </c>
      <c r="D257" s="62" t="inlineStr">
        <is>
          <t>:50707-4P-5HP-VLSE:50707-4P-7.5HP-VLSE:</t>
        </is>
      </c>
      <c r="E257" s="2" t="inlineStr">
        <is>
          <t>X3</t>
        </is>
      </c>
      <c r="F257" t="inlineStr">
        <is>
          <t>ImpMatl_Silicon_Bronze_ASTM-B584_C87600</t>
        </is>
      </c>
      <c r="G257" s="6" t="inlineStr">
        <is>
          <t>Silicon Bronze, ASTM-B584, C87600</t>
        </is>
      </c>
      <c r="H257" s="6" t="inlineStr">
        <is>
          <t>B21</t>
        </is>
      </c>
      <c r="I257" s="6" t="inlineStr">
        <is>
          <t>Coating_Standard</t>
        </is>
      </c>
      <c r="J257" s="6" t="inlineStr">
        <is>
          <t>Stainless Steel, AISI-303</t>
        </is>
      </c>
      <c r="K257" s="6" t="inlineStr">
        <is>
          <t>Steel, Cold Drawn C1018</t>
        </is>
      </c>
      <c r="L257" s="1" t="inlineStr">
        <is>
          <t>96769226</t>
        </is>
      </c>
      <c r="M257" s="65" t="inlineStr">
        <is>
          <t>IMP,L,40707,X3,B21</t>
        </is>
      </c>
      <c r="N257" t="inlineStr">
        <is>
          <t>A101903</t>
        </is>
      </c>
      <c r="O257" s="65" t="n">
        <v>0</v>
      </c>
      <c r="P257" s="6" t="inlineStr">
        <is>
          <t>LT027</t>
        </is>
      </c>
      <c r="Q257" t="n">
        <v>0</v>
      </c>
      <c r="R257" t="inlineStr"/>
      <c r="S257" s="65" t="inlineStr"/>
      <c r="T257" t="inlineStr"/>
      <c r="U257" t="inlineStr"/>
      <c r="V257" t="inlineStr"/>
      <c r="W257" t="inlineStr"/>
    </row>
    <row r="258">
      <c r="A258" t="inlineStr"/>
      <c r="B258" s="10" t="inlineStr"/>
      <c r="C258" t="inlineStr">
        <is>
          <t>Price_BOM_VLSE_Imp_322</t>
        </is>
      </c>
      <c r="D258" s="62" t="inlineStr">
        <is>
          <t>:50707-4P-5HP-VLSE:50707-4P-7.5HP-VLSE:</t>
        </is>
      </c>
      <c r="E258" s="2" t="inlineStr">
        <is>
          <t>X3</t>
        </is>
      </c>
      <c r="F258" t="inlineStr">
        <is>
          <t>ImpMatl_NiAl-Bronze_ASTM-B148_C95400</t>
        </is>
      </c>
      <c r="G258" s="6" t="inlineStr">
        <is>
          <t>Nickel Aluminum Bronze ASTM B148 UNS C95400</t>
        </is>
      </c>
      <c r="H258" s="6" t="inlineStr">
        <is>
          <t>B22</t>
        </is>
      </c>
      <c r="I258" s="6" t="inlineStr">
        <is>
          <t>Coating_Epoxy</t>
        </is>
      </c>
      <c r="J258" s="6" t="inlineStr">
        <is>
          <t>Stainless Steel, AISI-303</t>
        </is>
      </c>
      <c r="K258" s="6" t="inlineStr">
        <is>
          <t>Steel, Cold Drawn C1018</t>
        </is>
      </c>
      <c r="L258" s="1" t="inlineStr">
        <is>
          <t>RTF</t>
        </is>
      </c>
      <c r="M258" s="65" t="inlineStr"/>
      <c r="N258" t="inlineStr">
        <is>
          <t>A102244</t>
        </is>
      </c>
      <c r="O258" s="65" t="n">
        <v>148</v>
      </c>
      <c r="P258" s="6" t="inlineStr">
        <is>
          <t>LT250</t>
        </is>
      </c>
      <c r="Q258" t="n">
        <v>56</v>
      </c>
      <c r="R258" t="inlineStr"/>
      <c r="S258" s="65" t="inlineStr"/>
      <c r="T258" t="inlineStr"/>
      <c r="U258" t="inlineStr"/>
      <c r="V258" t="inlineStr"/>
      <c r="W258" t="inlineStr"/>
    </row>
    <row r="259">
      <c r="A259" t="inlineStr"/>
      <c r="B259" s="10" t="inlineStr"/>
      <c r="C259" t="inlineStr">
        <is>
          <t>Price_BOM_VLSE_Imp_323</t>
        </is>
      </c>
      <c r="D259" s="62" t="inlineStr">
        <is>
          <t>:50707-4P-5HP-VLSE:50707-4P-7.5HP-VLSE:</t>
        </is>
      </c>
      <c r="E259" s="2" t="inlineStr">
        <is>
          <t>X3</t>
        </is>
      </c>
      <c r="F259" t="inlineStr">
        <is>
          <t>ImpMatl_NiAl-Bronze_ASTM-B148_C95400</t>
        </is>
      </c>
      <c r="G259" s="6" t="inlineStr">
        <is>
          <t>Nickel Aluminum Bronze ASTM B148 UNS C95400</t>
        </is>
      </c>
      <c r="H259" s="6" t="inlineStr">
        <is>
          <t>B22</t>
        </is>
      </c>
      <c r="I259" s="6" t="inlineStr">
        <is>
          <t>Coating_Scotchkote134_interior</t>
        </is>
      </c>
      <c r="J259" s="6" t="inlineStr">
        <is>
          <t>Stainless Steel, AISI-303</t>
        </is>
      </c>
      <c r="K259" s="6" t="inlineStr">
        <is>
          <t>Steel, Cold Drawn C1018</t>
        </is>
      </c>
      <c r="L259" t="inlineStr">
        <is>
          <t>RTF</t>
        </is>
      </c>
      <c r="M259" s="65" t="inlineStr"/>
      <c r="N259" t="inlineStr">
        <is>
          <t>A102244</t>
        </is>
      </c>
      <c r="O259" s="65" t="n">
        <v>148</v>
      </c>
      <c r="P259" s="6" t="inlineStr">
        <is>
          <t>LT250</t>
        </is>
      </c>
      <c r="Q259" s="6" t="n">
        <v>56</v>
      </c>
      <c r="R259" t="inlineStr"/>
      <c r="S259" s="65" t="inlineStr"/>
      <c r="T259" t="inlineStr"/>
      <c r="U259" t="inlineStr"/>
      <c r="V259" t="inlineStr"/>
      <c r="W259" t="inlineStr"/>
    </row>
    <row r="260">
      <c r="A260" t="inlineStr"/>
      <c r="B260" s="10" t="inlineStr"/>
      <c r="C260" t="inlineStr">
        <is>
          <t>Price_BOM_VLSE_Imp_324</t>
        </is>
      </c>
      <c r="D260" s="62" t="inlineStr">
        <is>
          <t>:50707-4P-5HP-VLSE:50707-4P-7.5HP-VLSE:</t>
        </is>
      </c>
      <c r="E260" s="2" t="inlineStr">
        <is>
          <t>X3</t>
        </is>
      </c>
      <c r="F260" s="2" t="inlineStr">
        <is>
          <t>ImpMatl_NiAl-Bronze_ASTM-B148_C95400</t>
        </is>
      </c>
      <c r="G260" s="6" t="inlineStr">
        <is>
          <t>Nickel Aluminum Bronze ASTM B148 UNS C95400</t>
        </is>
      </c>
      <c r="H260" s="6" t="inlineStr">
        <is>
          <t>B22</t>
        </is>
      </c>
      <c r="I260" s="6" t="inlineStr">
        <is>
          <t>Coating_Scotchkote134_interior_exterior</t>
        </is>
      </c>
      <c r="J260" s="6" t="inlineStr">
        <is>
          <t>Stainless Steel, AISI-303</t>
        </is>
      </c>
      <c r="K260" s="6" t="inlineStr">
        <is>
          <t>Steel, Cold Drawn C1018</t>
        </is>
      </c>
      <c r="L260" s="93" t="inlineStr">
        <is>
          <t>RTF</t>
        </is>
      </c>
      <c r="M260" s="93" t="inlineStr"/>
      <c r="N260" t="inlineStr">
        <is>
          <t>A102244</t>
        </is>
      </c>
      <c r="O260" t="n">
        <v>148</v>
      </c>
      <c r="P260" s="6" t="inlineStr">
        <is>
          <t>LT250</t>
        </is>
      </c>
      <c r="Q260" s="65" t="n">
        <v>56</v>
      </c>
      <c r="R260" t="inlineStr"/>
      <c r="S260" s="65" t="inlineStr"/>
      <c r="T260" t="inlineStr"/>
      <c r="U260" t="inlineStr"/>
      <c r="V260" t="inlineStr"/>
      <c r="W260" t="inlineStr"/>
    </row>
    <row r="261">
      <c r="A261" t="inlineStr"/>
      <c r="B261" s="10" t="inlineStr"/>
      <c r="C261" t="inlineStr">
        <is>
          <t>Price_BOM_VLSE_Imp_325</t>
        </is>
      </c>
      <c r="D261" s="62" t="inlineStr">
        <is>
          <t>:50707-4P-5HP-VLSE:50707-4P-7.5HP-VLSE:</t>
        </is>
      </c>
      <c r="E261" s="2" t="inlineStr">
        <is>
          <t>X3</t>
        </is>
      </c>
      <c r="F261" s="2" t="inlineStr">
        <is>
          <t>ImpMatl_NiAl-Bronze_ASTM-B148_C95400</t>
        </is>
      </c>
      <c r="G261" s="6" t="inlineStr">
        <is>
          <t>Nickel Aluminum Bronze ASTM B148 UNS C95400</t>
        </is>
      </c>
      <c r="H261" s="6" t="inlineStr">
        <is>
          <t>B22</t>
        </is>
      </c>
      <c r="I261" s="6" t="inlineStr">
        <is>
          <t>Coating_Scotchkote134_interior_exterior_IncludeImpeller</t>
        </is>
      </c>
      <c r="J261" s="6" t="inlineStr">
        <is>
          <t>Stainless Steel, AISI-303</t>
        </is>
      </c>
      <c r="K261" s="6" t="inlineStr">
        <is>
          <t>Steel, Cold Drawn C1018</t>
        </is>
      </c>
      <c r="L261" s="1" t="inlineStr">
        <is>
          <t>RTF</t>
        </is>
      </c>
      <c r="M261" s="6" t="inlineStr"/>
      <c r="N261" s="6" t="inlineStr">
        <is>
          <t>A102244</t>
        </is>
      </c>
      <c r="O261" s="6" t="n">
        <v>148</v>
      </c>
      <c r="P261" s="6" t="inlineStr">
        <is>
          <t>LT250</t>
        </is>
      </c>
      <c r="Q261" t="n">
        <v>56</v>
      </c>
      <c r="R261" t="inlineStr"/>
      <c r="S261" s="65" t="inlineStr"/>
      <c r="T261" t="inlineStr"/>
      <c r="U261" t="inlineStr"/>
      <c r="V261" t="inlineStr"/>
      <c r="W261" t="inlineStr"/>
    </row>
    <row r="262">
      <c r="A262" t="inlineStr"/>
      <c r="B262" s="10" t="inlineStr"/>
      <c r="C262" t="inlineStr">
        <is>
          <t>Price_BOM_VLSE_Imp_326</t>
        </is>
      </c>
      <c r="D262" s="62" t="inlineStr">
        <is>
          <t>:50707-4P-5HP-VLSE:50707-4P-7.5HP-VLSE:</t>
        </is>
      </c>
      <c r="E262" s="2" t="inlineStr">
        <is>
          <t>X3</t>
        </is>
      </c>
      <c r="F262" s="2" t="inlineStr">
        <is>
          <t>ImpMatl_NiAl-Bronze_ASTM-B148_C95400</t>
        </is>
      </c>
      <c r="G262" s="6" t="inlineStr">
        <is>
          <t>Nickel Aluminum Bronze ASTM B148 UNS C95400</t>
        </is>
      </c>
      <c r="H262" s="6" t="inlineStr">
        <is>
          <t>B22</t>
        </is>
      </c>
      <c r="I262" s="6" t="inlineStr">
        <is>
          <t>Coating_Scotchkote134_interior_IncludeImpeller</t>
        </is>
      </c>
      <c r="J262" s="6" t="inlineStr">
        <is>
          <t>Stainless Steel, AISI-303</t>
        </is>
      </c>
      <c r="K262" s="6" t="inlineStr">
        <is>
          <t>Steel, Cold Drawn C1018</t>
        </is>
      </c>
      <c r="L262" s="1" t="inlineStr">
        <is>
          <t>RTF</t>
        </is>
      </c>
      <c r="M262" s="6" t="inlineStr"/>
      <c r="N262" s="6" t="inlineStr">
        <is>
          <t>A102244</t>
        </is>
      </c>
      <c r="O262" s="6" t="n">
        <v>148</v>
      </c>
      <c r="P262" s="6" t="inlineStr">
        <is>
          <t>LT250</t>
        </is>
      </c>
      <c r="Q262" s="6" t="n">
        <v>56</v>
      </c>
      <c r="R262" t="inlineStr"/>
      <c r="S262" s="65" t="inlineStr"/>
      <c r="T262" t="inlineStr"/>
      <c r="U262" t="inlineStr"/>
      <c r="V262" t="inlineStr"/>
      <c r="W262" t="inlineStr"/>
    </row>
    <row r="263">
      <c r="A263" t="inlineStr"/>
      <c r="B263" s="10" t="inlineStr"/>
      <c r="C263" t="inlineStr">
        <is>
          <t>Price_BOM_VLSE_Imp_327</t>
        </is>
      </c>
      <c r="D263" s="62" t="inlineStr">
        <is>
          <t>:50707-4P-5HP-VLSE:50707-4P-7.5HP-VLSE:</t>
        </is>
      </c>
      <c r="E263" s="2" t="inlineStr">
        <is>
          <t>X3</t>
        </is>
      </c>
      <c r="F263" s="2" t="inlineStr">
        <is>
          <t>ImpMatl_NiAl-Bronze_ASTM-B148_C95400</t>
        </is>
      </c>
      <c r="G263" s="6" t="inlineStr">
        <is>
          <t>Nickel Aluminum Bronze ASTM B148 UNS C95400</t>
        </is>
      </c>
      <c r="H263" s="6" t="inlineStr">
        <is>
          <t>B22</t>
        </is>
      </c>
      <c r="I263" s="6" t="inlineStr">
        <is>
          <t>Coating_Special</t>
        </is>
      </c>
      <c r="J263" s="6" t="inlineStr">
        <is>
          <t>Stainless Steel, AISI-303</t>
        </is>
      </c>
      <c r="K263" s="6" t="inlineStr">
        <is>
          <t>Steel, Cold Drawn C1018</t>
        </is>
      </c>
      <c r="L263" s="1" t="inlineStr">
        <is>
          <t>RTF</t>
        </is>
      </c>
      <c r="M263" s="6" t="inlineStr"/>
      <c r="N263" s="6" t="inlineStr">
        <is>
          <t>A102244</t>
        </is>
      </c>
      <c r="O263" s="6" t="n">
        <v>148</v>
      </c>
      <c r="P263" s="6" t="inlineStr">
        <is>
          <t>LT250</t>
        </is>
      </c>
      <c r="Q263" t="n">
        <v>56</v>
      </c>
      <c r="R263" t="inlineStr"/>
      <c r="S263" s="65" t="inlineStr"/>
      <c r="T263" t="inlineStr"/>
      <c r="U263" t="inlineStr"/>
      <c r="V263" t="inlineStr"/>
      <c r="W263" t="inlineStr"/>
    </row>
    <row r="264">
      <c r="A264" t="inlineStr"/>
      <c r="B264" s="10" t="inlineStr"/>
      <c r="C264" t="inlineStr">
        <is>
          <t>Price_BOM_VLSE_Imp_328</t>
        </is>
      </c>
      <c r="D264" s="62" t="inlineStr">
        <is>
          <t>:50707-4P-5HP-VLSE:50707-4P-7.5HP-VLSE:</t>
        </is>
      </c>
      <c r="E264" s="2" t="inlineStr">
        <is>
          <t>X3</t>
        </is>
      </c>
      <c r="F264" s="2" t="inlineStr">
        <is>
          <t>ImpMatl_NiAl-Bronze_ASTM-B148_C95400</t>
        </is>
      </c>
      <c r="G264" s="6" t="inlineStr">
        <is>
          <t>Nickel Aluminum Bronze ASTM B148 UNS C95400</t>
        </is>
      </c>
      <c r="H264" s="6" t="inlineStr">
        <is>
          <t>B22</t>
        </is>
      </c>
      <c r="I264" s="6" t="inlineStr">
        <is>
          <t>Coating_Standard</t>
        </is>
      </c>
      <c r="J264" s="6" t="inlineStr">
        <is>
          <t>Stainless Steel, AISI-303</t>
        </is>
      </c>
      <c r="K264" s="6" t="inlineStr">
        <is>
          <t>Steel, Cold Drawn C1018</t>
        </is>
      </c>
      <c r="L264" s="1" t="inlineStr">
        <is>
          <t>97780145</t>
        </is>
      </c>
      <c r="M264" s="6" t="inlineStr"/>
      <c r="N264" s="6" t="inlineStr">
        <is>
          <t>A102244</t>
        </is>
      </c>
      <c r="O264" s="6" t="n">
        <v>148</v>
      </c>
      <c r="P264" s="6" t="inlineStr">
        <is>
          <t>LT250</t>
        </is>
      </c>
      <c r="Q264" t="n">
        <v>56</v>
      </c>
      <c r="R264" t="inlineStr"/>
      <c r="S264" s="65" t="inlineStr"/>
      <c r="T264" t="inlineStr"/>
      <c r="U264" t="inlineStr"/>
      <c r="V264" t="inlineStr"/>
      <c r="W264" t="inlineStr"/>
    </row>
    <row r="265">
      <c r="A265" t="inlineStr"/>
      <c r="B265" s="10" t="inlineStr"/>
      <c r="C265" t="inlineStr">
        <is>
          <t>Price_BOM_VLSE_Imp_329</t>
        </is>
      </c>
      <c r="D265" s="62" t="inlineStr">
        <is>
          <t>:50707-4P-5HP-VLSE:50707-4P-7.5HP-VLSE:</t>
        </is>
      </c>
      <c r="E265" s="2" t="inlineStr">
        <is>
          <t>X3</t>
        </is>
      </c>
      <c r="F265" s="2" t="inlineStr">
        <is>
          <t>ImpMatl_SS_AISI-304</t>
        </is>
      </c>
      <c r="G265" s="6" t="inlineStr">
        <is>
          <t>Stainless Steel, AISI-304</t>
        </is>
      </c>
      <c r="H265" s="6" t="inlineStr">
        <is>
          <t>H304</t>
        </is>
      </c>
      <c r="I265" s="6" t="inlineStr">
        <is>
          <t>Coating_Standard</t>
        </is>
      </c>
      <c r="J265" s="6" t="inlineStr">
        <is>
          <t>Stainless Steel, AISI-303</t>
        </is>
      </c>
      <c r="K265" s="6" t="inlineStr">
        <is>
          <t>Stainless Steel, AISI 316</t>
        </is>
      </c>
      <c r="L265" s="1" t="inlineStr">
        <is>
          <t>98876161</t>
        </is>
      </c>
      <c r="M265" s="6" t="inlineStr">
        <is>
          <t>IMP,L,40707,X3,H304</t>
        </is>
      </c>
      <c r="N265" s="6" t="inlineStr">
        <is>
          <t>A300130</t>
        </is>
      </c>
      <c r="O265" s="6" t="n">
        <v>0</v>
      </c>
      <c r="P265" s="6" t="inlineStr">
        <is>
          <t>LT027</t>
        </is>
      </c>
      <c r="Q265" t="n">
        <v>0</v>
      </c>
      <c r="R265" t="inlineStr"/>
      <c r="S265" s="65" t="inlineStr"/>
      <c r="T265" t="inlineStr"/>
      <c r="U265" t="inlineStr"/>
      <c r="V265" t="inlineStr"/>
      <c r="W265" t="inlineStr"/>
    </row>
    <row r="266">
      <c r="A266" t="inlineStr"/>
      <c r="B266" s="10" t="inlineStr"/>
      <c r="C266" t="inlineStr">
        <is>
          <t>Price_BOM_VLSE_Imp_330</t>
        </is>
      </c>
      <c r="D266" s="62" t="inlineStr">
        <is>
          <t>:50707-2P-30HP-VLSE:</t>
        </is>
      </c>
      <c r="E266" s="2" t="inlineStr">
        <is>
          <t>X4</t>
        </is>
      </c>
      <c r="F266" s="2" t="inlineStr">
        <is>
          <t>ImpMatl_Silicon_Bronze_ASTM-B584_C87600</t>
        </is>
      </c>
      <c r="G266" s="6" t="inlineStr">
        <is>
          <t>Silicon Bronze, ASTM-B584, C87600</t>
        </is>
      </c>
      <c r="H266" s="6" t="inlineStr">
        <is>
          <t>B21</t>
        </is>
      </c>
      <c r="I266" s="6" t="inlineStr">
        <is>
          <t>Coating_Epoxy</t>
        </is>
      </c>
      <c r="J266" s="6" t="inlineStr">
        <is>
          <t>Stainless Steel, AISI-303</t>
        </is>
      </c>
      <c r="K266" s="6" t="inlineStr">
        <is>
          <t>Steel, Cold Drawn C1018</t>
        </is>
      </c>
      <c r="L266" s="1" t="inlineStr">
        <is>
          <t>RTF</t>
        </is>
      </c>
      <c r="M266" s="6" t="inlineStr"/>
      <c r="N266" s="6" t="inlineStr">
        <is>
          <t>A101910</t>
        </is>
      </c>
      <c r="O266" s="6" t="n">
        <v>0</v>
      </c>
      <c r="P266" s="6" t="inlineStr">
        <is>
          <t>LT250</t>
        </is>
      </c>
      <c r="Q266" t="n">
        <v>56</v>
      </c>
      <c r="R266" t="inlineStr"/>
      <c r="S266" s="65" t="inlineStr"/>
      <c r="T266" t="inlineStr"/>
      <c r="U266" t="inlineStr"/>
      <c r="V266" t="inlineStr"/>
      <c r="W266" t="inlineStr"/>
    </row>
    <row r="267">
      <c r="A267" t="inlineStr"/>
      <c r="B267" s="10" t="inlineStr"/>
      <c r="C267" t="inlineStr">
        <is>
          <t>Price_BOM_VLSE_Imp_331</t>
        </is>
      </c>
      <c r="D267" s="62" t="inlineStr">
        <is>
          <t>:50707-2P-30HP-VLSE:</t>
        </is>
      </c>
      <c r="E267" s="2" t="inlineStr">
        <is>
          <t>X4</t>
        </is>
      </c>
      <c r="F267" s="2" t="inlineStr">
        <is>
          <t>ImpMatl_Silicon_Bronze_ASTM-B584_C87600</t>
        </is>
      </c>
      <c r="G267" s="6" t="inlineStr">
        <is>
          <t>Silicon Bronze, ASTM-B584, C87600</t>
        </is>
      </c>
      <c r="H267" s="6" t="inlineStr">
        <is>
          <t>B21</t>
        </is>
      </c>
      <c r="I267" s="6" t="inlineStr">
        <is>
          <t>Coating_Scotchkote134_interior</t>
        </is>
      </c>
      <c r="J267" s="6" t="inlineStr">
        <is>
          <t>Stainless Steel, AISI-303</t>
        </is>
      </c>
      <c r="K267" s="6" t="inlineStr">
        <is>
          <t>Steel, Cold Drawn C1018</t>
        </is>
      </c>
      <c r="L267" s="6" t="inlineStr">
        <is>
          <t>RTF</t>
        </is>
      </c>
      <c r="M267" s="6" t="inlineStr"/>
      <c r="N267" s="6" t="inlineStr">
        <is>
          <t>A101910</t>
        </is>
      </c>
      <c r="O267" s="6" t="n">
        <v>0</v>
      </c>
      <c r="P267" s="6" t="inlineStr">
        <is>
          <t>LT250</t>
        </is>
      </c>
      <c r="Q267" s="6" t="n">
        <v>56</v>
      </c>
      <c r="R267" t="inlineStr"/>
      <c r="S267" s="65" t="inlineStr"/>
      <c r="T267" t="inlineStr"/>
      <c r="U267" t="inlineStr"/>
      <c r="V267" t="inlineStr"/>
      <c r="W267" t="inlineStr"/>
    </row>
    <row r="268">
      <c r="A268" t="inlineStr"/>
      <c r="B268" s="10" t="inlineStr"/>
      <c r="C268" t="inlineStr">
        <is>
          <t>Price_BOM_VLSE_Imp_332</t>
        </is>
      </c>
      <c r="D268" s="62" t="inlineStr">
        <is>
          <t>:50707-2P-30HP-VLSE:</t>
        </is>
      </c>
      <c r="E268" s="2" t="inlineStr">
        <is>
          <t>X4</t>
        </is>
      </c>
      <c r="F268" t="inlineStr">
        <is>
          <t>ImpMatl_Silicon_Bronze_ASTM-B584_C87600</t>
        </is>
      </c>
      <c r="G268" s="6" t="inlineStr">
        <is>
          <t>Silicon Bronze, ASTM-B584, C87600</t>
        </is>
      </c>
      <c r="H268" s="6" t="inlineStr">
        <is>
          <t>B21</t>
        </is>
      </c>
      <c r="I268" s="6" t="inlineStr">
        <is>
          <t>Coating_Scotchkote134_interior_exterior</t>
        </is>
      </c>
      <c r="J268" s="6" t="inlineStr">
        <is>
          <t>Stainless Steel, AISI-303</t>
        </is>
      </c>
      <c r="K268" s="6" t="inlineStr">
        <is>
          <t>Steel, Cold Drawn C1018</t>
        </is>
      </c>
      <c r="L268" s="1" t="inlineStr">
        <is>
          <t>RTF</t>
        </is>
      </c>
      <c r="M268" s="65" t="inlineStr"/>
      <c r="N268" t="inlineStr">
        <is>
          <t>A101910</t>
        </is>
      </c>
      <c r="O268" s="65" t="n">
        <v>0</v>
      </c>
      <c r="P268" s="6" t="inlineStr">
        <is>
          <t>LT250</t>
        </is>
      </c>
      <c r="Q268" t="n">
        <v>56</v>
      </c>
      <c r="R268" t="inlineStr"/>
      <c r="S268" s="65" t="inlineStr"/>
      <c r="T268" t="inlineStr"/>
      <c r="U268" t="inlineStr"/>
      <c r="V268" t="inlineStr"/>
      <c r="W268" t="inlineStr"/>
    </row>
    <row r="269">
      <c r="A269" t="inlineStr"/>
      <c r="B269" s="10" t="inlineStr"/>
      <c r="C269" t="inlineStr">
        <is>
          <t>Price_BOM_VLSE_Imp_333</t>
        </is>
      </c>
      <c r="D269" s="62" t="inlineStr">
        <is>
          <t>:50707-2P-30HP-VLSE:</t>
        </is>
      </c>
      <c r="E269" s="2" t="inlineStr">
        <is>
          <t>X4</t>
        </is>
      </c>
      <c r="F269" t="inlineStr">
        <is>
          <t>ImpMatl_Silicon_Bronze_ASTM-B584_C87600</t>
        </is>
      </c>
      <c r="G269" s="6" t="inlineStr">
        <is>
          <t>Silicon Bronze, ASTM-B584, C87600</t>
        </is>
      </c>
      <c r="H269" s="6" t="inlineStr">
        <is>
          <t>B21</t>
        </is>
      </c>
      <c r="I269" s="6" t="inlineStr">
        <is>
          <t>Coating_Scotchkote134_interior_exterior_IncludeImpeller</t>
        </is>
      </c>
      <c r="J269" s="6" t="inlineStr">
        <is>
          <t>Stainless Steel, AISI-303</t>
        </is>
      </c>
      <c r="K269" s="6" t="inlineStr">
        <is>
          <t>Steel, Cold Drawn C1018</t>
        </is>
      </c>
      <c r="L269" s="1" t="inlineStr">
        <is>
          <t>RTF</t>
        </is>
      </c>
      <c r="M269" s="65" t="inlineStr"/>
      <c r="N269" t="inlineStr">
        <is>
          <t>A101910</t>
        </is>
      </c>
      <c r="O269" s="65" t="n">
        <v>0</v>
      </c>
      <c r="P269" s="6" t="inlineStr">
        <is>
          <t>LT250</t>
        </is>
      </c>
      <c r="Q269" s="6" t="n">
        <v>56</v>
      </c>
      <c r="R269" t="inlineStr"/>
      <c r="S269" s="65" t="inlineStr"/>
      <c r="T269" t="inlineStr"/>
      <c r="U269" t="inlineStr"/>
      <c r="V269" t="inlineStr"/>
      <c r="W269" t="inlineStr"/>
    </row>
    <row r="270">
      <c r="A270" t="inlineStr"/>
      <c r="B270" s="10" t="inlineStr"/>
      <c r="C270" t="inlineStr">
        <is>
          <t>Price_BOM_VLSE_Imp_334</t>
        </is>
      </c>
      <c r="D270" s="62" t="inlineStr">
        <is>
          <t>:50707-2P-30HP-VLSE:</t>
        </is>
      </c>
      <c r="E270" s="2" t="inlineStr">
        <is>
          <t>X4</t>
        </is>
      </c>
      <c r="F270" t="inlineStr">
        <is>
          <t>ImpMatl_Silicon_Bronze_ASTM-B584_C87600</t>
        </is>
      </c>
      <c r="G270" s="6" t="inlineStr">
        <is>
          <t>Silicon Bronze, ASTM-B584, C87600</t>
        </is>
      </c>
      <c r="H270" s="6" t="inlineStr">
        <is>
          <t>B21</t>
        </is>
      </c>
      <c r="I270" s="6" t="inlineStr">
        <is>
          <t>Coating_Scotchkote134_interior_IncludeImpeller</t>
        </is>
      </c>
      <c r="J270" s="6" t="inlineStr">
        <is>
          <t>Stainless Steel, AISI-303</t>
        </is>
      </c>
      <c r="K270" s="6" t="inlineStr">
        <is>
          <t>Steel, Cold Drawn C1018</t>
        </is>
      </c>
      <c r="L270" s="1" t="inlineStr">
        <is>
          <t>RTF</t>
        </is>
      </c>
      <c r="M270" s="65" t="inlineStr"/>
      <c r="N270" t="inlineStr">
        <is>
          <t>A101910</t>
        </is>
      </c>
      <c r="O270" s="65" t="n">
        <v>0</v>
      </c>
      <c r="P270" s="6" t="inlineStr">
        <is>
          <t>LT250</t>
        </is>
      </c>
      <c r="Q270" t="n">
        <v>56</v>
      </c>
      <c r="R270" t="inlineStr"/>
      <c r="S270" s="65" t="inlineStr"/>
      <c r="T270" t="inlineStr"/>
      <c r="U270" t="inlineStr"/>
      <c r="V270" t="inlineStr"/>
      <c r="W270" t="inlineStr"/>
    </row>
    <row r="271">
      <c r="A271" t="inlineStr"/>
      <c r="B271" s="10" t="inlineStr"/>
      <c r="C271" t="inlineStr">
        <is>
          <t>Price_BOM_VLSE_Imp_335</t>
        </is>
      </c>
      <c r="D271" s="62" t="inlineStr">
        <is>
          <t>:50707-2P-30HP-VLSE:</t>
        </is>
      </c>
      <c r="E271" s="2" t="inlineStr">
        <is>
          <t>X4</t>
        </is>
      </c>
      <c r="F271" t="inlineStr">
        <is>
          <t>ImpMatl_Silicon_Bronze_ASTM-B584_C87600</t>
        </is>
      </c>
      <c r="G271" s="6" t="inlineStr">
        <is>
          <t>Silicon Bronze, ASTM-B584, C87600</t>
        </is>
      </c>
      <c r="H271" s="6" t="inlineStr">
        <is>
          <t>B21</t>
        </is>
      </c>
      <c r="I271" s="6" t="inlineStr">
        <is>
          <t>Coating_Special</t>
        </is>
      </c>
      <c r="J271" s="6" t="inlineStr">
        <is>
          <t>Stainless Steel, AISI-303</t>
        </is>
      </c>
      <c r="K271" s="6" t="inlineStr">
        <is>
          <t>Steel, Cold Drawn C1018</t>
        </is>
      </c>
      <c r="L271" s="1" t="inlineStr">
        <is>
          <t>RTF</t>
        </is>
      </c>
      <c r="M271" s="65" t="inlineStr"/>
      <c r="N271" t="inlineStr">
        <is>
          <t>A101910</t>
        </is>
      </c>
      <c r="O271" s="65" t="n">
        <v>0</v>
      </c>
      <c r="P271" s="6" t="inlineStr">
        <is>
          <t>LT250</t>
        </is>
      </c>
      <c r="Q271" t="n">
        <v>56</v>
      </c>
      <c r="R271" t="inlineStr"/>
      <c r="S271" s="65" t="inlineStr"/>
      <c r="T271" t="inlineStr"/>
      <c r="U271" t="inlineStr"/>
      <c r="V271" t="inlineStr"/>
      <c r="W271" t="inlineStr"/>
    </row>
    <row r="272">
      <c r="A272" t="inlineStr"/>
      <c r="B272" s="10" t="inlineStr"/>
      <c r="C272" t="inlineStr">
        <is>
          <t>Price_BOM_VLSE_Imp_336</t>
        </is>
      </c>
      <c r="D272" s="62" t="inlineStr">
        <is>
          <t>:50707-2P-30HP-VLSE:</t>
        </is>
      </c>
      <c r="E272" s="2" t="inlineStr">
        <is>
          <t>X4</t>
        </is>
      </c>
      <c r="F272" t="inlineStr">
        <is>
          <t>ImpMatl_Silicon_Bronze_ASTM-B584_C87600</t>
        </is>
      </c>
      <c r="G272" s="6" t="inlineStr">
        <is>
          <t>Silicon Bronze, ASTM-B584, C87600</t>
        </is>
      </c>
      <c r="H272" s="6" t="inlineStr">
        <is>
          <t>B21</t>
        </is>
      </c>
      <c r="I272" s="6" t="inlineStr">
        <is>
          <t>Coating_Standard</t>
        </is>
      </c>
      <c r="J272" s="6" t="inlineStr">
        <is>
          <t>Stainless Steel, AISI-303</t>
        </is>
      </c>
      <c r="K272" s="6" t="inlineStr">
        <is>
          <t>Steel, Cold Drawn C1018</t>
        </is>
      </c>
      <c r="L272" s="1" t="inlineStr">
        <is>
          <t>96772226</t>
        </is>
      </c>
      <c r="M272" s="65" t="inlineStr">
        <is>
          <t>IMP,VLS,50707,X4,B21</t>
        </is>
      </c>
      <c r="N272" t="inlineStr">
        <is>
          <t>A101910</t>
        </is>
      </c>
      <c r="O272" s="65" t="n">
        <v>0</v>
      </c>
      <c r="P272" s="6" t="inlineStr">
        <is>
          <t>LT027</t>
        </is>
      </c>
      <c r="Q272" t="n">
        <v>0</v>
      </c>
      <c r="R272" t="inlineStr"/>
      <c r="S272" s="65" t="inlineStr"/>
      <c r="T272" t="inlineStr"/>
      <c r="U272" t="inlineStr"/>
      <c r="V272" t="inlineStr"/>
      <c r="W272" t="inlineStr"/>
    </row>
    <row r="273">
      <c r="A273" t="inlineStr"/>
      <c r="B273" s="10" t="inlineStr"/>
      <c r="C273" t="inlineStr">
        <is>
          <t>Price_BOM_VLSE_Imp_337</t>
        </is>
      </c>
      <c r="D273" s="62" t="inlineStr">
        <is>
          <t>:50707-2P-30HP-VLSE:</t>
        </is>
      </c>
      <c r="E273" s="2" t="inlineStr">
        <is>
          <t>X4</t>
        </is>
      </c>
      <c r="F273" t="inlineStr">
        <is>
          <t>ImpMatl_NiAl-Bronze_ASTM-B148_C95400</t>
        </is>
      </c>
      <c r="G273" s="6" t="inlineStr">
        <is>
          <t>Nickel Aluminum Bronze ASTM B148 UNS C95400</t>
        </is>
      </c>
      <c r="H273" s="6" t="inlineStr">
        <is>
          <t>B22</t>
        </is>
      </c>
      <c r="I273" s="6" t="inlineStr">
        <is>
          <t>Coating_Epoxy</t>
        </is>
      </c>
      <c r="J273" s="6" t="inlineStr">
        <is>
          <t>Stainless Steel, AISI-303</t>
        </is>
      </c>
      <c r="K273" s="6" t="inlineStr">
        <is>
          <t>Steel, Cold Drawn C1018</t>
        </is>
      </c>
      <c r="L273" s="1" t="inlineStr">
        <is>
          <t>RTF</t>
        </is>
      </c>
      <c r="M273" s="65" t="inlineStr"/>
      <c r="N273" t="inlineStr">
        <is>
          <t>A102245</t>
        </is>
      </c>
      <c r="O273" s="65" t="n">
        <v>148</v>
      </c>
      <c r="P273" s="6" t="inlineStr">
        <is>
          <t>LT250</t>
        </is>
      </c>
      <c r="Q273" t="n">
        <v>56</v>
      </c>
      <c r="R273" t="inlineStr"/>
      <c r="S273" s="65" t="inlineStr"/>
      <c r="T273" t="inlineStr"/>
      <c r="U273" t="inlineStr"/>
      <c r="V273" t="inlineStr"/>
      <c r="W273" t="inlineStr"/>
    </row>
    <row r="274">
      <c r="A274" t="inlineStr"/>
      <c r="B274" s="10" t="inlineStr"/>
      <c r="C274" t="inlineStr">
        <is>
          <t>Price_BOM_VLSE_Imp_338</t>
        </is>
      </c>
      <c r="D274" s="62" t="inlineStr">
        <is>
          <t>:50707-2P-30HP-VLSE:</t>
        </is>
      </c>
      <c r="E274" s="2" t="inlineStr">
        <is>
          <t>X4</t>
        </is>
      </c>
      <c r="F274" t="inlineStr">
        <is>
          <t>ImpMatl_NiAl-Bronze_ASTM-B148_C95400</t>
        </is>
      </c>
      <c r="G274" s="6" t="inlineStr">
        <is>
          <t>Nickel Aluminum Bronze ASTM B148 UNS C95400</t>
        </is>
      </c>
      <c r="H274" s="6" t="inlineStr">
        <is>
          <t>B22</t>
        </is>
      </c>
      <c r="I274" s="6" t="inlineStr">
        <is>
          <t>Coating_Scotchkote134_interior</t>
        </is>
      </c>
      <c r="J274" s="6" t="inlineStr">
        <is>
          <t>Stainless Steel, AISI-303</t>
        </is>
      </c>
      <c r="K274" s="6" t="inlineStr">
        <is>
          <t>Steel, Cold Drawn C1018</t>
        </is>
      </c>
      <c r="L274" t="inlineStr">
        <is>
          <t>RTF</t>
        </is>
      </c>
      <c r="M274" s="65" t="inlineStr"/>
      <c r="N274" t="inlineStr">
        <is>
          <t>A102245</t>
        </is>
      </c>
      <c r="O274" s="65" t="n">
        <v>148</v>
      </c>
      <c r="P274" s="6" t="inlineStr">
        <is>
          <t>LT250</t>
        </is>
      </c>
      <c r="Q274" s="6" t="n">
        <v>56</v>
      </c>
      <c r="R274" t="inlineStr"/>
      <c r="S274" s="65" t="inlineStr"/>
      <c r="T274" t="inlineStr"/>
      <c r="U274" t="inlineStr"/>
      <c r="V274" t="inlineStr"/>
      <c r="W274" t="inlineStr"/>
    </row>
    <row r="275">
      <c r="A275" t="inlineStr"/>
      <c r="B275" s="10" t="inlineStr"/>
      <c r="C275" t="inlineStr">
        <is>
          <t>Price_BOM_VLSE_Imp_339</t>
        </is>
      </c>
      <c r="D275" s="62" t="inlineStr">
        <is>
          <t>:50707-2P-30HP-VLSE:</t>
        </is>
      </c>
      <c r="E275" s="2" t="inlineStr">
        <is>
          <t>X4</t>
        </is>
      </c>
      <c r="F275" s="2" t="inlineStr">
        <is>
          <t>ImpMatl_NiAl-Bronze_ASTM-B148_C95400</t>
        </is>
      </c>
      <c r="G275" s="6" t="inlineStr">
        <is>
          <t>Nickel Aluminum Bronze ASTM B148 UNS C95400</t>
        </is>
      </c>
      <c r="H275" s="6" t="inlineStr">
        <is>
          <t>B22</t>
        </is>
      </c>
      <c r="I275" s="6" t="inlineStr">
        <is>
          <t>Coating_Scotchkote134_interior_exterior</t>
        </is>
      </c>
      <c r="J275" s="6" t="inlineStr">
        <is>
          <t>Stainless Steel, AISI-303</t>
        </is>
      </c>
      <c r="K275" s="6" t="inlineStr">
        <is>
          <t>Steel, Cold Drawn C1018</t>
        </is>
      </c>
      <c r="L275" s="93" t="inlineStr">
        <is>
          <t>RTF</t>
        </is>
      </c>
      <c r="M275" s="93" t="inlineStr"/>
      <c r="N275" t="inlineStr">
        <is>
          <t>A102245</t>
        </is>
      </c>
      <c r="O275" t="n">
        <v>148</v>
      </c>
      <c r="P275" s="6" t="inlineStr">
        <is>
          <t>LT250</t>
        </is>
      </c>
      <c r="Q275" s="65" t="n">
        <v>56</v>
      </c>
      <c r="R275" t="inlineStr"/>
      <c r="S275" s="65" t="inlineStr"/>
      <c r="T275" t="inlineStr"/>
      <c r="U275" t="inlineStr"/>
      <c r="V275" t="inlineStr"/>
      <c r="W275" t="inlineStr"/>
    </row>
    <row r="276">
      <c r="A276" t="inlineStr"/>
      <c r="B276" s="10" t="inlineStr"/>
      <c r="C276" t="inlineStr">
        <is>
          <t>Price_BOM_VLSE_Imp_340</t>
        </is>
      </c>
      <c r="D276" s="62" t="inlineStr">
        <is>
          <t>:50707-2P-30HP-VLSE:</t>
        </is>
      </c>
      <c r="E276" s="2" t="inlineStr">
        <is>
          <t>X4</t>
        </is>
      </c>
      <c r="F276" s="2" t="inlineStr">
        <is>
          <t>ImpMatl_NiAl-Bronze_ASTM-B148_C95400</t>
        </is>
      </c>
      <c r="G276" s="6" t="inlineStr">
        <is>
          <t>Nickel Aluminum Bronze ASTM B148 UNS C95400</t>
        </is>
      </c>
      <c r="H276" s="6" t="inlineStr">
        <is>
          <t>B22</t>
        </is>
      </c>
      <c r="I276" s="6" t="inlineStr">
        <is>
          <t>Coating_Scotchkote134_interior_exterior_IncludeImpeller</t>
        </is>
      </c>
      <c r="J276" s="6" t="inlineStr">
        <is>
          <t>Stainless Steel, AISI-303</t>
        </is>
      </c>
      <c r="K276" s="6" t="inlineStr">
        <is>
          <t>Steel, Cold Drawn C1018</t>
        </is>
      </c>
      <c r="L276" s="1" t="inlineStr">
        <is>
          <t>RTF</t>
        </is>
      </c>
      <c r="M276" s="6" t="inlineStr"/>
      <c r="N276" s="6" t="inlineStr">
        <is>
          <t>A102245</t>
        </is>
      </c>
      <c r="O276" s="6" t="n">
        <v>148</v>
      </c>
      <c r="P276" s="6" t="inlineStr">
        <is>
          <t>LT250</t>
        </is>
      </c>
      <c r="Q276" t="n">
        <v>56</v>
      </c>
      <c r="R276" t="inlineStr"/>
      <c r="S276" s="65" t="inlineStr"/>
      <c r="T276" t="inlineStr"/>
      <c r="U276" t="inlineStr"/>
      <c r="V276" t="inlineStr"/>
      <c r="W276" t="inlineStr"/>
    </row>
    <row r="277">
      <c r="A277" t="inlineStr"/>
      <c r="B277" s="10" t="inlineStr"/>
      <c r="C277" t="inlineStr">
        <is>
          <t>Price_BOM_VLSE_Imp_341</t>
        </is>
      </c>
      <c r="D277" s="62" t="inlineStr">
        <is>
          <t>:50707-2P-30HP-VLSE:</t>
        </is>
      </c>
      <c r="E277" s="2" t="inlineStr">
        <is>
          <t>X4</t>
        </is>
      </c>
      <c r="F277" s="2" t="inlineStr">
        <is>
          <t>ImpMatl_NiAl-Bronze_ASTM-B148_C95400</t>
        </is>
      </c>
      <c r="G277" s="6" t="inlineStr">
        <is>
          <t>Nickel Aluminum Bronze ASTM B148 UNS C95400</t>
        </is>
      </c>
      <c r="H277" s="6" t="inlineStr">
        <is>
          <t>B22</t>
        </is>
      </c>
      <c r="I277" s="6" t="inlineStr">
        <is>
          <t>Coating_Scotchkote134_interior_IncludeImpeller</t>
        </is>
      </c>
      <c r="J277" s="6" t="inlineStr">
        <is>
          <t>Stainless Steel, AISI-303</t>
        </is>
      </c>
      <c r="K277" s="6" t="inlineStr">
        <is>
          <t>Steel, Cold Drawn C1018</t>
        </is>
      </c>
      <c r="L277" s="1" t="inlineStr">
        <is>
          <t>RTF</t>
        </is>
      </c>
      <c r="M277" s="6" t="inlineStr"/>
      <c r="N277" s="6" t="inlineStr">
        <is>
          <t>A102245</t>
        </is>
      </c>
      <c r="O277" s="6" t="n">
        <v>148</v>
      </c>
      <c r="P277" s="6" t="inlineStr">
        <is>
          <t>LT250</t>
        </is>
      </c>
      <c r="Q277" s="6" t="n">
        <v>56</v>
      </c>
      <c r="R277" t="inlineStr"/>
      <c r="S277" s="65" t="inlineStr"/>
      <c r="T277" t="inlineStr"/>
      <c r="U277" t="inlineStr"/>
      <c r="V277" t="inlineStr"/>
      <c r="W277" t="inlineStr"/>
    </row>
    <row r="278">
      <c r="A278" t="inlineStr"/>
      <c r="B278" s="10" t="inlineStr"/>
      <c r="C278" t="inlineStr">
        <is>
          <t>Price_BOM_VLSE_Imp_342</t>
        </is>
      </c>
      <c r="D278" s="62" t="inlineStr">
        <is>
          <t>:50707-2P-30HP-VLSE:</t>
        </is>
      </c>
      <c r="E278" s="2" t="inlineStr">
        <is>
          <t>X4</t>
        </is>
      </c>
      <c r="F278" s="2" t="inlineStr">
        <is>
          <t>ImpMatl_NiAl-Bronze_ASTM-B148_C95400</t>
        </is>
      </c>
      <c r="G278" s="6" t="inlineStr">
        <is>
          <t>Nickel Aluminum Bronze ASTM B148 UNS C95400</t>
        </is>
      </c>
      <c r="H278" s="6" t="inlineStr">
        <is>
          <t>B22</t>
        </is>
      </c>
      <c r="I278" s="6" t="inlineStr">
        <is>
          <t>Coating_Special</t>
        </is>
      </c>
      <c r="J278" s="6" t="inlineStr">
        <is>
          <t>Stainless Steel, AISI-303</t>
        </is>
      </c>
      <c r="K278" s="6" t="inlineStr">
        <is>
          <t>Steel, Cold Drawn C1018</t>
        </is>
      </c>
      <c r="L278" s="1" t="inlineStr">
        <is>
          <t>RTF</t>
        </is>
      </c>
      <c r="M278" s="6" t="inlineStr"/>
      <c r="N278" s="6" t="inlineStr">
        <is>
          <t>A102245</t>
        </is>
      </c>
      <c r="O278" s="6" t="n">
        <v>148</v>
      </c>
      <c r="P278" s="6" t="inlineStr">
        <is>
          <t>LT250</t>
        </is>
      </c>
      <c r="Q278" t="n">
        <v>56</v>
      </c>
      <c r="R278" t="inlineStr"/>
      <c r="S278" s="65" t="inlineStr"/>
      <c r="T278" t="inlineStr"/>
      <c r="U278" t="inlineStr"/>
      <c r="V278" t="inlineStr"/>
      <c r="W278" t="inlineStr"/>
    </row>
    <row r="279">
      <c r="A279" t="inlineStr"/>
      <c r="B279" s="10" t="inlineStr"/>
      <c r="C279" t="inlineStr">
        <is>
          <t>Price_BOM_VLSE_Imp_343</t>
        </is>
      </c>
      <c r="D279" s="62" t="inlineStr">
        <is>
          <t>:50707-2P-30HP-VLSE:</t>
        </is>
      </c>
      <c r="E279" s="2" t="inlineStr">
        <is>
          <t>X4</t>
        </is>
      </c>
      <c r="F279" s="2" t="inlineStr">
        <is>
          <t>ImpMatl_NiAl-Bronze_ASTM-B148_C95400</t>
        </is>
      </c>
      <c r="G279" s="6" t="inlineStr">
        <is>
          <t>Nickel Aluminum Bronze ASTM B148 UNS C95400</t>
        </is>
      </c>
      <c r="H279" s="6" t="inlineStr">
        <is>
          <t>B22</t>
        </is>
      </c>
      <c r="I279" s="6" t="inlineStr">
        <is>
          <t>Coating_Standard</t>
        </is>
      </c>
      <c r="J279" s="6" t="inlineStr">
        <is>
          <t>Stainless Steel, AISI-303</t>
        </is>
      </c>
      <c r="K279" s="6" t="inlineStr">
        <is>
          <t>Steel, Cold Drawn C1018</t>
        </is>
      </c>
      <c r="L279" s="1" t="inlineStr">
        <is>
          <t>RTF</t>
        </is>
      </c>
      <c r="M279" s="6" t="inlineStr"/>
      <c r="N279" s="6" t="inlineStr">
        <is>
          <t>A102245</t>
        </is>
      </c>
      <c r="O279" s="6" t="n">
        <v>148</v>
      </c>
      <c r="P279" s="6" t="inlineStr">
        <is>
          <t>LT250</t>
        </is>
      </c>
      <c r="Q279" t="n">
        <v>56</v>
      </c>
      <c r="R279" t="inlineStr"/>
      <c r="S279" s="65" t="inlineStr"/>
      <c r="T279" t="inlineStr"/>
      <c r="U279" t="inlineStr"/>
      <c r="V279" t="inlineStr"/>
      <c r="W279" t="inlineStr"/>
    </row>
    <row r="280">
      <c r="A280" t="inlineStr"/>
      <c r="B280" s="10" t="inlineStr"/>
      <c r="C280" t="inlineStr">
        <is>
          <t>Price_BOM_VLSE_Imp_344</t>
        </is>
      </c>
      <c r="D280" s="62" t="inlineStr">
        <is>
          <t>:50707-2P-30HP-VLSE:</t>
        </is>
      </c>
      <c r="E280" s="2" t="inlineStr">
        <is>
          <t>X4</t>
        </is>
      </c>
      <c r="F280" s="2" t="inlineStr">
        <is>
          <t>ImpMatl_SS_AISI-304</t>
        </is>
      </c>
      <c r="G280" s="6" t="inlineStr">
        <is>
          <t>Stainless Steel, AISI-304</t>
        </is>
      </c>
      <c r="H280" s="6" t="inlineStr">
        <is>
          <t>H304</t>
        </is>
      </c>
      <c r="I280" s="6" t="inlineStr">
        <is>
          <t>Coating_Standard</t>
        </is>
      </c>
      <c r="J280" s="6" t="inlineStr">
        <is>
          <t>Stainless Steel, AISI-303</t>
        </is>
      </c>
      <c r="K280" s="6" t="inlineStr">
        <is>
          <t>Stainless Steel, AISI 316</t>
        </is>
      </c>
      <c r="L280" s="1" t="inlineStr">
        <is>
          <t>RTF</t>
        </is>
      </c>
      <c r="M280" s="6" t="inlineStr"/>
      <c r="N280" s="6" t="inlineStr">
        <is>
          <t>A300132</t>
        </is>
      </c>
      <c r="O280" s="6" t="n">
        <v>0</v>
      </c>
      <c r="P280" s="6" t="inlineStr">
        <is>
          <t>LT027</t>
        </is>
      </c>
      <c r="Q280" t="n">
        <v>0</v>
      </c>
      <c r="R280" t="inlineStr"/>
      <c r="S280" s="65" t="inlineStr"/>
      <c r="T280" t="inlineStr"/>
      <c r="U280" t="inlineStr"/>
      <c r="V280" t="inlineStr"/>
      <c r="W280" t="inlineStr"/>
    </row>
    <row r="281">
      <c r="A281" t="inlineStr"/>
      <c r="B281" s="10" t="inlineStr"/>
      <c r="C281" t="inlineStr">
        <is>
          <t>Price_BOM_VLSE_Imp_345</t>
        </is>
      </c>
      <c r="D281" s="62" t="inlineStr">
        <is>
          <t>:50957-4P-7.5HP-VLSE:50957-4P-10HP-VLSE:</t>
        </is>
      </c>
      <c r="E281" s="2" t="inlineStr">
        <is>
          <t>X3</t>
        </is>
      </c>
      <c r="F281" s="2" t="inlineStr">
        <is>
          <t>ImpMatl_Silicon_Bronze_ASTM-B584_C87600</t>
        </is>
      </c>
      <c r="G281" s="6" t="inlineStr">
        <is>
          <t>Silicon Bronze, ASTM-B584, C87600</t>
        </is>
      </c>
      <c r="H281" s="6" t="inlineStr">
        <is>
          <t>B21</t>
        </is>
      </c>
      <c r="I281" s="6" t="inlineStr">
        <is>
          <t>Coating_Epoxy</t>
        </is>
      </c>
      <c r="J281" s="6" t="inlineStr">
        <is>
          <t>Stainless Steel, AISI-303</t>
        </is>
      </c>
      <c r="K281" s="6" t="inlineStr">
        <is>
          <t>Steel, Cold Drawn C1018</t>
        </is>
      </c>
      <c r="L281" s="1" t="inlineStr">
        <is>
          <t>RTF</t>
        </is>
      </c>
      <c r="M281" s="6" t="inlineStr"/>
      <c r="N281" s="6" t="inlineStr">
        <is>
          <t>A101917</t>
        </is>
      </c>
      <c r="O281" s="6" t="n">
        <v>0</v>
      </c>
      <c r="P281" s="6" t="inlineStr">
        <is>
          <t>LT250</t>
        </is>
      </c>
      <c r="Q281" t="n">
        <v>56</v>
      </c>
      <c r="R281" t="inlineStr"/>
      <c r="S281" s="65" t="inlineStr"/>
      <c r="T281" t="inlineStr"/>
      <c r="U281" t="inlineStr"/>
      <c r="V281" t="inlineStr"/>
      <c r="W281" t="inlineStr"/>
    </row>
    <row r="282">
      <c r="A282" t="inlineStr"/>
      <c r="B282" s="10" t="inlineStr"/>
      <c r="C282" t="inlineStr">
        <is>
          <t>Price_BOM_VLSE_Imp_346</t>
        </is>
      </c>
      <c r="D282" s="62" t="inlineStr">
        <is>
          <t>:50957-4P-7.5HP-VLSE:50957-4P-10HP-VLSE:</t>
        </is>
      </c>
      <c r="E282" s="2" t="inlineStr">
        <is>
          <t>X3</t>
        </is>
      </c>
      <c r="F282" s="2" t="inlineStr">
        <is>
          <t>ImpMatl_Silicon_Bronze_ASTM-B584_C87600</t>
        </is>
      </c>
      <c r="G282" s="6" t="inlineStr">
        <is>
          <t>Silicon Bronze, ASTM-B584, C87600</t>
        </is>
      </c>
      <c r="H282" s="6" t="inlineStr">
        <is>
          <t>B21</t>
        </is>
      </c>
      <c r="I282" s="6" t="inlineStr">
        <is>
          <t>Coating_Scotchkote134_interior</t>
        </is>
      </c>
      <c r="J282" s="6" t="inlineStr">
        <is>
          <t>Stainless Steel, AISI-303</t>
        </is>
      </c>
      <c r="K282" s="6" t="inlineStr">
        <is>
          <t>Steel, Cold Drawn C1018</t>
        </is>
      </c>
      <c r="L282" s="6" t="inlineStr">
        <is>
          <t>RTF</t>
        </is>
      </c>
      <c r="M282" s="6" t="inlineStr"/>
      <c r="N282" s="6" t="inlineStr">
        <is>
          <t>A101917</t>
        </is>
      </c>
      <c r="O282" s="6" t="n">
        <v>0</v>
      </c>
      <c r="P282" s="6" t="inlineStr">
        <is>
          <t>LT250</t>
        </is>
      </c>
      <c r="Q282" s="6" t="n">
        <v>56</v>
      </c>
      <c r="R282" t="inlineStr"/>
      <c r="S282" s="65" t="inlineStr"/>
      <c r="T282" t="inlineStr"/>
      <c r="U282" t="inlineStr"/>
      <c r="V282" t="inlineStr"/>
      <c r="W282" t="inlineStr"/>
    </row>
    <row r="283">
      <c r="A283" t="inlineStr"/>
      <c r="B283" s="10" t="inlineStr"/>
      <c r="C283" t="inlineStr">
        <is>
          <t>Price_BOM_VLSE_Imp_347</t>
        </is>
      </c>
      <c r="D283" s="62" t="inlineStr">
        <is>
          <t>:50957-4P-7.5HP-VLSE:50957-4P-10HP-VLSE:</t>
        </is>
      </c>
      <c r="E283" s="2" t="inlineStr">
        <is>
          <t>X3</t>
        </is>
      </c>
      <c r="F283" t="inlineStr">
        <is>
          <t>ImpMatl_Silicon_Bronze_ASTM-B584_C87600</t>
        </is>
      </c>
      <c r="G283" s="6" t="inlineStr">
        <is>
          <t>Silicon Bronze, ASTM-B584, C87600</t>
        </is>
      </c>
      <c r="H283" s="6" t="inlineStr">
        <is>
          <t>B21</t>
        </is>
      </c>
      <c r="I283" s="6" t="inlineStr">
        <is>
          <t>Coating_Scotchkote134_interior_exterior</t>
        </is>
      </c>
      <c r="J283" s="6" t="inlineStr">
        <is>
          <t>Stainless Steel, AISI-303</t>
        </is>
      </c>
      <c r="K283" s="6" t="inlineStr">
        <is>
          <t>Steel, Cold Drawn C1018</t>
        </is>
      </c>
      <c r="L283" s="1" t="inlineStr">
        <is>
          <t>RTF</t>
        </is>
      </c>
      <c r="M283" s="65" t="inlineStr"/>
      <c r="N283" t="inlineStr">
        <is>
          <t>A101917</t>
        </is>
      </c>
      <c r="O283" s="65" t="n">
        <v>0</v>
      </c>
      <c r="P283" s="6" t="inlineStr">
        <is>
          <t>LT250</t>
        </is>
      </c>
      <c r="Q283" t="n">
        <v>56</v>
      </c>
      <c r="R283" t="inlineStr"/>
      <c r="S283" s="65" t="inlineStr"/>
      <c r="T283" t="inlineStr"/>
      <c r="U283" t="inlineStr"/>
      <c r="V283" t="inlineStr"/>
      <c r="W283" t="inlineStr"/>
    </row>
    <row r="284">
      <c r="A284" t="inlineStr"/>
      <c r="B284" s="10" t="inlineStr"/>
      <c r="C284" t="inlineStr">
        <is>
          <t>Price_BOM_VLSE_Imp_348</t>
        </is>
      </c>
      <c r="D284" s="62" t="inlineStr">
        <is>
          <t>:50957-4P-7.5HP-VLSE:50957-4P-10HP-VLSE:</t>
        </is>
      </c>
      <c r="E284" s="2" t="inlineStr">
        <is>
          <t>X3</t>
        </is>
      </c>
      <c r="F284" t="inlineStr">
        <is>
          <t>ImpMatl_Silicon_Bronze_ASTM-B584_C87600</t>
        </is>
      </c>
      <c r="G284" s="6" t="inlineStr">
        <is>
          <t>Silicon Bronze, ASTM-B584, C87600</t>
        </is>
      </c>
      <c r="H284" s="6" t="inlineStr">
        <is>
          <t>B21</t>
        </is>
      </c>
      <c r="I284" s="6" t="inlineStr">
        <is>
          <t>Coating_Scotchkote134_interior_exterior_IncludeImpeller</t>
        </is>
      </c>
      <c r="J284" s="6" t="inlineStr">
        <is>
          <t>Stainless Steel, AISI-303</t>
        </is>
      </c>
      <c r="K284" s="6" t="inlineStr">
        <is>
          <t>Steel, Cold Drawn C1018</t>
        </is>
      </c>
      <c r="L284" s="1" t="inlineStr">
        <is>
          <t>RTF</t>
        </is>
      </c>
      <c r="M284" s="65" t="inlineStr"/>
      <c r="N284" t="inlineStr">
        <is>
          <t>A101917</t>
        </is>
      </c>
      <c r="O284" s="65" t="n">
        <v>0</v>
      </c>
      <c r="P284" s="6" t="inlineStr">
        <is>
          <t>LT250</t>
        </is>
      </c>
      <c r="Q284" s="6" t="n">
        <v>56</v>
      </c>
      <c r="R284" t="inlineStr"/>
      <c r="S284" s="65" t="inlineStr"/>
      <c r="T284" t="inlineStr"/>
      <c r="U284" t="inlineStr"/>
      <c r="V284" t="inlineStr"/>
      <c r="W284" t="inlineStr"/>
    </row>
    <row r="285">
      <c r="A285" t="inlineStr"/>
      <c r="B285" s="10" t="inlineStr"/>
      <c r="C285" t="inlineStr">
        <is>
          <t>Price_BOM_VLSE_Imp_349</t>
        </is>
      </c>
      <c r="D285" s="62" t="inlineStr">
        <is>
          <t>:50957-4P-7.5HP-VLSE:50957-4P-10HP-VLSE:</t>
        </is>
      </c>
      <c r="E285" s="2" t="inlineStr">
        <is>
          <t>X3</t>
        </is>
      </c>
      <c r="F285" t="inlineStr">
        <is>
          <t>ImpMatl_Silicon_Bronze_ASTM-B584_C87600</t>
        </is>
      </c>
      <c r="G285" s="6" t="inlineStr">
        <is>
          <t>Silicon Bronze, ASTM-B584, C87600</t>
        </is>
      </c>
      <c r="H285" s="6" t="inlineStr">
        <is>
          <t>B21</t>
        </is>
      </c>
      <c r="I285" s="6" t="inlineStr">
        <is>
          <t>Coating_Scotchkote134_interior_IncludeImpeller</t>
        </is>
      </c>
      <c r="J285" s="6" t="inlineStr">
        <is>
          <t>Stainless Steel, AISI-303</t>
        </is>
      </c>
      <c r="K285" s="6" t="inlineStr">
        <is>
          <t>Steel, Cold Drawn C1018</t>
        </is>
      </c>
      <c r="L285" s="1" t="inlineStr">
        <is>
          <t>RTF</t>
        </is>
      </c>
      <c r="M285" s="65" t="inlineStr"/>
      <c r="N285" t="inlineStr">
        <is>
          <t>A101917</t>
        </is>
      </c>
      <c r="O285" s="65" t="n">
        <v>0</v>
      </c>
      <c r="P285" s="6" t="inlineStr">
        <is>
          <t>LT250</t>
        </is>
      </c>
      <c r="Q285" t="n">
        <v>56</v>
      </c>
      <c r="R285" t="inlineStr"/>
      <c r="S285" s="65" t="inlineStr"/>
      <c r="T285" t="inlineStr"/>
      <c r="U285" t="inlineStr"/>
      <c r="V285" t="inlineStr"/>
      <c r="W285" t="inlineStr"/>
    </row>
    <row r="286">
      <c r="A286" t="inlineStr"/>
      <c r="B286" s="10" t="inlineStr"/>
      <c r="C286" t="inlineStr">
        <is>
          <t>Price_BOM_VLSE_Imp_350</t>
        </is>
      </c>
      <c r="D286" s="62" t="inlineStr">
        <is>
          <t>:50957-4P-7.5HP-VLSE:50957-4P-10HP-VLSE:</t>
        </is>
      </c>
      <c r="E286" s="2" t="inlineStr">
        <is>
          <t>X3</t>
        </is>
      </c>
      <c r="F286" t="inlineStr">
        <is>
          <t>ImpMatl_Silicon_Bronze_ASTM-B584_C87600</t>
        </is>
      </c>
      <c r="G286" s="6" t="inlineStr">
        <is>
          <t>Silicon Bronze, ASTM-B584, C87600</t>
        </is>
      </c>
      <c r="H286" s="6" t="inlineStr">
        <is>
          <t>B21</t>
        </is>
      </c>
      <c r="I286" s="6" t="inlineStr">
        <is>
          <t>Coating_Special</t>
        </is>
      </c>
      <c r="J286" s="6" t="inlineStr">
        <is>
          <t>Stainless Steel, AISI-303</t>
        </is>
      </c>
      <c r="K286" s="6" t="inlineStr">
        <is>
          <t>Steel, Cold Drawn C1018</t>
        </is>
      </c>
      <c r="L286" s="1" t="inlineStr">
        <is>
          <t>RTF</t>
        </is>
      </c>
      <c r="M286" s="65" t="inlineStr"/>
      <c r="N286" t="inlineStr">
        <is>
          <t>A101917</t>
        </is>
      </c>
      <c r="O286" s="65" t="n">
        <v>0</v>
      </c>
      <c r="P286" s="6" t="inlineStr">
        <is>
          <t>LT250</t>
        </is>
      </c>
      <c r="Q286" t="n">
        <v>56</v>
      </c>
      <c r="R286" t="inlineStr"/>
      <c r="S286" s="65" t="inlineStr"/>
      <c r="T286" t="inlineStr"/>
      <c r="U286" t="inlineStr"/>
      <c r="V286" t="inlineStr"/>
      <c r="W286" t="inlineStr"/>
    </row>
    <row r="287">
      <c r="A287" t="inlineStr"/>
      <c r="B287" s="10" t="inlineStr"/>
      <c r="C287" t="inlineStr">
        <is>
          <t>Price_BOM_VLSE_Imp_351</t>
        </is>
      </c>
      <c r="D287" s="62" t="inlineStr">
        <is>
          <t>:50957-4P-7.5HP-VLSE:50957-4P-10HP-VLSE:</t>
        </is>
      </c>
      <c r="E287" s="2" t="inlineStr">
        <is>
          <t>X3</t>
        </is>
      </c>
      <c r="F287" t="inlineStr">
        <is>
          <t>ImpMatl_Silicon_Bronze_ASTM-B584_C87600</t>
        </is>
      </c>
      <c r="G287" s="6" t="inlineStr">
        <is>
          <t>Silicon Bronze, ASTM-B584, C87600</t>
        </is>
      </c>
      <c r="H287" s="6" t="inlineStr">
        <is>
          <t>B21</t>
        </is>
      </c>
      <c r="I287" s="6" t="inlineStr">
        <is>
          <t>Coating_Standard</t>
        </is>
      </c>
      <c r="J287" s="6" t="inlineStr">
        <is>
          <t>Stainless Steel, AISI-303</t>
        </is>
      </c>
      <c r="K287" s="6" t="inlineStr">
        <is>
          <t>Steel, Cold Drawn C1018</t>
        </is>
      </c>
      <c r="L287" s="1" t="inlineStr">
        <is>
          <t>96769232</t>
        </is>
      </c>
      <c r="M287" s="65" t="inlineStr">
        <is>
          <t>IMP,L,40959,X3,B21</t>
        </is>
      </c>
      <c r="N287" t="inlineStr">
        <is>
          <t>A101917</t>
        </is>
      </c>
      <c r="O287" s="65" t="n">
        <v>0</v>
      </c>
      <c r="P287" s="6" t="inlineStr">
        <is>
          <t>LT027</t>
        </is>
      </c>
      <c r="Q287" t="n">
        <v>0</v>
      </c>
      <c r="R287" t="inlineStr"/>
      <c r="S287" s="65" t="inlineStr"/>
      <c r="T287" t="inlineStr"/>
      <c r="U287" t="inlineStr"/>
      <c r="V287" t="inlineStr"/>
      <c r="W287" t="inlineStr"/>
    </row>
    <row r="288">
      <c r="A288" t="inlineStr"/>
      <c r="B288" s="10" t="inlineStr"/>
      <c r="C288" t="inlineStr">
        <is>
          <t>Price_BOM_VLSE_Imp_352</t>
        </is>
      </c>
      <c r="D288" s="62" t="inlineStr">
        <is>
          <t>:50957-4P-7.5HP-VLSE:50957-4P-10HP-VLSE:</t>
        </is>
      </c>
      <c r="E288" s="2" t="inlineStr">
        <is>
          <t>X3</t>
        </is>
      </c>
      <c r="F288" t="inlineStr">
        <is>
          <t>ImpMatl_NiAl-Bronze_ASTM-B148_C95400</t>
        </is>
      </c>
      <c r="G288" s="6" t="inlineStr">
        <is>
          <t>Nickel Aluminum Bronze ASTM B148 UNS C95400</t>
        </is>
      </c>
      <c r="H288" s="6" t="inlineStr">
        <is>
          <t>B22</t>
        </is>
      </c>
      <c r="I288" s="6" t="inlineStr">
        <is>
          <t>Coating_Epoxy</t>
        </is>
      </c>
      <c r="J288" s="6" t="inlineStr">
        <is>
          <t>Stainless Steel, AISI-303</t>
        </is>
      </c>
      <c r="K288" s="6" t="inlineStr">
        <is>
          <t>Steel, Cold Drawn C1018</t>
        </is>
      </c>
      <c r="L288" s="1" t="inlineStr">
        <is>
          <t>RTF</t>
        </is>
      </c>
      <c r="M288" s="65" t="inlineStr"/>
      <c r="N288" t="inlineStr">
        <is>
          <t>A102246</t>
        </is>
      </c>
      <c r="O288" s="65" t="n">
        <v>214</v>
      </c>
      <c r="P288" s="6" t="inlineStr">
        <is>
          <t>LT250</t>
        </is>
      </c>
      <c r="Q288" t="n">
        <v>56</v>
      </c>
      <c r="R288" t="inlineStr"/>
      <c r="S288" s="65" t="inlineStr"/>
      <c r="T288" t="inlineStr"/>
      <c r="U288" t="inlineStr"/>
      <c r="V288" t="inlineStr"/>
      <c r="W288" t="inlineStr"/>
    </row>
    <row r="289">
      <c r="A289" t="inlineStr"/>
      <c r="B289" s="10" t="inlineStr"/>
      <c r="C289" t="inlineStr">
        <is>
          <t>Price_BOM_VLSE_Imp_353</t>
        </is>
      </c>
      <c r="D289" s="62" t="inlineStr">
        <is>
          <t>:50957-4P-7.5HP-VLSE:50957-4P-10HP-VLSE:</t>
        </is>
      </c>
      <c r="E289" s="2" t="inlineStr">
        <is>
          <t>X3</t>
        </is>
      </c>
      <c r="F289" t="inlineStr">
        <is>
          <t>ImpMatl_NiAl-Bronze_ASTM-B148_C95400</t>
        </is>
      </c>
      <c r="G289" s="6" t="inlineStr">
        <is>
          <t>Nickel Aluminum Bronze ASTM B148 UNS C95400</t>
        </is>
      </c>
      <c r="H289" s="6" t="inlineStr">
        <is>
          <t>B22</t>
        </is>
      </c>
      <c r="I289" s="6" t="inlineStr">
        <is>
          <t>Coating_Scotchkote134_interior</t>
        </is>
      </c>
      <c r="J289" s="6" t="inlineStr">
        <is>
          <t>Stainless Steel, AISI-303</t>
        </is>
      </c>
      <c r="K289" s="6" t="inlineStr">
        <is>
          <t>Steel, Cold Drawn C1018</t>
        </is>
      </c>
      <c r="L289" t="inlineStr">
        <is>
          <t>RTF</t>
        </is>
      </c>
      <c r="M289" s="65" t="inlineStr"/>
      <c r="N289" t="inlineStr">
        <is>
          <t>A102246</t>
        </is>
      </c>
      <c r="O289" s="65" t="n">
        <v>214</v>
      </c>
      <c r="P289" s="6" t="inlineStr">
        <is>
          <t>LT250</t>
        </is>
      </c>
      <c r="Q289" s="6" t="n">
        <v>56</v>
      </c>
      <c r="R289" t="inlineStr"/>
      <c r="S289" s="65" t="inlineStr"/>
      <c r="T289" t="inlineStr"/>
      <c r="U289" t="inlineStr"/>
      <c r="V289" t="inlineStr"/>
      <c r="W289" t="inlineStr"/>
    </row>
    <row r="290">
      <c r="A290" t="inlineStr"/>
      <c r="B290" s="10" t="inlineStr"/>
      <c r="C290" t="inlineStr">
        <is>
          <t>Price_BOM_VLSE_Imp_354</t>
        </is>
      </c>
      <c r="D290" s="62" t="inlineStr">
        <is>
          <t>:50957-4P-7.5HP-VLSE:50957-4P-10HP-VLSE:</t>
        </is>
      </c>
      <c r="E290" s="2" t="inlineStr">
        <is>
          <t>X3</t>
        </is>
      </c>
      <c r="F290" s="2" t="inlineStr">
        <is>
          <t>ImpMatl_NiAl-Bronze_ASTM-B148_C95400</t>
        </is>
      </c>
      <c r="G290" s="6" t="inlineStr">
        <is>
          <t>Nickel Aluminum Bronze ASTM B148 UNS C95400</t>
        </is>
      </c>
      <c r="H290" s="6" t="inlineStr">
        <is>
          <t>B22</t>
        </is>
      </c>
      <c r="I290" s="6" t="inlineStr">
        <is>
          <t>Coating_Scotchkote134_interior_exterior</t>
        </is>
      </c>
      <c r="J290" s="6" t="inlineStr">
        <is>
          <t>Stainless Steel, AISI-303</t>
        </is>
      </c>
      <c r="K290" s="6" t="inlineStr">
        <is>
          <t>Steel, Cold Drawn C1018</t>
        </is>
      </c>
      <c r="L290" s="93" t="inlineStr">
        <is>
          <t>RTF</t>
        </is>
      </c>
      <c r="M290" s="93" t="inlineStr"/>
      <c r="N290" t="inlineStr">
        <is>
          <t>A102246</t>
        </is>
      </c>
      <c r="O290" t="n">
        <v>214</v>
      </c>
      <c r="P290" s="6" t="inlineStr">
        <is>
          <t>LT250</t>
        </is>
      </c>
      <c r="Q290" s="65" t="n">
        <v>56</v>
      </c>
      <c r="R290" t="inlineStr"/>
      <c r="S290" s="65" t="inlineStr"/>
      <c r="T290" t="inlineStr"/>
      <c r="U290" t="inlineStr"/>
      <c r="V290" t="inlineStr"/>
      <c r="W290" t="inlineStr"/>
    </row>
    <row r="291">
      <c r="A291" t="inlineStr"/>
      <c r="B291" s="10" t="inlineStr"/>
      <c r="C291" t="inlineStr">
        <is>
          <t>Price_BOM_VLSE_Imp_355</t>
        </is>
      </c>
      <c r="D291" s="62" t="inlineStr">
        <is>
          <t>:50957-4P-7.5HP-VLSE:50957-4P-10HP-VLSE:</t>
        </is>
      </c>
      <c r="E291" s="2" t="inlineStr">
        <is>
          <t>X3</t>
        </is>
      </c>
      <c r="F291" s="2" t="inlineStr">
        <is>
          <t>ImpMatl_NiAl-Bronze_ASTM-B148_C95400</t>
        </is>
      </c>
      <c r="G291" s="6" t="inlineStr">
        <is>
          <t>Nickel Aluminum Bronze ASTM B148 UNS C95400</t>
        </is>
      </c>
      <c r="H291" s="6" t="inlineStr">
        <is>
          <t>B22</t>
        </is>
      </c>
      <c r="I291" s="6" t="inlineStr">
        <is>
          <t>Coating_Scotchkote134_interior_exterior_IncludeImpeller</t>
        </is>
      </c>
      <c r="J291" s="6" t="inlineStr">
        <is>
          <t>Stainless Steel, AISI-303</t>
        </is>
      </c>
      <c r="K291" s="6" t="inlineStr">
        <is>
          <t>Steel, Cold Drawn C1018</t>
        </is>
      </c>
      <c r="L291" s="1" t="inlineStr">
        <is>
          <t>RTF</t>
        </is>
      </c>
      <c r="M291" s="6" t="inlineStr"/>
      <c r="N291" s="6" t="inlineStr">
        <is>
          <t>A102246</t>
        </is>
      </c>
      <c r="O291" s="6" t="n">
        <v>214</v>
      </c>
      <c r="P291" s="6" t="inlineStr">
        <is>
          <t>LT250</t>
        </is>
      </c>
      <c r="Q291" t="n">
        <v>56</v>
      </c>
      <c r="R291" t="inlineStr"/>
      <c r="S291" s="65" t="inlineStr"/>
      <c r="T291" t="inlineStr"/>
      <c r="U291" t="inlineStr"/>
      <c r="V291" t="inlineStr"/>
      <c r="W291" t="inlineStr"/>
    </row>
    <row r="292">
      <c r="A292" t="inlineStr"/>
      <c r="B292" s="10" t="inlineStr"/>
      <c r="C292" t="inlineStr">
        <is>
          <t>Price_BOM_VLSE_Imp_356</t>
        </is>
      </c>
      <c r="D292" s="62" t="inlineStr">
        <is>
          <t>:50957-4P-7.5HP-VLSE:50957-4P-10HP-VLSE:</t>
        </is>
      </c>
      <c r="E292" s="2" t="inlineStr">
        <is>
          <t>X3</t>
        </is>
      </c>
      <c r="F292" s="2" t="inlineStr">
        <is>
          <t>ImpMatl_NiAl-Bronze_ASTM-B148_C95400</t>
        </is>
      </c>
      <c r="G292" s="6" t="inlineStr">
        <is>
          <t>Nickel Aluminum Bronze ASTM B148 UNS C95400</t>
        </is>
      </c>
      <c r="H292" s="6" t="inlineStr">
        <is>
          <t>B22</t>
        </is>
      </c>
      <c r="I292" s="6" t="inlineStr">
        <is>
          <t>Coating_Scotchkote134_interior_IncludeImpeller</t>
        </is>
      </c>
      <c r="J292" s="6" t="inlineStr">
        <is>
          <t>Stainless Steel, AISI-303</t>
        </is>
      </c>
      <c r="K292" s="6" t="inlineStr">
        <is>
          <t>Steel, Cold Drawn C1018</t>
        </is>
      </c>
      <c r="L292" s="1" t="inlineStr">
        <is>
          <t>RTF</t>
        </is>
      </c>
      <c r="M292" s="6" t="inlineStr"/>
      <c r="N292" s="6" t="inlineStr">
        <is>
          <t>A102246</t>
        </is>
      </c>
      <c r="O292" s="6" t="n">
        <v>214</v>
      </c>
      <c r="P292" s="6" t="inlineStr">
        <is>
          <t>LT250</t>
        </is>
      </c>
      <c r="Q292" s="6" t="n">
        <v>56</v>
      </c>
      <c r="R292" t="inlineStr"/>
      <c r="S292" s="65" t="inlineStr"/>
      <c r="T292" t="inlineStr"/>
      <c r="U292" t="inlineStr"/>
      <c r="V292" t="inlineStr"/>
      <c r="W292" t="inlineStr"/>
    </row>
    <row r="293">
      <c r="A293" t="inlineStr"/>
      <c r="B293" s="10" t="inlineStr"/>
      <c r="C293" t="inlineStr">
        <is>
          <t>Price_BOM_VLSE_Imp_357</t>
        </is>
      </c>
      <c r="D293" s="62" t="inlineStr">
        <is>
          <t>:50957-4P-7.5HP-VLSE:50957-4P-10HP-VLSE:</t>
        </is>
      </c>
      <c r="E293" s="2" t="inlineStr">
        <is>
          <t>X3</t>
        </is>
      </c>
      <c r="F293" s="2" t="inlineStr">
        <is>
          <t>ImpMatl_NiAl-Bronze_ASTM-B148_C95400</t>
        </is>
      </c>
      <c r="G293" s="6" t="inlineStr">
        <is>
          <t>Nickel Aluminum Bronze ASTM B148 UNS C95400</t>
        </is>
      </c>
      <c r="H293" s="6" t="inlineStr">
        <is>
          <t>B22</t>
        </is>
      </c>
      <c r="I293" s="6" t="inlineStr">
        <is>
          <t>Coating_Special</t>
        </is>
      </c>
      <c r="J293" s="6" t="inlineStr">
        <is>
          <t>Stainless Steel, AISI-303</t>
        </is>
      </c>
      <c r="K293" s="6" t="inlineStr">
        <is>
          <t>Steel, Cold Drawn C1018</t>
        </is>
      </c>
      <c r="L293" s="1" t="inlineStr">
        <is>
          <t>RTF</t>
        </is>
      </c>
      <c r="M293" s="6" t="inlineStr"/>
      <c r="N293" s="6" t="inlineStr">
        <is>
          <t>A102246</t>
        </is>
      </c>
      <c r="O293" s="6" t="n">
        <v>214</v>
      </c>
      <c r="P293" s="6" t="inlineStr">
        <is>
          <t>LT250</t>
        </is>
      </c>
      <c r="Q293" t="n">
        <v>56</v>
      </c>
      <c r="R293" t="inlineStr"/>
      <c r="S293" s="65" t="inlineStr"/>
      <c r="T293" t="inlineStr"/>
      <c r="U293" t="inlineStr"/>
      <c r="V293" t="inlineStr"/>
      <c r="W293" t="inlineStr"/>
    </row>
    <row r="294">
      <c r="A294" t="inlineStr"/>
      <c r="B294" s="10" t="inlineStr"/>
      <c r="C294" t="inlineStr">
        <is>
          <t>Price_BOM_VLSE_Imp_358</t>
        </is>
      </c>
      <c r="D294" s="62" t="inlineStr">
        <is>
          <t>:50957-4P-7.5HP-VLSE:50957-4P-10HP-VLSE:</t>
        </is>
      </c>
      <c r="E294" s="2" t="inlineStr">
        <is>
          <t>X3</t>
        </is>
      </c>
      <c r="F294" s="2" t="inlineStr">
        <is>
          <t>ImpMatl_NiAl-Bronze_ASTM-B148_C95400</t>
        </is>
      </c>
      <c r="G294" s="6" t="inlineStr">
        <is>
          <t>Nickel Aluminum Bronze ASTM B148 UNS C95400</t>
        </is>
      </c>
      <c r="H294" s="6" t="inlineStr">
        <is>
          <t>B22</t>
        </is>
      </c>
      <c r="I294" s="6" t="inlineStr">
        <is>
          <t>Coating_Standard</t>
        </is>
      </c>
      <c r="J294" s="6" t="inlineStr">
        <is>
          <t>Stainless Steel, AISI-303</t>
        </is>
      </c>
      <c r="K294" s="6" t="inlineStr">
        <is>
          <t>Steel, Cold Drawn C1018</t>
        </is>
      </c>
      <c r="L294" s="1" t="inlineStr">
        <is>
          <t>97780147</t>
        </is>
      </c>
      <c r="M294" s="6" t="inlineStr"/>
      <c r="N294" s="6" t="inlineStr">
        <is>
          <t>A102246</t>
        </is>
      </c>
      <c r="O294" s="6" t="n">
        <v>214</v>
      </c>
      <c r="P294" s="6" t="inlineStr">
        <is>
          <t>LT250</t>
        </is>
      </c>
      <c r="Q294" t="n">
        <v>56</v>
      </c>
      <c r="R294" t="inlineStr"/>
      <c r="S294" s="65" t="inlineStr"/>
      <c r="T294" t="inlineStr"/>
      <c r="U294" t="inlineStr"/>
      <c r="V294" t="inlineStr"/>
      <c r="W294" t="inlineStr"/>
    </row>
    <row r="295">
      <c r="A295" t="inlineStr"/>
      <c r="B295" s="10" t="inlineStr"/>
      <c r="C295" t="inlineStr">
        <is>
          <t>Price_BOM_VLSE_Imp_359</t>
        </is>
      </c>
      <c r="D295" s="62" t="inlineStr">
        <is>
          <t>:50957-4P-7.5HP-VLSE:50957-4P-10HP-VLSE:</t>
        </is>
      </c>
      <c r="E295" s="2" t="inlineStr">
        <is>
          <t>X3</t>
        </is>
      </c>
      <c r="F295" s="2" t="inlineStr">
        <is>
          <t>ImpMatl_SS_AISI-304</t>
        </is>
      </c>
      <c r="G295" s="6" t="inlineStr">
        <is>
          <t>Stainless Steel, AISI-304</t>
        </is>
      </c>
      <c r="H295" s="6" t="inlineStr">
        <is>
          <t>H304</t>
        </is>
      </c>
      <c r="I295" s="6" t="inlineStr">
        <is>
          <t>Coating_Standard</t>
        </is>
      </c>
      <c r="J295" s="6" t="inlineStr">
        <is>
          <t>Stainless Steel, AISI-303</t>
        </is>
      </c>
      <c r="K295" s="6" t="inlineStr">
        <is>
          <t>Stainless Steel, AISI 316</t>
        </is>
      </c>
      <c r="L295" s="1" t="inlineStr">
        <is>
          <t>98876163</t>
        </is>
      </c>
      <c r="M295" s="6" t="inlineStr">
        <is>
          <t>IMP,L,40957,X3,H304</t>
        </is>
      </c>
      <c r="N295" s="6" t="inlineStr">
        <is>
          <t>A101922</t>
        </is>
      </c>
      <c r="O295" s="6" t="n">
        <v>0</v>
      </c>
      <c r="P295" s="6" t="inlineStr">
        <is>
          <t>LT027</t>
        </is>
      </c>
      <c r="Q295" t="n">
        <v>0</v>
      </c>
      <c r="R295" t="inlineStr"/>
      <c r="S295" s="65" t="inlineStr"/>
      <c r="T295" t="inlineStr"/>
      <c r="U295" t="inlineStr"/>
      <c r="V295" t="inlineStr"/>
      <c r="W295" t="inlineStr"/>
    </row>
    <row r="296">
      <c r="A296" t="inlineStr"/>
      <c r="B296" s="10" t="inlineStr"/>
      <c r="C296" t="inlineStr">
        <is>
          <t>Price_BOM_VLSE_Imp_360</t>
        </is>
      </c>
      <c r="D296" s="62" t="inlineStr">
        <is>
          <t>:50957-4P-15HP-VLSE:50957-4P-20HP-VLSE:</t>
        </is>
      </c>
      <c r="E296" s="2" t="inlineStr">
        <is>
          <t>X4</t>
        </is>
      </c>
      <c r="F296" s="2" t="inlineStr">
        <is>
          <t>ImpMatl_Silicon_Bronze_ASTM-B584_C87600</t>
        </is>
      </c>
      <c r="G296" s="6" t="inlineStr">
        <is>
          <t>Silicon Bronze, ASTM-B584, C87600</t>
        </is>
      </c>
      <c r="H296" s="6" t="inlineStr">
        <is>
          <t>B21</t>
        </is>
      </c>
      <c r="I296" s="6" t="inlineStr">
        <is>
          <t>Coating_Epoxy</t>
        </is>
      </c>
      <c r="J296" s="6" t="inlineStr">
        <is>
          <t>Stainless Steel, AISI-303</t>
        </is>
      </c>
      <c r="K296" s="6" t="inlineStr">
        <is>
          <t>Steel, Cold Drawn C1018</t>
        </is>
      </c>
      <c r="L296" s="1" t="inlineStr">
        <is>
          <t>RTF</t>
        </is>
      </c>
      <c r="M296" s="6" t="inlineStr"/>
      <c r="N296" s="6" t="inlineStr">
        <is>
          <t>A101924</t>
        </is>
      </c>
      <c r="O296" s="6" t="n">
        <v>0</v>
      </c>
      <c r="P296" s="6" t="inlineStr">
        <is>
          <t>LT250</t>
        </is>
      </c>
      <c r="Q296" t="n">
        <v>56</v>
      </c>
      <c r="R296" t="inlineStr"/>
      <c r="S296" s="65" t="inlineStr"/>
      <c r="T296" t="inlineStr"/>
      <c r="U296" t="inlineStr"/>
      <c r="V296" t="inlineStr"/>
      <c r="W296" t="inlineStr"/>
    </row>
    <row r="297">
      <c r="A297" t="inlineStr"/>
      <c r="B297" s="10" t="inlineStr"/>
      <c r="C297" t="inlineStr">
        <is>
          <t>Price_BOM_VLSE_Imp_361</t>
        </is>
      </c>
      <c r="D297" s="62" t="inlineStr">
        <is>
          <t>:50957-4P-15HP-VLSE:50957-4P-20HP-VLSE:</t>
        </is>
      </c>
      <c r="E297" s="2" t="inlineStr">
        <is>
          <t>X4</t>
        </is>
      </c>
      <c r="F297" s="2" t="inlineStr">
        <is>
          <t>ImpMatl_Silicon_Bronze_ASTM-B584_C87600</t>
        </is>
      </c>
      <c r="G297" s="6" t="inlineStr">
        <is>
          <t>Silicon Bronze, ASTM-B584, C87600</t>
        </is>
      </c>
      <c r="H297" s="6" t="inlineStr">
        <is>
          <t>B21</t>
        </is>
      </c>
      <c r="I297" s="6" t="inlineStr">
        <is>
          <t>Coating_Scotchkote134_interior</t>
        </is>
      </c>
      <c r="J297" s="6" t="inlineStr">
        <is>
          <t>Stainless Steel, AISI-303</t>
        </is>
      </c>
      <c r="K297" s="6" t="inlineStr">
        <is>
          <t>Steel, Cold Drawn C1018</t>
        </is>
      </c>
      <c r="L297" s="6" t="inlineStr">
        <is>
          <t>RTF</t>
        </is>
      </c>
      <c r="M297" s="6" t="inlineStr"/>
      <c r="N297" s="6" t="inlineStr">
        <is>
          <t>A101924</t>
        </is>
      </c>
      <c r="O297" s="6" t="n">
        <v>0</v>
      </c>
      <c r="P297" s="6" t="inlineStr">
        <is>
          <t>LT250</t>
        </is>
      </c>
      <c r="Q297" s="6" t="n">
        <v>56</v>
      </c>
      <c r="R297" t="inlineStr"/>
      <c r="S297" s="65" t="inlineStr"/>
      <c r="T297" t="inlineStr"/>
      <c r="U297" t="inlineStr"/>
      <c r="V297" t="inlineStr"/>
      <c r="W297" t="inlineStr"/>
    </row>
    <row r="298">
      <c r="A298" t="inlineStr"/>
      <c r="B298" s="10" t="inlineStr"/>
      <c r="C298" t="inlineStr">
        <is>
          <t>Price_BOM_VLSE_Imp_362</t>
        </is>
      </c>
      <c r="D298" s="62" t="inlineStr">
        <is>
          <t>:50957-4P-15HP-VLSE:50957-4P-20HP-VLSE:</t>
        </is>
      </c>
      <c r="E298" s="2" t="inlineStr">
        <is>
          <t>X4</t>
        </is>
      </c>
      <c r="F298" t="inlineStr">
        <is>
          <t>ImpMatl_Silicon_Bronze_ASTM-B584_C87600</t>
        </is>
      </c>
      <c r="G298" s="6" t="inlineStr">
        <is>
          <t>Silicon Bronze, ASTM-B584, C87600</t>
        </is>
      </c>
      <c r="H298" s="6" t="inlineStr">
        <is>
          <t>B21</t>
        </is>
      </c>
      <c r="I298" s="6" t="inlineStr">
        <is>
          <t>Coating_Scotchkote134_interior_exterior</t>
        </is>
      </c>
      <c r="J298" s="6" t="inlineStr">
        <is>
          <t>Stainless Steel, AISI-303</t>
        </is>
      </c>
      <c r="K298" s="6" t="inlineStr">
        <is>
          <t>Steel, Cold Drawn C1018</t>
        </is>
      </c>
      <c r="L298" s="1" t="inlineStr">
        <is>
          <t>RTF</t>
        </is>
      </c>
      <c r="M298" s="65" t="inlineStr"/>
      <c r="N298" t="inlineStr">
        <is>
          <t>A101924</t>
        </is>
      </c>
      <c r="O298" s="65" t="n">
        <v>0</v>
      </c>
      <c r="P298" s="6" t="inlineStr">
        <is>
          <t>LT250</t>
        </is>
      </c>
      <c r="Q298" t="n">
        <v>56</v>
      </c>
      <c r="R298" t="inlineStr"/>
      <c r="S298" s="65" t="inlineStr"/>
      <c r="T298" t="inlineStr"/>
      <c r="U298" t="inlineStr"/>
      <c r="V298" t="inlineStr"/>
      <c r="W298" t="inlineStr"/>
    </row>
    <row r="299">
      <c r="A299" t="inlineStr"/>
      <c r="B299" s="10" t="inlineStr"/>
      <c r="C299" t="inlineStr">
        <is>
          <t>Price_BOM_VLSE_Imp_363</t>
        </is>
      </c>
      <c r="D299" s="62" t="inlineStr">
        <is>
          <t>:50957-4P-15HP-VLSE:50957-4P-20HP-VLSE:</t>
        </is>
      </c>
      <c r="E299" s="2" t="inlineStr">
        <is>
          <t>X4</t>
        </is>
      </c>
      <c r="F299" t="inlineStr">
        <is>
          <t>ImpMatl_Silicon_Bronze_ASTM-B584_C87600</t>
        </is>
      </c>
      <c r="G299" s="6" t="inlineStr">
        <is>
          <t>Silicon Bronze, ASTM-B584, C87600</t>
        </is>
      </c>
      <c r="H299" s="6" t="inlineStr">
        <is>
          <t>B21</t>
        </is>
      </c>
      <c r="I299" s="6" t="inlineStr">
        <is>
          <t>Coating_Scotchkote134_interior_exterior_IncludeImpeller</t>
        </is>
      </c>
      <c r="J299" s="6" t="inlineStr">
        <is>
          <t>Stainless Steel, AISI-303</t>
        </is>
      </c>
      <c r="K299" s="6" t="inlineStr">
        <is>
          <t>Steel, Cold Drawn C1018</t>
        </is>
      </c>
      <c r="L299" s="1" t="inlineStr">
        <is>
          <t>RTF</t>
        </is>
      </c>
      <c r="M299" s="65" t="inlineStr"/>
      <c r="N299" t="inlineStr">
        <is>
          <t>A101924</t>
        </is>
      </c>
      <c r="O299" s="65" t="n">
        <v>0</v>
      </c>
      <c r="P299" s="6" t="inlineStr">
        <is>
          <t>LT250</t>
        </is>
      </c>
      <c r="Q299" s="6" t="n">
        <v>56</v>
      </c>
      <c r="R299" t="inlineStr"/>
      <c r="S299" s="65" t="inlineStr"/>
      <c r="T299" t="inlineStr"/>
      <c r="U299" t="inlineStr"/>
      <c r="V299" t="inlineStr"/>
      <c r="W299" t="inlineStr"/>
    </row>
    <row r="300">
      <c r="A300" t="inlineStr"/>
      <c r="B300" s="10" t="inlineStr"/>
      <c r="C300" t="inlineStr">
        <is>
          <t>Price_BOM_VLSE_Imp_364</t>
        </is>
      </c>
      <c r="D300" s="62" t="inlineStr">
        <is>
          <t>:50957-4P-15HP-VLSE:50957-4P-20HP-VLSE:</t>
        </is>
      </c>
      <c r="E300" s="2" t="inlineStr">
        <is>
          <t>X4</t>
        </is>
      </c>
      <c r="F300" t="inlineStr">
        <is>
          <t>ImpMatl_Silicon_Bronze_ASTM-B584_C87600</t>
        </is>
      </c>
      <c r="G300" s="6" t="inlineStr">
        <is>
          <t>Silicon Bronze, ASTM-B584, C87600</t>
        </is>
      </c>
      <c r="H300" s="6" t="inlineStr">
        <is>
          <t>B21</t>
        </is>
      </c>
      <c r="I300" s="6" t="inlineStr">
        <is>
          <t>Coating_Scotchkote134_interior_IncludeImpeller</t>
        </is>
      </c>
      <c r="J300" s="6" t="inlineStr">
        <is>
          <t>Stainless Steel, AISI-303</t>
        </is>
      </c>
      <c r="K300" s="6" t="inlineStr">
        <is>
          <t>Steel, Cold Drawn C1018</t>
        </is>
      </c>
      <c r="L300" s="1" t="inlineStr">
        <is>
          <t>RTF</t>
        </is>
      </c>
      <c r="M300" s="65" t="inlineStr"/>
      <c r="N300" t="inlineStr">
        <is>
          <t>A101924</t>
        </is>
      </c>
      <c r="O300" s="65" t="n">
        <v>0</v>
      </c>
      <c r="P300" s="6" t="inlineStr">
        <is>
          <t>LT250</t>
        </is>
      </c>
      <c r="Q300" t="n">
        <v>56</v>
      </c>
      <c r="R300" t="inlineStr"/>
      <c r="S300" s="65" t="inlineStr"/>
      <c r="T300" t="inlineStr"/>
      <c r="U300" t="inlineStr"/>
      <c r="V300" t="inlineStr"/>
      <c r="W300" t="inlineStr"/>
    </row>
    <row r="301">
      <c r="A301" t="inlineStr"/>
      <c r="B301" s="10" t="inlineStr"/>
      <c r="C301" t="inlineStr">
        <is>
          <t>Price_BOM_VLSE_Imp_365</t>
        </is>
      </c>
      <c r="D301" s="62" t="inlineStr">
        <is>
          <t>:50957-4P-15HP-VLSE:50957-4P-20HP-VLSE:</t>
        </is>
      </c>
      <c r="E301" s="2" t="inlineStr">
        <is>
          <t>X4</t>
        </is>
      </c>
      <c r="F301" t="inlineStr">
        <is>
          <t>ImpMatl_Silicon_Bronze_ASTM-B584_C87600</t>
        </is>
      </c>
      <c r="G301" s="6" t="inlineStr">
        <is>
          <t>Silicon Bronze, ASTM-B584, C87600</t>
        </is>
      </c>
      <c r="H301" s="6" t="inlineStr">
        <is>
          <t>B21</t>
        </is>
      </c>
      <c r="I301" s="6" t="inlineStr">
        <is>
          <t>Coating_Special</t>
        </is>
      </c>
      <c r="J301" s="6" t="inlineStr">
        <is>
          <t>Stainless Steel, AISI-303</t>
        </is>
      </c>
      <c r="K301" s="6" t="inlineStr">
        <is>
          <t>Steel, Cold Drawn C1018</t>
        </is>
      </c>
      <c r="L301" s="1" t="inlineStr">
        <is>
          <t>RTF</t>
        </is>
      </c>
      <c r="M301" s="65" t="inlineStr"/>
      <c r="N301" t="inlineStr">
        <is>
          <t>A101924</t>
        </is>
      </c>
      <c r="O301" s="65" t="n">
        <v>0</v>
      </c>
      <c r="P301" s="6" t="inlineStr">
        <is>
          <t>LT250</t>
        </is>
      </c>
      <c r="Q301" t="n">
        <v>56</v>
      </c>
      <c r="R301" t="inlineStr"/>
      <c r="S301" s="65" t="inlineStr"/>
      <c r="T301" t="inlineStr"/>
      <c r="U301" t="inlineStr"/>
      <c r="V301" t="inlineStr"/>
      <c r="W301" t="inlineStr"/>
    </row>
    <row r="302">
      <c r="A302" t="inlineStr"/>
      <c r="B302" s="10" t="inlineStr"/>
      <c r="C302" t="inlineStr">
        <is>
          <t>Price_BOM_VLSE_Imp_366</t>
        </is>
      </c>
      <c r="D302" s="62" t="inlineStr">
        <is>
          <t>:50957-4P-15HP-VLSE:50957-4P-20HP-VLSE:</t>
        </is>
      </c>
      <c r="E302" s="2" t="inlineStr">
        <is>
          <t>X4</t>
        </is>
      </c>
      <c r="F302" t="inlineStr">
        <is>
          <t>ImpMatl_Silicon_Bronze_ASTM-B584_C87600</t>
        </is>
      </c>
      <c r="G302" s="6" t="inlineStr">
        <is>
          <t>Silicon Bronze, ASTM-B584, C87600</t>
        </is>
      </c>
      <c r="H302" s="6" t="inlineStr">
        <is>
          <t>B21</t>
        </is>
      </c>
      <c r="I302" s="6" t="inlineStr">
        <is>
          <t>Coating_Standard</t>
        </is>
      </c>
      <c r="J302" s="6" t="inlineStr">
        <is>
          <t>Stainless Steel, AISI-303</t>
        </is>
      </c>
      <c r="K302" s="6" t="inlineStr">
        <is>
          <t>Steel, Cold Drawn C1018</t>
        </is>
      </c>
      <c r="L302" s="1" t="inlineStr">
        <is>
          <t>96769235</t>
        </is>
      </c>
      <c r="M302" s="65" t="inlineStr">
        <is>
          <t>IMP,L,40959,X4,B21</t>
        </is>
      </c>
      <c r="N302" t="inlineStr">
        <is>
          <t>A101924</t>
        </is>
      </c>
      <c r="O302" s="65" t="n">
        <v>0</v>
      </c>
      <c r="P302" s="6" t="inlineStr">
        <is>
          <t>LT027</t>
        </is>
      </c>
      <c r="Q302" t="n">
        <v>0</v>
      </c>
      <c r="R302" t="inlineStr"/>
      <c r="S302" s="65" t="inlineStr"/>
      <c r="T302" t="inlineStr"/>
      <c r="U302" t="inlineStr"/>
      <c r="V302" t="inlineStr"/>
      <c r="W302" t="inlineStr"/>
    </row>
    <row r="303">
      <c r="A303" t="inlineStr"/>
      <c r="B303" s="10" t="inlineStr"/>
      <c r="C303" t="inlineStr">
        <is>
          <t>Price_BOM_VLSE_Imp_367</t>
        </is>
      </c>
      <c r="D303" s="62" t="inlineStr">
        <is>
          <t>:50957-4P-15HP-VLSE:50957-4P-20HP-VLSE:</t>
        </is>
      </c>
      <c r="E303" s="2" t="inlineStr">
        <is>
          <t>X4</t>
        </is>
      </c>
      <c r="F303" t="inlineStr">
        <is>
          <t>ImpMatl_NiAl-Bronze_ASTM-B148_C95400</t>
        </is>
      </c>
      <c r="G303" s="6" t="inlineStr">
        <is>
          <t>Nickel Aluminum Bronze ASTM B148 UNS C95400</t>
        </is>
      </c>
      <c r="H303" s="6" t="inlineStr">
        <is>
          <t>B22</t>
        </is>
      </c>
      <c r="I303" s="6" t="inlineStr">
        <is>
          <t>Coating_Epoxy</t>
        </is>
      </c>
      <c r="J303" s="6" t="inlineStr">
        <is>
          <t>Stainless Steel, AISI-303</t>
        </is>
      </c>
      <c r="K303" s="6" t="inlineStr">
        <is>
          <t>Steel, Cold Drawn C1018</t>
        </is>
      </c>
      <c r="L303" s="1" t="inlineStr">
        <is>
          <t>RTF</t>
        </is>
      </c>
      <c r="M303" s="65" t="inlineStr"/>
      <c r="N303" t="inlineStr">
        <is>
          <t>A102247</t>
        </is>
      </c>
      <c r="O303" s="65" t="n">
        <v>214</v>
      </c>
      <c r="P303" s="6" t="inlineStr">
        <is>
          <t>LT250</t>
        </is>
      </c>
      <c r="Q303" t="n">
        <v>56</v>
      </c>
      <c r="R303" t="inlineStr"/>
      <c r="S303" s="65" t="inlineStr"/>
      <c r="T303" t="inlineStr"/>
      <c r="U303" t="inlineStr"/>
      <c r="V303" t="inlineStr"/>
      <c r="W303" t="inlineStr"/>
    </row>
    <row r="304">
      <c r="A304" t="inlineStr"/>
      <c r="B304" s="10" t="inlineStr"/>
      <c r="C304" t="inlineStr">
        <is>
          <t>Price_BOM_VLSE_Imp_368</t>
        </is>
      </c>
      <c r="D304" s="62" t="inlineStr">
        <is>
          <t>:50957-4P-15HP-VLSE:50957-4P-20HP-VLSE:</t>
        </is>
      </c>
      <c r="E304" s="2" t="inlineStr">
        <is>
          <t>X4</t>
        </is>
      </c>
      <c r="F304" t="inlineStr">
        <is>
          <t>ImpMatl_NiAl-Bronze_ASTM-B148_C95400</t>
        </is>
      </c>
      <c r="G304" s="6" t="inlineStr">
        <is>
          <t>Nickel Aluminum Bronze ASTM B148 UNS C95400</t>
        </is>
      </c>
      <c r="H304" s="6" t="inlineStr">
        <is>
          <t>B22</t>
        </is>
      </c>
      <c r="I304" s="6" t="inlineStr">
        <is>
          <t>Coating_Scotchkote134_interior</t>
        </is>
      </c>
      <c r="J304" s="6" t="inlineStr">
        <is>
          <t>Stainless Steel, AISI-303</t>
        </is>
      </c>
      <c r="K304" s="6" t="inlineStr">
        <is>
          <t>Steel, Cold Drawn C1018</t>
        </is>
      </c>
      <c r="L304" t="inlineStr">
        <is>
          <t>RTF</t>
        </is>
      </c>
      <c r="M304" s="65" t="inlineStr"/>
      <c r="N304" t="inlineStr">
        <is>
          <t>A102247</t>
        </is>
      </c>
      <c r="O304" s="65" t="n">
        <v>214</v>
      </c>
      <c r="P304" s="6" t="inlineStr">
        <is>
          <t>LT250</t>
        </is>
      </c>
      <c r="Q304" s="6" t="n">
        <v>56</v>
      </c>
      <c r="R304" t="inlineStr"/>
      <c r="S304" s="65" t="inlineStr"/>
      <c r="T304" t="inlineStr"/>
      <c r="U304" t="inlineStr"/>
      <c r="V304" t="inlineStr"/>
      <c r="W304" t="inlineStr"/>
    </row>
    <row r="305">
      <c r="A305" t="inlineStr"/>
      <c r="B305" s="10" t="inlineStr"/>
      <c r="C305" t="inlineStr">
        <is>
          <t>Price_BOM_VLSE_Imp_369</t>
        </is>
      </c>
      <c r="D305" s="62" t="inlineStr">
        <is>
          <t>:50957-4P-15HP-VLSE:50957-4P-20HP-VLSE:</t>
        </is>
      </c>
      <c r="E305" s="2" t="inlineStr">
        <is>
          <t>X4</t>
        </is>
      </c>
      <c r="F305" s="2" t="inlineStr">
        <is>
          <t>ImpMatl_NiAl-Bronze_ASTM-B148_C95400</t>
        </is>
      </c>
      <c r="G305" s="6" t="inlineStr">
        <is>
          <t>Nickel Aluminum Bronze ASTM B148 UNS C95400</t>
        </is>
      </c>
      <c r="H305" s="6" t="inlineStr">
        <is>
          <t>B22</t>
        </is>
      </c>
      <c r="I305" s="6" t="inlineStr">
        <is>
          <t>Coating_Scotchkote134_interior_exterior</t>
        </is>
      </c>
      <c r="J305" s="6" t="inlineStr">
        <is>
          <t>Stainless Steel, AISI-303</t>
        </is>
      </c>
      <c r="K305" s="6" t="inlineStr">
        <is>
          <t>Steel, Cold Drawn C1018</t>
        </is>
      </c>
      <c r="L305" s="93" t="inlineStr">
        <is>
          <t>RTF</t>
        </is>
      </c>
      <c r="M305" s="93" t="inlineStr"/>
      <c r="N305" t="inlineStr">
        <is>
          <t>A102247</t>
        </is>
      </c>
      <c r="O305" t="n">
        <v>214</v>
      </c>
      <c r="P305" s="6" t="inlineStr">
        <is>
          <t>LT250</t>
        </is>
      </c>
      <c r="Q305" s="65" t="n">
        <v>56</v>
      </c>
      <c r="R305" t="inlineStr"/>
      <c r="S305" s="65" t="inlineStr"/>
      <c r="T305" t="inlineStr"/>
      <c r="U305" t="inlineStr"/>
      <c r="V305" t="inlineStr"/>
      <c r="W305" t="inlineStr"/>
    </row>
    <row r="306">
      <c r="A306" t="inlineStr"/>
      <c r="B306" s="10" t="inlineStr"/>
      <c r="C306" t="inlineStr">
        <is>
          <t>Price_BOM_VLSE_Imp_370</t>
        </is>
      </c>
      <c r="D306" s="62" t="inlineStr">
        <is>
          <t>:50957-4P-15HP-VLSE:50957-4P-20HP-VLSE:</t>
        </is>
      </c>
      <c r="E306" s="2" t="inlineStr">
        <is>
          <t>X4</t>
        </is>
      </c>
      <c r="F306" s="2" t="inlineStr">
        <is>
          <t>ImpMatl_NiAl-Bronze_ASTM-B148_C95400</t>
        </is>
      </c>
      <c r="G306" s="6" t="inlineStr">
        <is>
          <t>Nickel Aluminum Bronze ASTM B148 UNS C95400</t>
        </is>
      </c>
      <c r="H306" s="6" t="inlineStr">
        <is>
          <t>B22</t>
        </is>
      </c>
      <c r="I306" s="6" t="inlineStr">
        <is>
          <t>Coating_Scotchkote134_interior_exterior_IncludeImpeller</t>
        </is>
      </c>
      <c r="J306" s="6" t="inlineStr">
        <is>
          <t>Stainless Steel, AISI-303</t>
        </is>
      </c>
      <c r="K306" s="6" t="inlineStr">
        <is>
          <t>Steel, Cold Drawn C1018</t>
        </is>
      </c>
      <c r="L306" s="1" t="inlineStr">
        <is>
          <t>RTF</t>
        </is>
      </c>
      <c r="M306" s="6" t="inlineStr"/>
      <c r="N306" s="6" t="inlineStr">
        <is>
          <t>A102247</t>
        </is>
      </c>
      <c r="O306" s="6" t="n">
        <v>214</v>
      </c>
      <c r="P306" s="6" t="inlineStr">
        <is>
          <t>LT250</t>
        </is>
      </c>
      <c r="Q306" t="n">
        <v>56</v>
      </c>
      <c r="R306" t="inlineStr"/>
      <c r="S306" s="65" t="inlineStr"/>
      <c r="T306" t="inlineStr"/>
      <c r="U306" t="inlineStr"/>
      <c r="V306" t="inlineStr"/>
      <c r="W306" t="inlineStr"/>
    </row>
    <row r="307">
      <c r="A307" t="inlineStr"/>
      <c r="B307" s="10" t="inlineStr"/>
      <c r="C307" t="inlineStr">
        <is>
          <t>Price_BOM_VLSE_Imp_371</t>
        </is>
      </c>
      <c r="D307" s="62" t="inlineStr">
        <is>
          <t>:50957-4P-15HP-VLSE:50957-4P-20HP-VLSE:</t>
        </is>
      </c>
      <c r="E307" s="2" t="inlineStr">
        <is>
          <t>X4</t>
        </is>
      </c>
      <c r="F307" s="2" t="inlineStr">
        <is>
          <t>ImpMatl_NiAl-Bronze_ASTM-B148_C95400</t>
        </is>
      </c>
      <c r="G307" s="6" t="inlineStr">
        <is>
          <t>Nickel Aluminum Bronze ASTM B148 UNS C95400</t>
        </is>
      </c>
      <c r="H307" s="6" t="inlineStr">
        <is>
          <t>B22</t>
        </is>
      </c>
      <c r="I307" s="6" t="inlineStr">
        <is>
          <t>Coating_Scotchkote134_interior_IncludeImpeller</t>
        </is>
      </c>
      <c r="J307" s="6" t="inlineStr">
        <is>
          <t>Stainless Steel, AISI-303</t>
        </is>
      </c>
      <c r="K307" s="6" t="inlineStr">
        <is>
          <t>Steel, Cold Drawn C1018</t>
        </is>
      </c>
      <c r="L307" s="1" t="inlineStr">
        <is>
          <t>RTF</t>
        </is>
      </c>
      <c r="M307" s="6" t="inlineStr"/>
      <c r="N307" s="6" t="inlineStr">
        <is>
          <t>A102247</t>
        </is>
      </c>
      <c r="O307" s="6" t="n">
        <v>214</v>
      </c>
      <c r="P307" s="6" t="inlineStr">
        <is>
          <t>LT250</t>
        </is>
      </c>
      <c r="Q307" s="6" t="n">
        <v>56</v>
      </c>
      <c r="R307" t="inlineStr"/>
      <c r="S307" s="65" t="inlineStr"/>
      <c r="T307" t="inlineStr"/>
      <c r="U307" t="inlineStr"/>
      <c r="V307" t="inlineStr"/>
      <c r="W307" t="inlineStr"/>
    </row>
    <row r="308">
      <c r="A308" t="inlineStr"/>
      <c r="B308" s="10" t="inlineStr"/>
      <c r="C308" t="inlineStr">
        <is>
          <t>Price_BOM_VLSE_Imp_372</t>
        </is>
      </c>
      <c r="D308" s="62" t="inlineStr">
        <is>
          <t>:50957-4P-15HP-VLSE:50957-4P-20HP-VLSE:</t>
        </is>
      </c>
      <c r="E308" s="2" t="inlineStr">
        <is>
          <t>X4</t>
        </is>
      </c>
      <c r="F308" s="2" t="inlineStr">
        <is>
          <t>ImpMatl_NiAl-Bronze_ASTM-B148_C95400</t>
        </is>
      </c>
      <c r="G308" s="6" t="inlineStr">
        <is>
          <t>Nickel Aluminum Bronze ASTM B148 UNS C95400</t>
        </is>
      </c>
      <c r="H308" s="6" t="inlineStr">
        <is>
          <t>B22</t>
        </is>
      </c>
      <c r="I308" s="6" t="inlineStr">
        <is>
          <t>Coating_Special</t>
        </is>
      </c>
      <c r="J308" s="6" t="inlineStr">
        <is>
          <t>Stainless Steel, AISI-303</t>
        </is>
      </c>
      <c r="K308" s="6" t="inlineStr">
        <is>
          <t>Steel, Cold Drawn C1018</t>
        </is>
      </c>
      <c r="L308" s="1" t="inlineStr">
        <is>
          <t>RTF</t>
        </is>
      </c>
      <c r="M308" s="6" t="inlineStr"/>
      <c r="N308" s="6" t="inlineStr">
        <is>
          <t>A102247</t>
        </is>
      </c>
      <c r="O308" s="6" t="n">
        <v>214</v>
      </c>
      <c r="P308" s="6" t="inlineStr">
        <is>
          <t>LT250</t>
        </is>
      </c>
      <c r="Q308" t="n">
        <v>56</v>
      </c>
      <c r="R308" t="inlineStr"/>
      <c r="S308" s="65" t="inlineStr"/>
      <c r="T308" t="inlineStr"/>
      <c r="U308" t="inlineStr"/>
      <c r="V308" t="inlineStr"/>
      <c r="W308" t="inlineStr"/>
    </row>
    <row r="309">
      <c r="A309" t="inlineStr"/>
      <c r="B309" s="10" t="inlineStr"/>
      <c r="C309" t="inlineStr">
        <is>
          <t>Price_BOM_VLSE_Imp_373</t>
        </is>
      </c>
      <c r="D309" s="62" t="inlineStr">
        <is>
          <t>:50957-4P-15HP-VLSE:50957-4P-20HP-VLSE:</t>
        </is>
      </c>
      <c r="E309" s="2" t="inlineStr">
        <is>
          <t>X4</t>
        </is>
      </c>
      <c r="F309" s="2" t="inlineStr">
        <is>
          <t>ImpMatl_NiAl-Bronze_ASTM-B148_C95400</t>
        </is>
      </c>
      <c r="G309" s="6" t="inlineStr">
        <is>
          <t>Nickel Aluminum Bronze ASTM B148 UNS C95400</t>
        </is>
      </c>
      <c r="H309" s="6" t="inlineStr">
        <is>
          <t>B22</t>
        </is>
      </c>
      <c r="I309" s="6" t="inlineStr">
        <is>
          <t>Coating_Standard</t>
        </is>
      </c>
      <c r="J309" s="6" t="inlineStr">
        <is>
          <t>Stainless Steel, AISI-303</t>
        </is>
      </c>
      <c r="K309" s="6" t="inlineStr">
        <is>
          <t>Steel, Cold Drawn C1018</t>
        </is>
      </c>
      <c r="L309" s="1" t="inlineStr">
        <is>
          <t>97780148</t>
        </is>
      </c>
      <c r="M309" s="6" t="inlineStr"/>
      <c r="N309" s="6" t="inlineStr">
        <is>
          <t>A102247</t>
        </is>
      </c>
      <c r="O309" s="6" t="n">
        <v>214</v>
      </c>
      <c r="P309" s="6" t="inlineStr">
        <is>
          <t>LT250</t>
        </is>
      </c>
      <c r="Q309" t="n">
        <v>56</v>
      </c>
      <c r="R309" t="inlineStr"/>
      <c r="S309" s="65" t="inlineStr"/>
      <c r="T309" t="inlineStr"/>
      <c r="U309" t="inlineStr"/>
      <c r="V309" t="inlineStr"/>
      <c r="W309" t="inlineStr"/>
    </row>
    <row r="310">
      <c r="A310" t="inlineStr"/>
      <c r="B310" s="10" t="inlineStr"/>
      <c r="C310" t="inlineStr">
        <is>
          <t>Price_BOM_VLSE_Imp_374</t>
        </is>
      </c>
      <c r="D310" s="62" t="inlineStr">
        <is>
          <t>:50957-4P-15HP-VLSE:50957-4P-20HP-VLSE:</t>
        </is>
      </c>
      <c r="E310" s="2" t="inlineStr">
        <is>
          <t>X4</t>
        </is>
      </c>
      <c r="F310" s="2" t="inlineStr">
        <is>
          <t>ImpMatl_SS_AISI-304</t>
        </is>
      </c>
      <c r="G310" s="6" t="inlineStr">
        <is>
          <t>Stainless Steel, AISI-304</t>
        </is>
      </c>
      <c r="H310" s="6" t="inlineStr">
        <is>
          <t>H304</t>
        </is>
      </c>
      <c r="I310" s="6" t="inlineStr">
        <is>
          <t>Coating_Standard</t>
        </is>
      </c>
      <c r="J310" s="6" t="inlineStr">
        <is>
          <t>Stainless Steel, AISI-303</t>
        </is>
      </c>
      <c r="K310" s="6" t="inlineStr">
        <is>
          <t>Stainless Steel, AISI 316</t>
        </is>
      </c>
      <c r="L310" s="1" t="inlineStr">
        <is>
          <t>98876164</t>
        </is>
      </c>
      <c r="M310" s="6" t="inlineStr">
        <is>
          <t>IMP,L,40957,X4,H304</t>
        </is>
      </c>
      <c r="N310" s="6" t="inlineStr">
        <is>
          <t>A101929</t>
        </is>
      </c>
      <c r="O310" s="6" t="n">
        <v>0</v>
      </c>
      <c r="P310" s="6" t="inlineStr">
        <is>
          <t>LT027</t>
        </is>
      </c>
      <c r="Q310" t="n">
        <v>0</v>
      </c>
      <c r="R310" t="inlineStr"/>
      <c r="S310" s="65" t="inlineStr"/>
      <c r="T310" t="inlineStr"/>
      <c r="U310" t="inlineStr"/>
      <c r="V310" t="inlineStr"/>
      <c r="W310" t="inlineStr"/>
    </row>
    <row r="311">
      <c r="A311" t="inlineStr"/>
      <c r="B311" s="10" t="inlineStr"/>
      <c r="C311" t="inlineStr">
        <is>
          <t>Price_BOM_VLSE_Imp_375</t>
        </is>
      </c>
      <c r="D311" s="62" t="inlineStr">
        <is>
          <t>:60957-4P-15HP-VLSE:60957-4P-20HP-VLSE:60957-4P-25HP-VLSE:</t>
        </is>
      </c>
      <c r="E311" s="2" t="inlineStr">
        <is>
          <t>X4</t>
        </is>
      </c>
      <c r="F311" s="2" t="inlineStr">
        <is>
          <t>ImpMatl_Silicon_Bronze_ASTM-B584_C87600</t>
        </is>
      </c>
      <c r="G311" s="6" t="inlineStr">
        <is>
          <t>Silicon Bronze, ASTM-B584, C87600</t>
        </is>
      </c>
      <c r="H311" s="6" t="inlineStr">
        <is>
          <t>B21</t>
        </is>
      </c>
      <c r="I311" s="6" t="inlineStr">
        <is>
          <t>Coating_Epoxy</t>
        </is>
      </c>
      <c r="J311" s="6" t="inlineStr">
        <is>
          <t>Stainless Steel, AISI-303</t>
        </is>
      </c>
      <c r="K311" s="6" t="inlineStr">
        <is>
          <t>Steel, Cold Drawn C1018</t>
        </is>
      </c>
      <c r="L311" s="1" t="inlineStr">
        <is>
          <t>RTF</t>
        </is>
      </c>
      <c r="M311" s="6" t="inlineStr"/>
      <c r="N311" s="6" t="inlineStr">
        <is>
          <t>A101966</t>
        </is>
      </c>
      <c r="O311" s="6" t="n">
        <v>0</v>
      </c>
      <c r="P311" s="6" t="inlineStr">
        <is>
          <t>LT250</t>
        </is>
      </c>
      <c r="Q311" t="n">
        <v>56</v>
      </c>
      <c r="R311" t="inlineStr"/>
      <c r="S311" s="65" t="inlineStr"/>
      <c r="T311" t="inlineStr"/>
      <c r="U311" t="inlineStr"/>
      <c r="V311" t="inlineStr"/>
      <c r="W311" t="inlineStr"/>
    </row>
    <row r="312">
      <c r="A312" t="inlineStr"/>
      <c r="B312" s="10" t="inlineStr"/>
      <c r="C312" t="inlineStr">
        <is>
          <t>Price_BOM_VLSE_Imp_376</t>
        </is>
      </c>
      <c r="D312" s="62" t="inlineStr">
        <is>
          <t>:60957-4P-15HP-VLSE:60957-4P-20HP-VLSE:60957-4P-25HP-VLSE:</t>
        </is>
      </c>
      <c r="E312" s="2" t="inlineStr">
        <is>
          <t>X4</t>
        </is>
      </c>
      <c r="F312" s="2" t="inlineStr">
        <is>
          <t>ImpMatl_Silicon_Bronze_ASTM-B584_C87600</t>
        </is>
      </c>
      <c r="G312" s="6" t="inlineStr">
        <is>
          <t>Silicon Bronze, ASTM-B584, C87600</t>
        </is>
      </c>
      <c r="H312" s="6" t="inlineStr">
        <is>
          <t>B21</t>
        </is>
      </c>
      <c r="I312" s="6" t="inlineStr">
        <is>
          <t>Coating_Scotchkote134_interior</t>
        </is>
      </c>
      <c r="J312" s="6" t="inlineStr">
        <is>
          <t>Stainless Steel, AISI-303</t>
        </is>
      </c>
      <c r="K312" s="6" t="inlineStr">
        <is>
          <t>Steel, Cold Drawn C1018</t>
        </is>
      </c>
      <c r="L312" s="6" t="inlineStr">
        <is>
          <t>RTF</t>
        </is>
      </c>
      <c r="M312" s="6" t="inlineStr"/>
      <c r="N312" s="6" t="inlineStr">
        <is>
          <t>A101966</t>
        </is>
      </c>
      <c r="O312" s="6" t="n">
        <v>0</v>
      </c>
      <c r="P312" s="6" t="inlineStr">
        <is>
          <t>LT250</t>
        </is>
      </c>
      <c r="Q312" s="6" t="n">
        <v>56</v>
      </c>
      <c r="R312" t="inlineStr"/>
      <c r="S312" s="65" t="inlineStr"/>
      <c r="T312" t="inlineStr"/>
      <c r="U312" t="inlineStr"/>
      <c r="V312" t="inlineStr"/>
      <c r="W312" t="inlineStr"/>
    </row>
    <row r="313">
      <c r="A313" t="inlineStr"/>
      <c r="B313" s="10" t="inlineStr"/>
      <c r="C313" t="inlineStr">
        <is>
          <t>Price_BOM_VLSE_Imp_377</t>
        </is>
      </c>
      <c r="D313" s="62" t="inlineStr">
        <is>
          <t>:60957-4P-15HP-VLSE:60957-4P-20HP-VLSE:60957-4P-25HP-VLSE:</t>
        </is>
      </c>
      <c r="E313" s="2" t="inlineStr">
        <is>
          <t>X4</t>
        </is>
      </c>
      <c r="F313" t="inlineStr">
        <is>
          <t>ImpMatl_Silicon_Bronze_ASTM-B584_C87600</t>
        </is>
      </c>
      <c r="G313" s="6" t="inlineStr">
        <is>
          <t>Silicon Bronze, ASTM-B584, C87600</t>
        </is>
      </c>
      <c r="H313" s="6" t="inlineStr">
        <is>
          <t>B21</t>
        </is>
      </c>
      <c r="I313" s="6" t="inlineStr">
        <is>
          <t>Coating_Scotchkote134_interior_exterior</t>
        </is>
      </c>
      <c r="J313" s="6" t="inlineStr">
        <is>
          <t>Stainless Steel, AISI-303</t>
        </is>
      </c>
      <c r="K313" s="6" t="inlineStr">
        <is>
          <t>Steel, Cold Drawn C1018</t>
        </is>
      </c>
      <c r="L313" s="1" t="inlineStr">
        <is>
          <t>RTF</t>
        </is>
      </c>
      <c r="M313" s="65" t="inlineStr"/>
      <c r="N313" t="inlineStr">
        <is>
          <t>A101966</t>
        </is>
      </c>
      <c r="O313" s="65" t="n">
        <v>0</v>
      </c>
      <c r="P313" s="6" t="inlineStr">
        <is>
          <t>LT250</t>
        </is>
      </c>
      <c r="Q313" t="n">
        <v>56</v>
      </c>
      <c r="R313" t="inlineStr"/>
      <c r="S313" s="65" t="inlineStr"/>
      <c r="T313" t="inlineStr"/>
      <c r="U313" t="inlineStr"/>
      <c r="V313" t="inlineStr"/>
      <c r="W313" t="inlineStr"/>
    </row>
    <row r="314">
      <c r="A314" t="inlineStr"/>
      <c r="B314" s="10" t="inlineStr"/>
      <c r="C314" t="inlineStr">
        <is>
          <t>Price_BOM_VLSE_Imp_378</t>
        </is>
      </c>
      <c r="D314" s="62" t="inlineStr">
        <is>
          <t>:60957-4P-15HP-VLSE:60957-4P-20HP-VLSE:60957-4P-25HP-VLSE:</t>
        </is>
      </c>
      <c r="E314" s="2" t="inlineStr">
        <is>
          <t>X4</t>
        </is>
      </c>
      <c r="F314" t="inlineStr">
        <is>
          <t>ImpMatl_Silicon_Bronze_ASTM-B584_C87600</t>
        </is>
      </c>
      <c r="G314" s="6" t="inlineStr">
        <is>
          <t>Silicon Bronze, ASTM-B584, C87600</t>
        </is>
      </c>
      <c r="H314" s="6" t="inlineStr">
        <is>
          <t>B21</t>
        </is>
      </c>
      <c r="I314" s="6" t="inlineStr">
        <is>
          <t>Coating_Scotchkote134_interior_exterior_IncludeImpeller</t>
        </is>
      </c>
      <c r="J314" s="6" t="inlineStr">
        <is>
          <t>Stainless Steel, AISI-303</t>
        </is>
      </c>
      <c r="K314" s="6" t="inlineStr">
        <is>
          <t>Steel, Cold Drawn C1018</t>
        </is>
      </c>
      <c r="L314" s="1" t="inlineStr">
        <is>
          <t>RTF</t>
        </is>
      </c>
      <c r="M314" s="65" t="inlineStr"/>
      <c r="N314" t="inlineStr">
        <is>
          <t>A101966</t>
        </is>
      </c>
      <c r="O314" s="65" t="n">
        <v>0</v>
      </c>
      <c r="P314" s="6" t="inlineStr">
        <is>
          <t>LT250</t>
        </is>
      </c>
      <c r="Q314" s="6" t="n">
        <v>56</v>
      </c>
      <c r="R314" t="inlineStr"/>
      <c r="S314" s="65" t="inlineStr"/>
      <c r="T314" t="inlineStr"/>
      <c r="U314" t="inlineStr"/>
      <c r="V314" t="inlineStr"/>
      <c r="W314" t="inlineStr"/>
    </row>
    <row r="315">
      <c r="A315" t="inlineStr"/>
      <c r="B315" s="10" t="inlineStr"/>
      <c r="C315" t="inlineStr">
        <is>
          <t>Price_BOM_VLSE_Imp_379</t>
        </is>
      </c>
      <c r="D315" s="62" t="inlineStr">
        <is>
          <t>:60957-4P-15HP-VLSE:60957-4P-20HP-VLSE:60957-4P-25HP-VLSE:</t>
        </is>
      </c>
      <c r="E315" s="2" t="inlineStr">
        <is>
          <t>X4</t>
        </is>
      </c>
      <c r="F315" t="inlineStr">
        <is>
          <t>ImpMatl_Silicon_Bronze_ASTM-B584_C87600</t>
        </is>
      </c>
      <c r="G315" s="6" t="inlineStr">
        <is>
          <t>Silicon Bronze, ASTM-B584, C87600</t>
        </is>
      </c>
      <c r="H315" s="6" t="inlineStr">
        <is>
          <t>B21</t>
        </is>
      </c>
      <c r="I315" s="6" t="inlineStr">
        <is>
          <t>Coating_Scotchkote134_interior_IncludeImpeller</t>
        </is>
      </c>
      <c r="J315" s="6" t="inlineStr">
        <is>
          <t>Stainless Steel, AISI-303</t>
        </is>
      </c>
      <c r="K315" s="6" t="inlineStr">
        <is>
          <t>Steel, Cold Drawn C1018</t>
        </is>
      </c>
      <c r="L315" s="1" t="inlineStr">
        <is>
          <t>RTF</t>
        </is>
      </c>
      <c r="M315" s="65" t="inlineStr"/>
      <c r="N315" t="inlineStr">
        <is>
          <t>A101966</t>
        </is>
      </c>
      <c r="O315" s="65" t="n">
        <v>0</v>
      </c>
      <c r="P315" s="6" t="inlineStr">
        <is>
          <t>LT250</t>
        </is>
      </c>
      <c r="Q315" t="n">
        <v>56</v>
      </c>
      <c r="R315" t="inlineStr"/>
      <c r="S315" s="65" t="inlineStr"/>
      <c r="T315" t="inlineStr"/>
      <c r="U315" t="inlineStr"/>
      <c r="V315" t="inlineStr"/>
      <c r="W315" t="inlineStr"/>
    </row>
    <row r="316">
      <c r="A316" t="inlineStr"/>
      <c r="B316" s="10" t="inlineStr"/>
      <c r="C316" t="inlineStr">
        <is>
          <t>Price_BOM_VLSE_Imp_380</t>
        </is>
      </c>
      <c r="D316" s="62" t="inlineStr">
        <is>
          <t>:60957-4P-15HP-VLSE:60957-4P-20HP-VLSE:60957-4P-25HP-VLSE:</t>
        </is>
      </c>
      <c r="E316" s="2" t="inlineStr">
        <is>
          <t>X4</t>
        </is>
      </c>
      <c r="F316" t="inlineStr">
        <is>
          <t>ImpMatl_Silicon_Bronze_ASTM-B584_C87600</t>
        </is>
      </c>
      <c r="G316" s="6" t="inlineStr">
        <is>
          <t>Silicon Bronze, ASTM-B584, C87600</t>
        </is>
      </c>
      <c r="H316" s="6" t="inlineStr">
        <is>
          <t>B21</t>
        </is>
      </c>
      <c r="I316" s="6" t="inlineStr">
        <is>
          <t>Coating_Special</t>
        </is>
      </c>
      <c r="J316" s="6" t="inlineStr">
        <is>
          <t>Stainless Steel, AISI-303</t>
        </is>
      </c>
      <c r="K316" s="6" t="inlineStr">
        <is>
          <t>Steel, Cold Drawn C1018</t>
        </is>
      </c>
      <c r="L316" s="1" t="inlineStr">
        <is>
          <t>RTF</t>
        </is>
      </c>
      <c r="M316" s="65" t="inlineStr"/>
      <c r="N316" t="inlineStr">
        <is>
          <t>A101966</t>
        </is>
      </c>
      <c r="O316" s="65" t="n">
        <v>0</v>
      </c>
      <c r="P316" s="6" t="inlineStr">
        <is>
          <t>LT250</t>
        </is>
      </c>
      <c r="Q316" t="n">
        <v>56</v>
      </c>
      <c r="R316" t="inlineStr"/>
      <c r="S316" s="65" t="inlineStr"/>
      <c r="T316" t="inlineStr"/>
      <c r="U316" t="inlineStr"/>
      <c r="V316" t="inlineStr"/>
      <c r="W316" t="inlineStr"/>
    </row>
    <row r="317">
      <c r="A317" t="inlineStr"/>
      <c r="B317" s="10" t="inlineStr"/>
      <c r="C317" t="inlineStr">
        <is>
          <t>Price_BOM_VLSE_Imp_381</t>
        </is>
      </c>
      <c r="D317" s="62" t="inlineStr">
        <is>
          <t>:60957-4P-15HP-VLSE:60957-4P-20HP-VLSE:60957-4P-25HP-VLSE:</t>
        </is>
      </c>
      <c r="E317" s="2" t="inlineStr">
        <is>
          <t>X4</t>
        </is>
      </c>
      <c r="F317" t="inlineStr">
        <is>
          <t>ImpMatl_Silicon_Bronze_ASTM-B584_C87600</t>
        </is>
      </c>
      <c r="G317" s="6" t="inlineStr">
        <is>
          <t>Silicon Bronze, ASTM-B584, C87600</t>
        </is>
      </c>
      <c r="H317" s="6" t="inlineStr">
        <is>
          <t>B21</t>
        </is>
      </c>
      <c r="I317" s="6" t="inlineStr">
        <is>
          <t>Coating_Standard</t>
        </is>
      </c>
      <c r="J317" s="6" t="inlineStr">
        <is>
          <t>Stainless Steel, AISI-303</t>
        </is>
      </c>
      <c r="K317" s="6" t="inlineStr">
        <is>
          <t>Steel, Cold Drawn C1018</t>
        </is>
      </c>
      <c r="L317" s="1" t="inlineStr">
        <is>
          <t>96772229</t>
        </is>
      </c>
      <c r="M317" s="65" t="inlineStr">
        <is>
          <t>IMP,VL,60957,X4,B21</t>
        </is>
      </c>
      <c r="N317" t="inlineStr">
        <is>
          <t>A101966</t>
        </is>
      </c>
      <c r="O317" s="65" t="n">
        <v>0</v>
      </c>
      <c r="P317" s="6" t="inlineStr">
        <is>
          <t>LT027</t>
        </is>
      </c>
      <c r="Q317" t="n">
        <v>0</v>
      </c>
      <c r="R317" t="inlineStr"/>
      <c r="S317" s="65" t="inlineStr"/>
      <c r="T317" t="inlineStr"/>
      <c r="U317" t="inlineStr"/>
      <c r="V317" t="inlineStr"/>
      <c r="W317" t="inlineStr"/>
    </row>
    <row r="318">
      <c r="A318" t="inlineStr"/>
      <c r="B318" s="10" t="inlineStr"/>
      <c r="C318" t="inlineStr">
        <is>
          <t>Price_BOM_VLSE_Imp_382</t>
        </is>
      </c>
      <c r="D318" s="62" t="inlineStr">
        <is>
          <t>:60957-4P-15HP-VLSE:60957-4P-20HP-VLSE:60957-4P-25HP-VLSE:</t>
        </is>
      </c>
      <c r="E318" s="2" t="inlineStr">
        <is>
          <t>X4</t>
        </is>
      </c>
      <c r="F318" t="inlineStr">
        <is>
          <t>ImpMatl_NiAl-Bronze_ASTM-B148_C95400</t>
        </is>
      </c>
      <c r="G318" s="6" t="inlineStr">
        <is>
          <t>Nickel Aluminum Bronze ASTM B148 UNS C95400</t>
        </is>
      </c>
      <c r="H318" s="6" t="inlineStr">
        <is>
          <t>B22</t>
        </is>
      </c>
      <c r="I318" s="6" t="inlineStr">
        <is>
          <t>Coating_Epoxy</t>
        </is>
      </c>
      <c r="J318" s="6" t="inlineStr">
        <is>
          <t>Stainless Steel, AISI-303</t>
        </is>
      </c>
      <c r="K318" s="6" t="inlineStr">
        <is>
          <t>Steel, Cold Drawn C1018</t>
        </is>
      </c>
      <c r="L318" s="1" t="inlineStr">
        <is>
          <t>RTF</t>
        </is>
      </c>
      <c r="M318" s="65" t="inlineStr"/>
      <c r="N318" t="inlineStr">
        <is>
          <t>A102272</t>
        </is>
      </c>
      <c r="O318" s="65" t="n">
        <v>273</v>
      </c>
      <c r="P318" s="6" t="inlineStr">
        <is>
          <t>LT250</t>
        </is>
      </c>
      <c r="Q318" t="n">
        <v>56</v>
      </c>
      <c r="R318" t="inlineStr"/>
      <c r="S318" s="65" t="inlineStr"/>
      <c r="T318" t="inlineStr"/>
      <c r="U318" t="inlineStr"/>
      <c r="V318" t="inlineStr"/>
      <c r="W318" t="inlineStr"/>
    </row>
    <row r="319">
      <c r="A319" t="inlineStr"/>
      <c r="B319" s="10" t="inlineStr"/>
      <c r="C319" t="inlineStr">
        <is>
          <t>Price_BOM_VLSE_Imp_383</t>
        </is>
      </c>
      <c r="D319" s="62" t="inlineStr">
        <is>
          <t>:60957-4P-15HP-VLSE:60957-4P-20HP-VLSE:60957-4P-25HP-VLSE:</t>
        </is>
      </c>
      <c r="E319" s="2" t="inlineStr">
        <is>
          <t>X4</t>
        </is>
      </c>
      <c r="F319" t="inlineStr">
        <is>
          <t>ImpMatl_NiAl-Bronze_ASTM-B148_C95400</t>
        </is>
      </c>
      <c r="G319" s="6" t="inlineStr">
        <is>
          <t>Nickel Aluminum Bronze ASTM B148 UNS C95400</t>
        </is>
      </c>
      <c r="H319" s="6" t="inlineStr">
        <is>
          <t>B22</t>
        </is>
      </c>
      <c r="I319" s="6" t="inlineStr">
        <is>
          <t>Coating_Scotchkote134_interior</t>
        </is>
      </c>
      <c r="J319" s="6" t="inlineStr">
        <is>
          <t>Stainless Steel, AISI-303</t>
        </is>
      </c>
      <c r="K319" s="6" t="inlineStr">
        <is>
          <t>Steel, Cold Drawn C1018</t>
        </is>
      </c>
      <c r="L319" t="inlineStr">
        <is>
          <t>RTF</t>
        </is>
      </c>
      <c r="M319" s="65" t="inlineStr"/>
      <c r="N319" t="inlineStr">
        <is>
          <t>A102272</t>
        </is>
      </c>
      <c r="O319" s="65" t="n">
        <v>273</v>
      </c>
      <c r="P319" s="6" t="inlineStr">
        <is>
          <t>LT250</t>
        </is>
      </c>
      <c r="Q319" s="6" t="n">
        <v>56</v>
      </c>
      <c r="R319" t="inlineStr"/>
      <c r="S319" s="65" t="inlineStr"/>
      <c r="T319" t="inlineStr"/>
      <c r="U319" t="inlineStr"/>
      <c r="V319" t="inlineStr"/>
      <c r="W319" t="inlineStr"/>
    </row>
    <row r="320">
      <c r="A320" t="inlineStr"/>
      <c r="B320" s="10" t="inlineStr"/>
      <c r="C320" t="inlineStr">
        <is>
          <t>Price_BOM_VLSE_Imp_384</t>
        </is>
      </c>
      <c r="D320" s="62" t="inlineStr">
        <is>
          <t>:60957-4P-15HP-VLSE:60957-4P-20HP-VLSE:60957-4P-25HP-VLSE:</t>
        </is>
      </c>
      <c r="E320" s="2" t="inlineStr">
        <is>
          <t>X4</t>
        </is>
      </c>
      <c r="F320" s="2" t="inlineStr">
        <is>
          <t>ImpMatl_NiAl-Bronze_ASTM-B148_C95400</t>
        </is>
      </c>
      <c r="G320" s="6" t="inlineStr">
        <is>
          <t>Nickel Aluminum Bronze ASTM B148 UNS C95400</t>
        </is>
      </c>
      <c r="H320" s="6" t="inlineStr">
        <is>
          <t>B22</t>
        </is>
      </c>
      <c r="I320" s="6" t="inlineStr">
        <is>
          <t>Coating_Scotchkote134_interior_exterior</t>
        </is>
      </c>
      <c r="J320" s="6" t="inlineStr">
        <is>
          <t>Stainless Steel, AISI-303</t>
        </is>
      </c>
      <c r="K320" s="6" t="inlineStr">
        <is>
          <t>Steel, Cold Drawn C1018</t>
        </is>
      </c>
      <c r="L320" s="93" t="inlineStr">
        <is>
          <t>RTF</t>
        </is>
      </c>
      <c r="M320" s="93" t="inlineStr"/>
      <c r="N320" t="inlineStr">
        <is>
          <t>A102272</t>
        </is>
      </c>
      <c r="O320" t="n">
        <v>273</v>
      </c>
      <c r="P320" s="6" t="inlineStr">
        <is>
          <t>LT250</t>
        </is>
      </c>
      <c r="Q320" s="65" t="n">
        <v>56</v>
      </c>
      <c r="R320" t="inlineStr"/>
      <c r="S320" s="65" t="inlineStr"/>
      <c r="T320" t="inlineStr"/>
      <c r="U320" t="inlineStr"/>
      <c r="V320" t="inlineStr"/>
      <c r="W320" t="inlineStr"/>
    </row>
    <row r="321">
      <c r="A321" t="inlineStr"/>
      <c r="B321" s="10" t="inlineStr"/>
      <c r="C321" t="inlineStr">
        <is>
          <t>Price_BOM_VLSE_Imp_385</t>
        </is>
      </c>
      <c r="D321" s="62" t="inlineStr">
        <is>
          <t>:60957-4P-15HP-VLSE:60957-4P-20HP-VLSE:60957-4P-25HP-VLSE:</t>
        </is>
      </c>
      <c r="E321" s="2" t="inlineStr">
        <is>
          <t>X4</t>
        </is>
      </c>
      <c r="F321" s="2" t="inlineStr">
        <is>
          <t>ImpMatl_NiAl-Bronze_ASTM-B148_C95400</t>
        </is>
      </c>
      <c r="G321" s="6" t="inlineStr">
        <is>
          <t>Nickel Aluminum Bronze ASTM B148 UNS C95400</t>
        </is>
      </c>
      <c r="H321" s="6" t="inlineStr">
        <is>
          <t>B22</t>
        </is>
      </c>
      <c r="I321" s="6" t="inlineStr">
        <is>
          <t>Coating_Scotchkote134_interior_exterior_IncludeImpeller</t>
        </is>
      </c>
      <c r="J321" s="6" t="inlineStr">
        <is>
          <t>Stainless Steel, AISI-303</t>
        </is>
      </c>
      <c r="K321" s="6" t="inlineStr">
        <is>
          <t>Steel, Cold Drawn C1018</t>
        </is>
      </c>
      <c r="L321" s="1" t="inlineStr">
        <is>
          <t>RTF</t>
        </is>
      </c>
      <c r="M321" s="6" t="inlineStr"/>
      <c r="N321" s="6" t="inlineStr">
        <is>
          <t>A102272</t>
        </is>
      </c>
      <c r="O321" s="6" t="n">
        <v>273</v>
      </c>
      <c r="P321" s="6" t="inlineStr">
        <is>
          <t>LT250</t>
        </is>
      </c>
      <c r="Q321" t="n">
        <v>56</v>
      </c>
      <c r="R321" t="inlineStr"/>
      <c r="S321" s="65" t="inlineStr"/>
      <c r="T321" t="inlineStr"/>
      <c r="U321" t="inlineStr"/>
      <c r="V321" t="inlineStr"/>
      <c r="W321" t="inlineStr"/>
    </row>
    <row r="322">
      <c r="A322" t="inlineStr"/>
      <c r="B322" s="10" t="inlineStr"/>
      <c r="C322" t="inlineStr">
        <is>
          <t>Price_BOM_VLSE_Imp_386</t>
        </is>
      </c>
      <c r="D322" s="62" t="inlineStr">
        <is>
          <t>:60957-4P-15HP-VLSE:60957-4P-20HP-VLSE:60957-4P-25HP-VLSE:</t>
        </is>
      </c>
      <c r="E322" s="2" t="inlineStr">
        <is>
          <t>X4</t>
        </is>
      </c>
      <c r="F322" s="2" t="inlineStr">
        <is>
          <t>ImpMatl_NiAl-Bronze_ASTM-B148_C95400</t>
        </is>
      </c>
      <c r="G322" s="6" t="inlineStr">
        <is>
          <t>Nickel Aluminum Bronze ASTM B148 UNS C95400</t>
        </is>
      </c>
      <c r="H322" s="6" t="inlineStr">
        <is>
          <t>B22</t>
        </is>
      </c>
      <c r="I322" s="6" t="inlineStr">
        <is>
          <t>Coating_Scotchkote134_interior_IncludeImpeller</t>
        </is>
      </c>
      <c r="J322" s="6" t="inlineStr">
        <is>
          <t>Stainless Steel, AISI-303</t>
        </is>
      </c>
      <c r="K322" s="6" t="inlineStr">
        <is>
          <t>Steel, Cold Drawn C1018</t>
        </is>
      </c>
      <c r="L322" s="1" t="inlineStr">
        <is>
          <t>RTF</t>
        </is>
      </c>
      <c r="M322" s="6" t="inlineStr"/>
      <c r="N322" s="6" t="inlineStr">
        <is>
          <t>A102272</t>
        </is>
      </c>
      <c r="O322" s="6" t="n">
        <v>273</v>
      </c>
      <c r="P322" s="6" t="inlineStr">
        <is>
          <t>LT250</t>
        </is>
      </c>
      <c r="Q322" s="6" t="n">
        <v>56</v>
      </c>
      <c r="R322" t="inlineStr"/>
      <c r="S322" s="65" t="inlineStr"/>
      <c r="T322" t="inlineStr"/>
      <c r="U322" t="inlineStr"/>
      <c r="V322" t="inlineStr"/>
      <c r="W322" t="inlineStr"/>
    </row>
    <row r="323">
      <c r="A323" t="inlineStr"/>
      <c r="B323" s="10" t="inlineStr"/>
      <c r="C323" t="inlineStr">
        <is>
          <t>Price_BOM_VLSE_Imp_387</t>
        </is>
      </c>
      <c r="D323" s="62" t="inlineStr">
        <is>
          <t>:60957-4P-15HP-VLSE:60957-4P-20HP-VLSE:60957-4P-25HP-VLSE:</t>
        </is>
      </c>
      <c r="E323" s="2" t="inlineStr">
        <is>
          <t>X4</t>
        </is>
      </c>
      <c r="F323" s="2" t="inlineStr">
        <is>
          <t>ImpMatl_NiAl-Bronze_ASTM-B148_C95400</t>
        </is>
      </c>
      <c r="G323" s="6" t="inlineStr">
        <is>
          <t>Nickel Aluminum Bronze ASTM B148 UNS C95400</t>
        </is>
      </c>
      <c r="H323" s="6" t="inlineStr">
        <is>
          <t>B22</t>
        </is>
      </c>
      <c r="I323" s="6" t="inlineStr">
        <is>
          <t>Coating_Special</t>
        </is>
      </c>
      <c r="J323" s="6" t="inlineStr">
        <is>
          <t>Stainless Steel, AISI-303</t>
        </is>
      </c>
      <c r="K323" s="6" t="inlineStr">
        <is>
          <t>Steel, Cold Drawn C1018</t>
        </is>
      </c>
      <c r="L323" s="1" t="inlineStr">
        <is>
          <t>RTF</t>
        </is>
      </c>
      <c r="M323" s="6" t="inlineStr"/>
      <c r="N323" s="6" t="inlineStr">
        <is>
          <t>A102272</t>
        </is>
      </c>
      <c r="O323" s="6" t="n">
        <v>273</v>
      </c>
      <c r="P323" s="6" t="inlineStr">
        <is>
          <t>LT250</t>
        </is>
      </c>
      <c r="Q323" t="n">
        <v>56</v>
      </c>
      <c r="R323" t="inlineStr"/>
      <c r="S323" s="65" t="inlineStr"/>
      <c r="T323" t="inlineStr"/>
      <c r="U323" t="inlineStr"/>
      <c r="V323" t="inlineStr"/>
      <c r="W323" t="inlineStr"/>
    </row>
    <row r="324">
      <c r="A324" t="inlineStr"/>
      <c r="B324" s="10" t="inlineStr"/>
      <c r="C324" t="inlineStr">
        <is>
          <t>Price_BOM_VLSE_Imp_388</t>
        </is>
      </c>
      <c r="D324" s="62" t="inlineStr">
        <is>
          <t>:60957-4P-15HP-VLSE:60957-4P-20HP-VLSE:60957-4P-25HP-VLSE:</t>
        </is>
      </c>
      <c r="E324" s="2" t="inlineStr">
        <is>
          <t>X4</t>
        </is>
      </c>
      <c r="F324" s="2" t="inlineStr">
        <is>
          <t>ImpMatl_NiAl-Bronze_ASTM-B148_C95400</t>
        </is>
      </c>
      <c r="G324" s="6" t="inlineStr">
        <is>
          <t>Nickel Aluminum Bronze ASTM B148 UNS C95400</t>
        </is>
      </c>
      <c r="H324" s="6" t="inlineStr">
        <is>
          <t>B22</t>
        </is>
      </c>
      <c r="I324" s="6" t="inlineStr">
        <is>
          <t>Coating_Standard</t>
        </is>
      </c>
      <c r="J324" s="6" t="inlineStr">
        <is>
          <t>Stainless Steel, AISI-303</t>
        </is>
      </c>
      <c r="K324" s="6" t="inlineStr">
        <is>
          <t>Steel, Cold Drawn C1018</t>
        </is>
      </c>
      <c r="L324" s="1" t="inlineStr">
        <is>
          <t>96772240</t>
        </is>
      </c>
      <c r="M324" s="6" t="inlineStr"/>
      <c r="N324" s="6" t="inlineStr">
        <is>
          <t>A102272</t>
        </is>
      </c>
      <c r="O324" s="6" t="n">
        <v>273</v>
      </c>
      <c r="P324" s="6" t="inlineStr">
        <is>
          <t>LT250</t>
        </is>
      </c>
      <c r="Q324" t="n">
        <v>56</v>
      </c>
      <c r="R324" t="inlineStr"/>
      <c r="S324" s="65" t="inlineStr"/>
      <c r="T324" t="inlineStr"/>
      <c r="U324" t="inlineStr"/>
      <c r="V324" t="inlineStr"/>
      <c r="W324" t="inlineStr"/>
    </row>
    <row r="325">
      <c r="A325" t="inlineStr"/>
      <c r="B325" s="10" t="inlineStr"/>
      <c r="C325" t="inlineStr">
        <is>
          <t>Price_BOM_VLSE_Imp_389</t>
        </is>
      </c>
      <c r="D325" s="62" t="inlineStr">
        <is>
          <t>:60957-4P-15HP-VLSE:60957-4P-20HP-VLSE:60957-4P-25HP-VLSE:</t>
        </is>
      </c>
      <c r="E325" s="2" t="inlineStr">
        <is>
          <t>X4</t>
        </is>
      </c>
      <c r="F325" s="2" t="inlineStr">
        <is>
          <t>ImpMatl_SS_AISI-304</t>
        </is>
      </c>
      <c r="G325" s="6" t="inlineStr">
        <is>
          <t>Stainless Steel, AISI-304</t>
        </is>
      </c>
      <c r="H325" s="6" t="inlineStr">
        <is>
          <t>H304</t>
        </is>
      </c>
      <c r="I325" s="6" t="inlineStr">
        <is>
          <t>Coating_Standard</t>
        </is>
      </c>
      <c r="J325" s="6" t="inlineStr">
        <is>
          <t>Stainless Steel, AISI-303</t>
        </is>
      </c>
      <c r="K325" s="6" t="inlineStr">
        <is>
          <t>Stainless Steel, AISI 316</t>
        </is>
      </c>
      <c r="L325" s="1" t="inlineStr">
        <is>
          <t>99830714</t>
        </is>
      </c>
      <c r="M325" s="6" t="inlineStr">
        <is>
          <t>IMP,L,50957,X4,H304</t>
        </is>
      </c>
      <c r="N325" s="6" t="inlineStr">
        <is>
          <t>A101971</t>
        </is>
      </c>
      <c r="O325" s="6" t="n">
        <v>0</v>
      </c>
      <c r="P325" s="6" t="inlineStr">
        <is>
          <t>LT027</t>
        </is>
      </c>
      <c r="Q325" t="n">
        <v>0</v>
      </c>
      <c r="R325" t="inlineStr"/>
      <c r="S325" s="65" t="inlineStr"/>
      <c r="T325" t="inlineStr"/>
      <c r="U325" t="inlineStr"/>
      <c r="V325" t="inlineStr"/>
      <c r="W325" t="inlineStr"/>
    </row>
    <row r="326">
      <c r="A326" t="inlineStr"/>
      <c r="B326" s="10" t="inlineStr"/>
      <c r="C326" t="inlineStr">
        <is>
          <t>Price_BOM_VLSE_Imp_390</t>
        </is>
      </c>
      <c r="D326" s="62" t="inlineStr">
        <is>
          <t>:25121-4P-15HP-VLSE:</t>
        </is>
      </c>
      <c r="E326" s="2" t="inlineStr">
        <is>
          <t>XA</t>
        </is>
      </c>
      <c r="F326" s="2" t="inlineStr">
        <is>
          <t>ImpMatl_Silicon_Bronze_ASTM-B584_C87600</t>
        </is>
      </c>
      <c r="G326" s="6" t="inlineStr">
        <is>
          <t>Silicon Bronze, ASTM-B584, C87600</t>
        </is>
      </c>
      <c r="H326" s="6" t="inlineStr">
        <is>
          <t>B21</t>
        </is>
      </c>
      <c r="I326" s="6" t="inlineStr">
        <is>
          <t>Coating_Standard</t>
        </is>
      </c>
      <c r="J326" s="6" t="inlineStr">
        <is>
          <t>Stainless Steel, AISI-303</t>
        </is>
      </c>
      <c r="K326" s="6" t="inlineStr">
        <is>
          <t>Steel, Cold Drawn C1018</t>
        </is>
      </c>
      <c r="L326" s="1" t="inlineStr">
        <is>
          <t>96769181</t>
        </is>
      </c>
      <c r="M326" s="6" t="inlineStr">
        <is>
          <t>IMP,L,20121,XA,B21</t>
        </is>
      </c>
      <c r="N326" s="6" t="inlineStr">
        <is>
          <t>A101798</t>
        </is>
      </c>
      <c r="O326" s="6" t="n">
        <v>0</v>
      </c>
      <c r="P326" s="6" t="inlineStr">
        <is>
          <t>LT027</t>
        </is>
      </c>
      <c r="Q326" t="n">
        <v>0</v>
      </c>
      <c r="R326" t="inlineStr"/>
      <c r="S326" s="65" t="inlineStr"/>
      <c r="T326" t="inlineStr"/>
      <c r="U326" t="inlineStr"/>
      <c r="V326" t="inlineStr"/>
      <c r="W326" t="inlineStr"/>
    </row>
    <row r="327">
      <c r="A327" t="inlineStr"/>
      <c r="B327" s="10" t="inlineStr"/>
      <c r="C327" t="inlineStr">
        <is>
          <t>Price_BOM_VLSE_Imp_391</t>
        </is>
      </c>
      <c r="D327" s="62" t="inlineStr">
        <is>
          <t>:25121-4P-15HP-VLSE:</t>
        </is>
      </c>
      <c r="E327" s="2" t="inlineStr">
        <is>
          <t>XA</t>
        </is>
      </c>
      <c r="F327" s="2" t="inlineStr">
        <is>
          <t>ImpMatl_Silicon_Bronze_ASTM-B584_C87600</t>
        </is>
      </c>
      <c r="G327" s="6" t="inlineStr">
        <is>
          <t>Silicon Bronze, ASTM-B584, C87600</t>
        </is>
      </c>
      <c r="H327" s="6" t="inlineStr">
        <is>
          <t>B21</t>
        </is>
      </c>
      <c r="I327" s="6" t="inlineStr">
        <is>
          <t>Coating_Scotchkote134_interior</t>
        </is>
      </c>
      <c r="J327" s="6" t="inlineStr">
        <is>
          <t>Stainless Steel, AISI-303</t>
        </is>
      </c>
      <c r="K327" s="6" t="inlineStr">
        <is>
          <t>Steel, Cold Drawn C1018</t>
        </is>
      </c>
      <c r="L327" s="6" t="inlineStr">
        <is>
          <t>RTF</t>
        </is>
      </c>
      <c r="M327" s="6" t="inlineStr"/>
      <c r="N327" s="6" t="inlineStr">
        <is>
          <t>A101798</t>
        </is>
      </c>
      <c r="O327" s="6" t="n">
        <v>0</v>
      </c>
      <c r="P327" s="6" t="inlineStr">
        <is>
          <t>LT250</t>
        </is>
      </c>
      <c r="Q327" s="6" t="n">
        <v>56</v>
      </c>
      <c r="R327" t="inlineStr"/>
      <c r="S327" s="65" t="inlineStr"/>
      <c r="T327" t="inlineStr"/>
      <c r="U327" t="inlineStr"/>
      <c r="V327" t="inlineStr"/>
      <c r="W327" t="inlineStr"/>
    </row>
    <row r="328">
      <c r="A328" t="inlineStr"/>
      <c r="B328" s="10" t="inlineStr"/>
      <c r="C328" t="inlineStr">
        <is>
          <t>Price_BOM_VLSE_Imp_392</t>
        </is>
      </c>
      <c r="D328" s="62" t="inlineStr">
        <is>
          <t>:25121-4P-15HP-VLSE:</t>
        </is>
      </c>
      <c r="E328" s="2" t="inlineStr">
        <is>
          <t>XA</t>
        </is>
      </c>
      <c r="F328" t="inlineStr">
        <is>
          <t>ImpMatl_Silicon_Bronze_ASTM-B584_C87600</t>
        </is>
      </c>
      <c r="G328" s="6" t="inlineStr">
        <is>
          <t>Silicon Bronze, ASTM-B584, C87600</t>
        </is>
      </c>
      <c r="H328" s="6" t="inlineStr">
        <is>
          <t>B21</t>
        </is>
      </c>
      <c r="I328" s="6" t="inlineStr">
        <is>
          <t>Coating_Scotchkote134_interior_exterior</t>
        </is>
      </c>
      <c r="J328" s="6" t="inlineStr">
        <is>
          <t>Stainless Steel, AISI-303</t>
        </is>
      </c>
      <c r="K328" s="6" t="inlineStr">
        <is>
          <t>Steel, Cold Drawn C1018</t>
        </is>
      </c>
      <c r="L328" s="1" t="inlineStr">
        <is>
          <t>RTF</t>
        </is>
      </c>
      <c r="M328" s="65" t="inlineStr"/>
      <c r="N328" t="inlineStr">
        <is>
          <t>A101798</t>
        </is>
      </c>
      <c r="O328" s="65" t="n">
        <v>0</v>
      </c>
      <c r="P328" s="6" t="inlineStr">
        <is>
          <t>LT250</t>
        </is>
      </c>
      <c r="Q328" t="n">
        <v>56</v>
      </c>
      <c r="R328" t="inlineStr"/>
      <c r="S328" s="65" t="inlineStr"/>
      <c r="T328" t="inlineStr"/>
      <c r="U328" t="inlineStr"/>
      <c r="V328" t="inlineStr"/>
      <c r="W328" t="inlineStr"/>
    </row>
    <row r="329">
      <c r="A329" t="inlineStr"/>
      <c r="B329" s="10" t="inlineStr"/>
      <c r="C329" t="inlineStr">
        <is>
          <t>Price_BOM_VLSE_Imp_393</t>
        </is>
      </c>
      <c r="D329" s="62" t="inlineStr">
        <is>
          <t>:25121-4P-15HP-VLSE:</t>
        </is>
      </c>
      <c r="E329" s="2" t="inlineStr">
        <is>
          <t>XA</t>
        </is>
      </c>
      <c r="F329" t="inlineStr">
        <is>
          <t>ImpMatl_Silicon_Bronze_ASTM-B584_C87600</t>
        </is>
      </c>
      <c r="G329" s="6" t="inlineStr">
        <is>
          <t>Silicon Bronze, ASTM-B584, C87600</t>
        </is>
      </c>
      <c r="H329" s="6" t="inlineStr">
        <is>
          <t>B21</t>
        </is>
      </c>
      <c r="I329" s="6" t="inlineStr">
        <is>
          <t>Coating_Scotchkote134_interior_exterior_IncludeImpeller</t>
        </is>
      </c>
      <c r="J329" s="6" t="inlineStr">
        <is>
          <t>Stainless Steel, AISI-303</t>
        </is>
      </c>
      <c r="K329" s="6" t="inlineStr">
        <is>
          <t>Steel, Cold Drawn C1018</t>
        </is>
      </c>
      <c r="L329" s="1" t="inlineStr">
        <is>
          <t>RTF</t>
        </is>
      </c>
      <c r="M329" s="65" t="inlineStr"/>
      <c r="N329" t="inlineStr">
        <is>
          <t>A101798</t>
        </is>
      </c>
      <c r="O329" s="65" t="n">
        <v>0</v>
      </c>
      <c r="P329" s="6" t="inlineStr">
        <is>
          <t>LT250</t>
        </is>
      </c>
      <c r="Q329" s="6" t="n">
        <v>56</v>
      </c>
      <c r="R329" t="inlineStr"/>
      <c r="S329" s="65" t="inlineStr"/>
      <c r="T329" t="inlineStr"/>
      <c r="U329" t="inlineStr"/>
      <c r="V329" t="inlineStr"/>
      <c r="W329" t="inlineStr"/>
    </row>
    <row r="330">
      <c r="A330" t="inlineStr"/>
      <c r="B330" s="10" t="inlineStr"/>
      <c r="C330" t="inlineStr">
        <is>
          <t>Price_BOM_VLSE_Imp_394</t>
        </is>
      </c>
      <c r="D330" s="62" t="inlineStr">
        <is>
          <t>:25121-4P-15HP-VLSE:</t>
        </is>
      </c>
      <c r="E330" s="2" t="inlineStr">
        <is>
          <t>XA</t>
        </is>
      </c>
      <c r="F330" t="inlineStr">
        <is>
          <t>ImpMatl_Silicon_Bronze_ASTM-B584_C87600</t>
        </is>
      </c>
      <c r="G330" s="6" t="inlineStr">
        <is>
          <t>Silicon Bronze, ASTM-B584, C87600</t>
        </is>
      </c>
      <c r="H330" s="6" t="inlineStr">
        <is>
          <t>B21</t>
        </is>
      </c>
      <c r="I330" s="6" t="inlineStr">
        <is>
          <t>Coating_Scotchkote134_interior_IncludeImpeller</t>
        </is>
      </c>
      <c r="J330" s="6" t="inlineStr">
        <is>
          <t>Stainless Steel, AISI-303</t>
        </is>
      </c>
      <c r="K330" s="6" t="inlineStr">
        <is>
          <t>Steel, Cold Drawn C1018</t>
        </is>
      </c>
      <c r="L330" s="1" t="inlineStr">
        <is>
          <t>RTF</t>
        </is>
      </c>
      <c r="M330" s="65" t="inlineStr"/>
      <c r="N330" t="inlineStr">
        <is>
          <t>A101798</t>
        </is>
      </c>
      <c r="O330" s="65" t="n">
        <v>0</v>
      </c>
      <c r="P330" s="6" t="inlineStr">
        <is>
          <t>LT250</t>
        </is>
      </c>
      <c r="Q330" t="n">
        <v>56</v>
      </c>
      <c r="R330" t="inlineStr"/>
      <c r="S330" s="65" t="inlineStr"/>
      <c r="T330" t="inlineStr"/>
      <c r="U330" t="inlineStr"/>
      <c r="V330" t="inlineStr"/>
      <c r="W330" t="inlineStr"/>
    </row>
    <row r="331">
      <c r="A331" t="inlineStr"/>
      <c r="B331" s="10" t="inlineStr"/>
      <c r="C331" t="inlineStr">
        <is>
          <t>Price_BOM_VLSE_Imp_395</t>
        </is>
      </c>
      <c r="D331" s="62" t="inlineStr">
        <is>
          <t>:25121-4P-15HP-VLSE:</t>
        </is>
      </c>
      <c r="E331" s="2" t="inlineStr">
        <is>
          <t>XA</t>
        </is>
      </c>
      <c r="F331" t="inlineStr">
        <is>
          <t>ImpMatl_Silicon_Bronze_ASTM-B584_C87600</t>
        </is>
      </c>
      <c r="G331" s="6" t="inlineStr">
        <is>
          <t>Silicon Bronze, ASTM-B584, C87600</t>
        </is>
      </c>
      <c r="H331" s="6" t="inlineStr">
        <is>
          <t>B21</t>
        </is>
      </c>
      <c r="I331" s="6" t="inlineStr">
        <is>
          <t>Coating_Special</t>
        </is>
      </c>
      <c r="J331" s="6" t="inlineStr">
        <is>
          <t>Stainless Steel, AISI-303</t>
        </is>
      </c>
      <c r="K331" s="6" t="inlineStr">
        <is>
          <t>Steel, Cold Drawn C1018</t>
        </is>
      </c>
      <c r="L331" s="1" t="inlineStr">
        <is>
          <t>RTF</t>
        </is>
      </c>
      <c r="M331" s="65" t="inlineStr"/>
      <c r="N331" t="inlineStr">
        <is>
          <t>A101798</t>
        </is>
      </c>
      <c r="O331" s="65" t="n">
        <v>0</v>
      </c>
      <c r="P331" s="6" t="inlineStr">
        <is>
          <t>LT250</t>
        </is>
      </c>
      <c r="Q331" t="n">
        <v>56</v>
      </c>
      <c r="R331" t="inlineStr"/>
      <c r="S331" s="65" t="inlineStr"/>
      <c r="T331" t="inlineStr"/>
      <c r="U331" t="inlineStr"/>
      <c r="V331" t="inlineStr"/>
      <c r="W331" t="inlineStr"/>
    </row>
    <row r="332">
      <c r="A332" t="inlineStr"/>
      <c r="B332" s="10" t="inlineStr"/>
      <c r="C332" t="inlineStr">
        <is>
          <t>Price_BOM_VLSE_Imp_396</t>
        </is>
      </c>
      <c r="D332" s="62" t="inlineStr">
        <is>
          <t>:25121-4P-15HP-VLSE:</t>
        </is>
      </c>
      <c r="E332" s="2" t="inlineStr">
        <is>
          <t>XA</t>
        </is>
      </c>
      <c r="F332" t="inlineStr">
        <is>
          <t>ImpMatl_Silicon_Bronze_ASTM-B584_C87600</t>
        </is>
      </c>
      <c r="G332" s="6" t="inlineStr">
        <is>
          <t>Silicon Bronze, ASTM-B584, C87600</t>
        </is>
      </c>
      <c r="H332" s="6" t="inlineStr">
        <is>
          <t>B21</t>
        </is>
      </c>
      <c r="I332" s="6" t="inlineStr">
        <is>
          <t>Coating_Epoxy</t>
        </is>
      </c>
      <c r="J332" s="6" t="inlineStr">
        <is>
          <t>Stainless Steel, AISI-303</t>
        </is>
      </c>
      <c r="K332" s="6" t="inlineStr">
        <is>
          <t>Steel, Cold Drawn C1018</t>
        </is>
      </c>
      <c r="L332" s="1" t="inlineStr">
        <is>
          <t>RTF</t>
        </is>
      </c>
      <c r="M332" s="65" t="inlineStr"/>
      <c r="N332" t="inlineStr">
        <is>
          <t>A101798</t>
        </is>
      </c>
      <c r="O332" s="65" t="n">
        <v>0</v>
      </c>
      <c r="P332" s="6" t="inlineStr">
        <is>
          <t>LT250</t>
        </is>
      </c>
      <c r="Q332" t="n">
        <v>56</v>
      </c>
      <c r="R332" t="inlineStr"/>
      <c r="S332" s="65" t="inlineStr"/>
      <c r="T332" t="inlineStr"/>
      <c r="U332" t="inlineStr"/>
      <c r="V332" t="inlineStr"/>
      <c r="W332" t="inlineStr"/>
    </row>
    <row r="333">
      <c r="A333" t="inlineStr"/>
      <c r="B333" s="10" t="inlineStr"/>
      <c r="C333" t="inlineStr">
        <is>
          <t>Price_BOM_VLSE_Imp_397</t>
        </is>
      </c>
      <c r="D333" s="62" t="inlineStr">
        <is>
          <t>:25121-4P-15HP-VLSE:</t>
        </is>
      </c>
      <c r="E333" s="2" t="inlineStr">
        <is>
          <t>XA</t>
        </is>
      </c>
      <c r="F333" t="inlineStr">
        <is>
          <t>ImpMatl_NiAl-Bronze_ASTM-B148_C95400</t>
        </is>
      </c>
      <c r="G333" s="6" t="inlineStr">
        <is>
          <t>Nickel Aluminum Bronze ASTM B148 UNS C95400</t>
        </is>
      </c>
      <c r="H333" s="6" t="inlineStr">
        <is>
          <t>B22</t>
        </is>
      </c>
      <c r="I333" s="6" t="inlineStr">
        <is>
          <t>Coating_Standard</t>
        </is>
      </c>
      <c r="J333" s="6" t="inlineStr">
        <is>
          <t>Stainless Steel, AISI-303</t>
        </is>
      </c>
      <c r="K333" s="6" t="inlineStr">
        <is>
          <t>Steel, Cold Drawn C1018</t>
        </is>
      </c>
      <c r="L333" s="1" t="inlineStr">
        <is>
          <t>97778032</t>
        </is>
      </c>
      <c r="M333" s="65" t="inlineStr"/>
      <c r="N333" t="inlineStr">
        <is>
          <t>A102229</t>
        </is>
      </c>
      <c r="O333" s="65" t="n">
        <v>288</v>
      </c>
      <c r="P333" s="6" t="inlineStr">
        <is>
          <t>LT250</t>
        </is>
      </c>
      <c r="Q333" t="n">
        <v>56</v>
      </c>
      <c r="R333" t="inlineStr"/>
      <c r="S333" s="65" t="inlineStr"/>
      <c r="T333" t="inlineStr"/>
      <c r="U333" t="inlineStr"/>
      <c r="V333" t="inlineStr"/>
      <c r="W333" t="inlineStr"/>
    </row>
    <row r="334">
      <c r="A334" t="inlineStr"/>
      <c r="B334" s="10" t="inlineStr"/>
      <c r="C334" t="inlineStr">
        <is>
          <t>Price_BOM_VLSE_Imp_398</t>
        </is>
      </c>
      <c r="D334" s="62" t="inlineStr">
        <is>
          <t>:25121-4P-15HP-VLSE:</t>
        </is>
      </c>
      <c r="E334" s="2" t="inlineStr">
        <is>
          <t>XA</t>
        </is>
      </c>
      <c r="F334" t="inlineStr">
        <is>
          <t>ImpMatl_NiAl-Bronze_ASTM-B148_C95400</t>
        </is>
      </c>
      <c r="G334" s="6" t="inlineStr">
        <is>
          <t>Nickel Aluminum Bronze ASTM B148 UNS C95400</t>
        </is>
      </c>
      <c r="H334" s="6" t="inlineStr">
        <is>
          <t>B22</t>
        </is>
      </c>
      <c r="I334" s="6" t="inlineStr">
        <is>
          <t>Coating_Scotchkote134_interior</t>
        </is>
      </c>
      <c r="J334" s="6" t="inlineStr">
        <is>
          <t>Stainless Steel, AISI-303</t>
        </is>
      </c>
      <c r="K334" s="6" t="inlineStr">
        <is>
          <t>Steel, Cold Drawn C1018</t>
        </is>
      </c>
      <c r="L334" t="inlineStr">
        <is>
          <t>RTF</t>
        </is>
      </c>
      <c r="M334" s="65" t="inlineStr"/>
      <c r="N334" t="inlineStr">
        <is>
          <t>A102229</t>
        </is>
      </c>
      <c r="O334" s="65" t="n">
        <v>288</v>
      </c>
      <c r="P334" s="6" t="inlineStr">
        <is>
          <t>LT250</t>
        </is>
      </c>
      <c r="Q334" s="6" t="n">
        <v>56</v>
      </c>
      <c r="R334" t="inlineStr"/>
      <c r="S334" s="65" t="inlineStr"/>
      <c r="T334" t="inlineStr"/>
      <c r="U334" t="inlineStr"/>
      <c r="V334" t="inlineStr"/>
      <c r="W334" t="inlineStr"/>
    </row>
    <row r="335">
      <c r="A335" t="inlineStr"/>
      <c r="B335" s="10" t="inlineStr"/>
      <c r="C335" t="inlineStr">
        <is>
          <t>Price_BOM_VLSE_Imp_399</t>
        </is>
      </c>
      <c r="D335" s="62" t="inlineStr">
        <is>
          <t>:25121-4P-15HP-VLSE:</t>
        </is>
      </c>
      <c r="E335" s="2" t="inlineStr">
        <is>
          <t>XA</t>
        </is>
      </c>
      <c r="F335" s="2" t="inlineStr">
        <is>
          <t>ImpMatl_NiAl-Bronze_ASTM-B148_C95400</t>
        </is>
      </c>
      <c r="G335" s="6" t="inlineStr">
        <is>
          <t>Nickel Aluminum Bronze ASTM B148 UNS C95400</t>
        </is>
      </c>
      <c r="H335" s="6" t="inlineStr">
        <is>
          <t>B22</t>
        </is>
      </c>
      <c r="I335" s="6" t="inlineStr">
        <is>
          <t>Coating_Scotchkote134_interior_exterior</t>
        </is>
      </c>
      <c r="J335" s="6" t="inlineStr">
        <is>
          <t>Stainless Steel, AISI-303</t>
        </is>
      </c>
      <c r="K335" s="6" t="inlineStr">
        <is>
          <t>Steel, Cold Drawn C1018</t>
        </is>
      </c>
      <c r="L335" s="93" t="inlineStr">
        <is>
          <t>RTF</t>
        </is>
      </c>
      <c r="M335" s="93" t="inlineStr"/>
      <c r="N335" t="inlineStr">
        <is>
          <t>A102229</t>
        </is>
      </c>
      <c r="O335" t="n">
        <v>288</v>
      </c>
      <c r="P335" s="6" t="inlineStr">
        <is>
          <t>LT250</t>
        </is>
      </c>
      <c r="Q335" s="65" t="n">
        <v>56</v>
      </c>
      <c r="R335" t="inlineStr"/>
      <c r="S335" s="65" t="inlineStr"/>
      <c r="T335" t="inlineStr"/>
      <c r="U335" t="inlineStr"/>
      <c r="V335" t="inlineStr"/>
      <c r="W335" t="inlineStr"/>
    </row>
    <row r="336">
      <c r="A336" t="inlineStr"/>
      <c r="B336" s="10" t="inlineStr"/>
      <c r="C336" t="inlineStr">
        <is>
          <t>Price_BOM_VLSE_Imp_400</t>
        </is>
      </c>
      <c r="D336" s="62" t="inlineStr">
        <is>
          <t>:25121-4P-15HP-VLSE:</t>
        </is>
      </c>
      <c r="E336" s="2" t="inlineStr">
        <is>
          <t>XA</t>
        </is>
      </c>
      <c r="F336" s="2" t="inlineStr">
        <is>
          <t>ImpMatl_NiAl-Bronze_ASTM-B148_C95400</t>
        </is>
      </c>
      <c r="G336" s="6" t="inlineStr">
        <is>
          <t>Nickel Aluminum Bronze ASTM B148 UNS C95400</t>
        </is>
      </c>
      <c r="H336" s="6" t="inlineStr">
        <is>
          <t>B22</t>
        </is>
      </c>
      <c r="I336" s="6" t="inlineStr">
        <is>
          <t>Coating_Scotchkote134_interior_exterior_IncludeImpeller</t>
        </is>
      </c>
      <c r="J336" s="6" t="inlineStr">
        <is>
          <t>Stainless Steel, AISI-303</t>
        </is>
      </c>
      <c r="K336" s="6" t="inlineStr">
        <is>
          <t>Steel, Cold Drawn C1018</t>
        </is>
      </c>
      <c r="L336" s="1" t="inlineStr">
        <is>
          <t>RTF</t>
        </is>
      </c>
      <c r="M336" s="6" t="inlineStr"/>
      <c r="N336" s="6" t="inlineStr">
        <is>
          <t>A102229</t>
        </is>
      </c>
      <c r="O336" s="6" t="n">
        <v>288</v>
      </c>
      <c r="P336" s="6" t="inlineStr">
        <is>
          <t>LT250</t>
        </is>
      </c>
      <c r="Q336" t="n">
        <v>56</v>
      </c>
      <c r="R336" t="inlineStr"/>
      <c r="S336" s="65" t="inlineStr"/>
      <c r="T336" t="inlineStr"/>
      <c r="U336" t="inlineStr"/>
      <c r="V336" t="inlineStr"/>
      <c r="W336" t="inlineStr"/>
    </row>
    <row r="337">
      <c r="A337" t="inlineStr"/>
      <c r="B337" s="10" t="inlineStr"/>
      <c r="C337" t="inlineStr">
        <is>
          <t>Price_BOM_VLSE_Imp_401</t>
        </is>
      </c>
      <c r="D337" s="62" t="inlineStr">
        <is>
          <t>:25121-4P-15HP-VLSE:</t>
        </is>
      </c>
      <c r="E337" s="2" t="inlineStr">
        <is>
          <t>XA</t>
        </is>
      </c>
      <c r="F337" s="2" t="inlineStr">
        <is>
          <t>ImpMatl_NiAl-Bronze_ASTM-B148_C95400</t>
        </is>
      </c>
      <c r="G337" s="6" t="inlineStr">
        <is>
          <t>Nickel Aluminum Bronze ASTM B148 UNS C95400</t>
        </is>
      </c>
      <c r="H337" s="6" t="inlineStr">
        <is>
          <t>B22</t>
        </is>
      </c>
      <c r="I337" s="6" t="inlineStr">
        <is>
          <t>Coating_Scotchkote134_interior_IncludeImpeller</t>
        </is>
      </c>
      <c r="J337" s="6" t="inlineStr">
        <is>
          <t>Stainless Steel, AISI-303</t>
        </is>
      </c>
      <c r="K337" s="6" t="inlineStr">
        <is>
          <t>Steel, Cold Drawn C1018</t>
        </is>
      </c>
      <c r="L337" s="1" t="inlineStr">
        <is>
          <t>RTF</t>
        </is>
      </c>
      <c r="M337" s="6" t="inlineStr"/>
      <c r="N337" s="6" t="inlineStr">
        <is>
          <t>A102229</t>
        </is>
      </c>
      <c r="O337" s="6" t="n">
        <v>288</v>
      </c>
      <c r="P337" s="6" t="inlineStr">
        <is>
          <t>LT250</t>
        </is>
      </c>
      <c r="Q337" s="6" t="n">
        <v>56</v>
      </c>
      <c r="R337" t="inlineStr"/>
      <c r="S337" s="65" t="inlineStr"/>
      <c r="T337" t="inlineStr"/>
      <c r="U337" t="inlineStr"/>
      <c r="V337" t="inlineStr"/>
      <c r="W337" t="inlineStr"/>
    </row>
    <row r="338">
      <c r="A338" t="inlineStr"/>
      <c r="B338" s="10" t="inlineStr"/>
      <c r="C338" t="inlineStr">
        <is>
          <t>Price_BOM_VLSE_Imp_402</t>
        </is>
      </c>
      <c r="D338" s="62" t="inlineStr">
        <is>
          <t>:25121-4P-15HP-VLSE:</t>
        </is>
      </c>
      <c r="E338" s="2" t="inlineStr">
        <is>
          <t>XA</t>
        </is>
      </c>
      <c r="F338" s="2" t="inlineStr">
        <is>
          <t>ImpMatl_NiAl-Bronze_ASTM-B148_C95400</t>
        </is>
      </c>
      <c r="G338" s="6" t="inlineStr">
        <is>
          <t>Nickel Aluminum Bronze ASTM B148 UNS C95400</t>
        </is>
      </c>
      <c r="H338" s="6" t="inlineStr">
        <is>
          <t>B22</t>
        </is>
      </c>
      <c r="I338" s="6" t="inlineStr">
        <is>
          <t>Coating_Special</t>
        </is>
      </c>
      <c r="J338" s="6" t="inlineStr">
        <is>
          <t>Stainless Steel, AISI-303</t>
        </is>
      </c>
      <c r="K338" s="6" t="inlineStr">
        <is>
          <t>Steel, Cold Drawn C1018</t>
        </is>
      </c>
      <c r="L338" s="1" t="inlineStr">
        <is>
          <t>RTF</t>
        </is>
      </c>
      <c r="M338" s="6" t="inlineStr"/>
      <c r="N338" s="6" t="inlineStr">
        <is>
          <t>A102229</t>
        </is>
      </c>
      <c r="O338" s="6" t="n">
        <v>288</v>
      </c>
      <c r="P338" s="6" t="inlineStr">
        <is>
          <t>LT250</t>
        </is>
      </c>
      <c r="Q338" t="n">
        <v>56</v>
      </c>
      <c r="R338" t="inlineStr"/>
      <c r="S338" s="65" t="inlineStr"/>
      <c r="T338" t="inlineStr"/>
      <c r="U338" t="inlineStr"/>
      <c r="V338" t="inlineStr"/>
      <c r="W338" t="inlineStr"/>
    </row>
    <row r="339">
      <c r="A339" t="inlineStr"/>
      <c r="B339" s="10" t="inlineStr"/>
      <c r="C339" t="inlineStr">
        <is>
          <t>Price_BOM_VLSE_Imp_403</t>
        </is>
      </c>
      <c r="D339" s="62" t="inlineStr">
        <is>
          <t>:25121-4P-15HP-VLSE:</t>
        </is>
      </c>
      <c r="E339" s="2" t="inlineStr">
        <is>
          <t>XA</t>
        </is>
      </c>
      <c r="F339" s="2" t="inlineStr">
        <is>
          <t>ImpMatl_NiAl-Bronze_ASTM-B148_C95400</t>
        </is>
      </c>
      <c r="G339" s="6" t="inlineStr">
        <is>
          <t>Nickel Aluminum Bronze ASTM B148 UNS C95400</t>
        </is>
      </c>
      <c r="H339" s="6" t="inlineStr">
        <is>
          <t>B22</t>
        </is>
      </c>
      <c r="I339" s="6" t="inlineStr">
        <is>
          <t>Coating_Epoxy</t>
        </is>
      </c>
      <c r="J339" s="6" t="inlineStr">
        <is>
          <t>Stainless Steel, AISI-303</t>
        </is>
      </c>
      <c r="K339" s="6" t="inlineStr">
        <is>
          <t>Steel, Cold Drawn C1018</t>
        </is>
      </c>
      <c r="L339" s="1" t="inlineStr">
        <is>
          <t>RTF</t>
        </is>
      </c>
      <c r="M339" s="6" t="inlineStr"/>
      <c r="N339" s="6" t="inlineStr">
        <is>
          <t>A102229</t>
        </is>
      </c>
      <c r="O339" s="6" t="n">
        <v>288</v>
      </c>
      <c r="P339" s="6" t="inlineStr">
        <is>
          <t>LT250</t>
        </is>
      </c>
      <c r="Q339" t="n">
        <v>56</v>
      </c>
      <c r="R339" t="inlineStr"/>
      <c r="S339" s="65" t="inlineStr"/>
      <c r="T339" t="inlineStr"/>
      <c r="U339" t="inlineStr"/>
      <c r="V339" t="inlineStr"/>
      <c r="W339" t="inlineStr"/>
    </row>
    <row r="340">
      <c r="A340" t="inlineStr"/>
      <c r="B340" s="10" t="inlineStr"/>
      <c r="C340" t="inlineStr">
        <is>
          <t>Price_BOM_VLSE_Imp_404</t>
        </is>
      </c>
      <c r="D340" s="62" t="inlineStr">
        <is>
          <t>:25121-4P-15HP-VLSE:</t>
        </is>
      </c>
      <c r="E340" s="2" t="inlineStr">
        <is>
          <t>XA</t>
        </is>
      </c>
      <c r="F340" s="2" t="inlineStr">
        <is>
          <t>ImpMatl_SS_AISI-304</t>
        </is>
      </c>
      <c r="G340" s="6" t="inlineStr">
        <is>
          <t>Stainless Steel, AISI-304</t>
        </is>
      </c>
      <c r="H340" s="6" t="inlineStr">
        <is>
          <t>H304</t>
        </is>
      </c>
      <c r="I340" s="6" t="inlineStr">
        <is>
          <t>Coating_Standard</t>
        </is>
      </c>
      <c r="J340" s="6" t="inlineStr">
        <is>
          <t>Stainless Steel, AISI-303</t>
        </is>
      </c>
      <c r="K340" s="6" t="inlineStr">
        <is>
          <t>Stainless Steel, AISI 316</t>
        </is>
      </c>
      <c r="L340" s="1" t="inlineStr">
        <is>
          <t>98876135</t>
        </is>
      </c>
      <c r="M340" s="6" t="inlineStr">
        <is>
          <t>IMP,L,20121,XA,H304</t>
        </is>
      </c>
      <c r="N340" s="6" t="inlineStr">
        <is>
          <t>A101803</t>
        </is>
      </c>
      <c r="O340" s="6" t="n">
        <v>0</v>
      </c>
      <c r="P340" s="6" t="inlineStr">
        <is>
          <t>LT027</t>
        </is>
      </c>
      <c r="Q340" t="n">
        <v>0</v>
      </c>
      <c r="R340" t="inlineStr"/>
      <c r="S340" s="65" t="inlineStr"/>
      <c r="T340" t="inlineStr"/>
      <c r="U340" t="inlineStr"/>
      <c r="V340" t="inlineStr"/>
      <c r="W340" t="inlineStr"/>
    </row>
    <row r="341">
      <c r="A341" t="inlineStr"/>
      <c r="B341" s="10" t="inlineStr"/>
      <c r="C341" t="inlineStr">
        <is>
          <t>Price_BOM_VLSE_Imp_405</t>
        </is>
      </c>
      <c r="D341" s="62" t="inlineStr">
        <is>
          <t>:30123-4P-15HP-VLSE:30123-4P-20HP-VLSE:</t>
        </is>
      </c>
      <c r="E341" s="2" t="inlineStr">
        <is>
          <t>XA</t>
        </is>
      </c>
      <c r="F341" s="2" t="inlineStr">
        <is>
          <t>ImpMatl_Silicon_Bronze_ASTM-B584_C87600</t>
        </is>
      </c>
      <c r="G341" s="6" t="inlineStr">
        <is>
          <t>Silicon Bronze, ASTM-B584, C87600</t>
        </is>
      </c>
      <c r="H341" s="6" t="inlineStr">
        <is>
          <t>B21</t>
        </is>
      </c>
      <c r="I341" s="6" t="inlineStr">
        <is>
          <t>Coating_Standard</t>
        </is>
      </c>
      <c r="J341" s="6" t="inlineStr">
        <is>
          <t>Stainless Steel, AISI-303</t>
        </is>
      </c>
      <c r="K341" s="6" t="inlineStr">
        <is>
          <t>Steel, Cold Drawn C1018</t>
        </is>
      </c>
      <c r="L341" s="1" t="inlineStr">
        <is>
          <t>96769199</t>
        </is>
      </c>
      <c r="M341" s="6" t="inlineStr">
        <is>
          <t>IMP,L,25123,XA,B21</t>
        </is>
      </c>
      <c r="N341" s="6" t="inlineStr">
        <is>
          <t>A101840</t>
        </is>
      </c>
      <c r="O341" s="6" t="n">
        <v>0</v>
      </c>
      <c r="P341" s="6" t="inlineStr">
        <is>
          <t>LT027</t>
        </is>
      </c>
      <c r="Q341" t="n">
        <v>0</v>
      </c>
      <c r="R341" t="inlineStr"/>
      <c r="S341" s="65" t="inlineStr"/>
      <c r="T341" t="inlineStr"/>
      <c r="U341" t="inlineStr"/>
      <c r="V341" t="inlineStr"/>
      <c r="W341" t="inlineStr"/>
    </row>
    <row r="342">
      <c r="A342" t="inlineStr"/>
      <c r="B342" s="10" t="inlineStr"/>
      <c r="C342" t="inlineStr">
        <is>
          <t>Price_BOM_VLSE_Imp_406</t>
        </is>
      </c>
      <c r="D342" s="62" t="inlineStr">
        <is>
          <t>:30123-4P-15HP-VLSE:30123-4P-20HP-VLSE:</t>
        </is>
      </c>
      <c r="E342" s="2" t="inlineStr">
        <is>
          <t>XA</t>
        </is>
      </c>
      <c r="F342" s="2" t="inlineStr">
        <is>
          <t>ImpMatl_Silicon_Bronze_ASTM-B584_C87600</t>
        </is>
      </c>
      <c r="G342" s="6" t="inlineStr">
        <is>
          <t>Silicon Bronze, ASTM-B584, C87600</t>
        </is>
      </c>
      <c r="H342" s="6" t="inlineStr">
        <is>
          <t>B21</t>
        </is>
      </c>
      <c r="I342" s="6" t="inlineStr">
        <is>
          <t>Coating_Scotchkote134_interior</t>
        </is>
      </c>
      <c r="J342" s="6" t="inlineStr">
        <is>
          <t>Stainless Steel, AISI-303</t>
        </is>
      </c>
      <c r="K342" s="6" t="inlineStr">
        <is>
          <t>Steel, Cold Drawn C1018</t>
        </is>
      </c>
      <c r="L342" s="2" t="inlineStr">
        <is>
          <t>RTF</t>
        </is>
      </c>
      <c r="M342" s="6" t="inlineStr"/>
      <c r="N342" s="6" t="inlineStr">
        <is>
          <t>A101840</t>
        </is>
      </c>
      <c r="O342" s="6" t="n">
        <v>0</v>
      </c>
      <c r="P342" s="6" t="inlineStr">
        <is>
          <t>LT250</t>
        </is>
      </c>
      <c r="Q342" s="6" t="n">
        <v>56</v>
      </c>
      <c r="R342" t="inlineStr"/>
      <c r="S342" s="65" t="inlineStr"/>
      <c r="T342" t="inlineStr"/>
      <c r="U342" t="inlineStr"/>
      <c r="V342" t="inlineStr"/>
      <c r="W342" t="inlineStr"/>
    </row>
    <row r="343">
      <c r="A343" t="inlineStr"/>
      <c r="B343" s="10" t="inlineStr"/>
      <c r="C343" t="inlineStr">
        <is>
          <t>Price_BOM_VLSE_Imp_407</t>
        </is>
      </c>
      <c r="D343" s="62" t="inlineStr">
        <is>
          <t>:30123-4P-15HP-VLSE:30123-4P-20HP-VLSE:</t>
        </is>
      </c>
      <c r="E343" s="2" t="inlineStr">
        <is>
          <t>XA</t>
        </is>
      </c>
      <c r="F343" t="inlineStr">
        <is>
          <t>ImpMatl_Silicon_Bronze_ASTM-B584_C87600</t>
        </is>
      </c>
      <c r="G343" s="6" t="inlineStr">
        <is>
          <t>Silicon Bronze, ASTM-B584, C87600</t>
        </is>
      </c>
      <c r="H343" s="6" t="inlineStr">
        <is>
          <t>B21</t>
        </is>
      </c>
      <c r="I343" s="6" t="inlineStr">
        <is>
          <t>Coating_Scotchkote134_interior_exterior</t>
        </is>
      </c>
      <c r="J343" s="6" t="inlineStr">
        <is>
          <t>Stainless Steel, AISI-303</t>
        </is>
      </c>
      <c r="K343" s="6" t="inlineStr">
        <is>
          <t>Steel, Cold Drawn C1018</t>
        </is>
      </c>
      <c r="L343" s="1" t="inlineStr">
        <is>
          <t>RTF</t>
        </is>
      </c>
      <c r="M343" s="1" t="inlineStr"/>
      <c r="N343" t="inlineStr">
        <is>
          <t>A101840</t>
        </is>
      </c>
      <c r="O343" t="n">
        <v>0</v>
      </c>
      <c r="P343" s="6" t="inlineStr">
        <is>
          <t>LT250</t>
        </is>
      </c>
      <c r="Q343" t="n">
        <v>56</v>
      </c>
      <c r="R343" t="inlineStr"/>
      <c r="S343" s="65" t="inlineStr"/>
      <c r="T343" t="inlineStr"/>
      <c r="U343" t="inlineStr"/>
      <c r="V343" t="inlineStr"/>
      <c r="W343" t="inlineStr"/>
    </row>
    <row r="344">
      <c r="A344" t="inlineStr"/>
      <c r="B344" s="10" t="inlineStr"/>
      <c r="C344" t="inlineStr">
        <is>
          <t>Price_BOM_VLSE_Imp_408</t>
        </is>
      </c>
      <c r="D344" s="62" t="inlineStr">
        <is>
          <t>:30123-4P-15HP-VLSE:30123-4P-20HP-VLSE:</t>
        </is>
      </c>
      <c r="E344" s="2" t="inlineStr">
        <is>
          <t>XA</t>
        </is>
      </c>
      <c r="F344" t="inlineStr">
        <is>
          <t>ImpMatl_Silicon_Bronze_ASTM-B584_C87600</t>
        </is>
      </c>
      <c r="G344" s="6" t="inlineStr">
        <is>
          <t>Silicon Bronze, ASTM-B584, C87600</t>
        </is>
      </c>
      <c r="H344" s="6" t="inlineStr">
        <is>
          <t>B21</t>
        </is>
      </c>
      <c r="I344" s="6" t="inlineStr">
        <is>
          <t>Coating_Scotchkote134_interior_exterior_IncludeImpeller</t>
        </is>
      </c>
      <c r="J344" s="6" t="inlineStr">
        <is>
          <t>Stainless Steel, AISI-303</t>
        </is>
      </c>
      <c r="K344" s="6" t="inlineStr">
        <is>
          <t>Steel, Cold Drawn C1018</t>
        </is>
      </c>
      <c r="L344" s="1" t="inlineStr">
        <is>
          <t>RTF</t>
        </is>
      </c>
      <c r="M344" s="1" t="inlineStr"/>
      <c r="N344" t="inlineStr">
        <is>
          <t>A101840</t>
        </is>
      </c>
      <c r="O344" t="n">
        <v>0</v>
      </c>
      <c r="P344" s="6" t="inlineStr">
        <is>
          <t>LT250</t>
        </is>
      </c>
      <c r="Q344" s="6" t="n">
        <v>56</v>
      </c>
      <c r="R344" t="inlineStr"/>
      <c r="S344" s="65" t="inlineStr"/>
      <c r="T344" t="inlineStr"/>
      <c r="U344" t="inlineStr"/>
      <c r="V344" t="inlineStr"/>
      <c r="W344" t="inlineStr"/>
    </row>
    <row r="345">
      <c r="A345" t="inlineStr"/>
      <c r="B345" s="10" t="inlineStr"/>
      <c r="C345" t="inlineStr">
        <is>
          <t>Price_BOM_VLSE_Imp_409</t>
        </is>
      </c>
      <c r="D345" s="62" t="inlineStr">
        <is>
          <t>:30123-4P-15HP-VLSE:30123-4P-20HP-VLSE:</t>
        </is>
      </c>
      <c r="E345" s="2" t="inlineStr">
        <is>
          <t>XA</t>
        </is>
      </c>
      <c r="F345" t="inlineStr">
        <is>
          <t>ImpMatl_Silicon_Bronze_ASTM-B584_C87600</t>
        </is>
      </c>
      <c r="G345" s="6" t="inlineStr">
        <is>
          <t>Silicon Bronze, ASTM-B584, C87600</t>
        </is>
      </c>
      <c r="H345" s="6" t="inlineStr">
        <is>
          <t>B21</t>
        </is>
      </c>
      <c r="I345" s="6" t="inlineStr">
        <is>
          <t>Coating_Scotchkote134_interior_IncludeImpeller</t>
        </is>
      </c>
      <c r="J345" s="6" t="inlineStr">
        <is>
          <t>Stainless Steel, AISI-303</t>
        </is>
      </c>
      <c r="K345" s="6" t="inlineStr">
        <is>
          <t>Steel, Cold Drawn C1018</t>
        </is>
      </c>
      <c r="L345" s="1" t="inlineStr">
        <is>
          <t>RTF</t>
        </is>
      </c>
      <c r="M345" s="1" t="inlineStr"/>
      <c r="N345" t="inlineStr">
        <is>
          <t>A101840</t>
        </is>
      </c>
      <c r="O345" t="n">
        <v>0</v>
      </c>
      <c r="P345" s="6" t="inlineStr">
        <is>
          <t>LT250</t>
        </is>
      </c>
      <c r="Q345" t="n">
        <v>56</v>
      </c>
      <c r="R345" t="inlineStr"/>
      <c r="S345" s="65" t="inlineStr"/>
      <c r="T345" t="inlineStr"/>
      <c r="U345" t="inlineStr"/>
      <c r="V345" t="inlineStr"/>
      <c r="W345" t="inlineStr"/>
    </row>
    <row r="346">
      <c r="A346" t="inlineStr"/>
      <c r="B346" s="10" t="inlineStr"/>
      <c r="C346" t="inlineStr">
        <is>
          <t>Price_BOM_VLSE_Imp_410</t>
        </is>
      </c>
      <c r="D346" s="62" t="inlineStr">
        <is>
          <t>:30123-4P-15HP-VLSE:30123-4P-20HP-VLSE:</t>
        </is>
      </c>
      <c r="E346" s="2" t="inlineStr">
        <is>
          <t>XA</t>
        </is>
      </c>
      <c r="F346" t="inlineStr">
        <is>
          <t>ImpMatl_Silicon_Bronze_ASTM-B584_C87600</t>
        </is>
      </c>
      <c r="G346" s="6" t="inlineStr">
        <is>
          <t>Silicon Bronze, ASTM-B584, C87600</t>
        </is>
      </c>
      <c r="H346" s="6" t="inlineStr">
        <is>
          <t>B21</t>
        </is>
      </c>
      <c r="I346" s="6" t="inlineStr">
        <is>
          <t>Coating_Special</t>
        </is>
      </c>
      <c r="J346" s="6" t="inlineStr">
        <is>
          <t>Stainless Steel, AISI-303</t>
        </is>
      </c>
      <c r="K346" s="6" t="inlineStr">
        <is>
          <t>Steel, Cold Drawn C1018</t>
        </is>
      </c>
      <c r="L346" s="1" t="inlineStr">
        <is>
          <t>RTF</t>
        </is>
      </c>
      <c r="M346" s="1" t="inlineStr"/>
      <c r="N346" t="inlineStr">
        <is>
          <t>A101840</t>
        </is>
      </c>
      <c r="O346" t="n">
        <v>0</v>
      </c>
      <c r="P346" s="6" t="inlineStr">
        <is>
          <t>LT250</t>
        </is>
      </c>
      <c r="Q346" t="n">
        <v>56</v>
      </c>
      <c r="R346" t="inlineStr"/>
      <c r="S346" s="65" t="inlineStr"/>
      <c r="T346" t="inlineStr"/>
      <c r="U346" t="inlineStr"/>
      <c r="V346" t="inlineStr"/>
      <c r="W346" t="inlineStr"/>
    </row>
    <row r="347">
      <c r="A347" t="inlineStr"/>
      <c r="B347" s="10" t="inlineStr"/>
      <c r="C347" t="inlineStr">
        <is>
          <t>Price_BOM_VLSE_Imp_411</t>
        </is>
      </c>
      <c r="D347" s="62" t="inlineStr">
        <is>
          <t>:30123-4P-15HP-VLSE:30123-4P-20HP-VLSE:</t>
        </is>
      </c>
      <c r="E347" s="2" t="inlineStr">
        <is>
          <t>XA</t>
        </is>
      </c>
      <c r="F347" t="inlineStr">
        <is>
          <t>ImpMatl_Silicon_Bronze_ASTM-B584_C87600</t>
        </is>
      </c>
      <c r="G347" s="6" t="inlineStr">
        <is>
          <t>Silicon Bronze, ASTM-B584, C87600</t>
        </is>
      </c>
      <c r="H347" s="6" t="inlineStr">
        <is>
          <t>B21</t>
        </is>
      </c>
      <c r="I347" s="6" t="inlineStr">
        <is>
          <t>Coating_Epoxy</t>
        </is>
      </c>
      <c r="J347" s="6" t="inlineStr">
        <is>
          <t>Stainless Steel, AISI-303</t>
        </is>
      </c>
      <c r="K347" s="6" t="inlineStr">
        <is>
          <t>Steel, Cold Drawn C1018</t>
        </is>
      </c>
      <c r="L347" s="1" t="inlineStr">
        <is>
          <t>RTF</t>
        </is>
      </c>
      <c r="M347" s="1" t="inlineStr"/>
      <c r="N347" t="inlineStr">
        <is>
          <t>A101840</t>
        </is>
      </c>
      <c r="O347" t="n">
        <v>0</v>
      </c>
      <c r="P347" s="6" t="inlineStr">
        <is>
          <t>LT250</t>
        </is>
      </c>
      <c r="Q347" t="n">
        <v>56</v>
      </c>
      <c r="R347" t="inlineStr"/>
      <c r="S347" s="65" t="inlineStr"/>
      <c r="T347" t="inlineStr"/>
      <c r="U347" t="inlineStr"/>
      <c r="V347" t="inlineStr"/>
      <c r="W347" t="inlineStr"/>
    </row>
    <row r="348">
      <c r="A348" t="inlineStr"/>
      <c r="B348" s="10" t="inlineStr"/>
      <c r="C348" t="inlineStr">
        <is>
          <t>Price_BOM_VLSE_Imp_412</t>
        </is>
      </c>
      <c r="D348" s="62" t="inlineStr">
        <is>
          <t>:30123-4P-15HP-VLSE:30123-4P-20HP-VLSE:</t>
        </is>
      </c>
      <c r="E348" s="2" t="inlineStr">
        <is>
          <t>XA</t>
        </is>
      </c>
      <c r="F348" t="inlineStr">
        <is>
          <t>ImpMatl_NiAl-Bronze_ASTM-B148_C95400</t>
        </is>
      </c>
      <c r="G348" s="6" t="inlineStr">
        <is>
          <t>Nickel Aluminum Bronze ASTM B148 UNS C95400</t>
        </is>
      </c>
      <c r="H348" s="6" t="inlineStr">
        <is>
          <t>B22</t>
        </is>
      </c>
      <c r="I348" s="6" t="inlineStr">
        <is>
          <t>Coating_Standard</t>
        </is>
      </c>
      <c r="J348" s="6" t="inlineStr">
        <is>
          <t>Stainless Steel, AISI-303</t>
        </is>
      </c>
      <c r="K348" s="6" t="inlineStr">
        <is>
          <t>Steel, Cold Drawn C1018</t>
        </is>
      </c>
      <c r="L348" s="1" t="inlineStr">
        <is>
          <t>97778038</t>
        </is>
      </c>
      <c r="M348" s="1" t="inlineStr"/>
      <c r="N348" t="inlineStr">
        <is>
          <t>A102235</t>
        </is>
      </c>
      <c r="O348" t="n">
        <v>207</v>
      </c>
      <c r="P348" s="6" t="inlineStr">
        <is>
          <t>LT250</t>
        </is>
      </c>
      <c r="Q348" t="n">
        <v>56</v>
      </c>
      <c r="R348" t="inlineStr"/>
      <c r="S348" s="65" t="inlineStr"/>
      <c r="T348" t="inlineStr"/>
      <c r="U348" t="inlineStr"/>
      <c r="V348" t="inlineStr"/>
      <c r="W348" t="inlineStr"/>
    </row>
    <row r="349">
      <c r="A349" t="inlineStr"/>
      <c r="B349" s="10" t="inlineStr"/>
      <c r="C349" t="inlineStr">
        <is>
          <t>Price_BOM_VLSE_Imp_413</t>
        </is>
      </c>
      <c r="D349" s="62" t="inlineStr">
        <is>
          <t>:30123-4P-15HP-VLSE:30123-4P-20HP-VLSE:</t>
        </is>
      </c>
      <c r="E349" s="2" t="inlineStr">
        <is>
          <t>XA</t>
        </is>
      </c>
      <c r="F349" t="inlineStr">
        <is>
          <t>ImpMatl_NiAl-Bronze_ASTM-B148_C95400</t>
        </is>
      </c>
      <c r="G349" s="6" t="inlineStr">
        <is>
          <t>Nickel Aluminum Bronze ASTM B148 UNS C95400</t>
        </is>
      </c>
      <c r="H349" s="6" t="inlineStr">
        <is>
          <t>B22</t>
        </is>
      </c>
      <c r="I349" s="6" t="inlineStr">
        <is>
          <t>Coating_Scotchkote134_interior</t>
        </is>
      </c>
      <c r="J349" s="6" t="inlineStr">
        <is>
          <t>Stainless Steel, AISI-303</t>
        </is>
      </c>
      <c r="K349" s="6" t="inlineStr">
        <is>
          <t>Steel, Cold Drawn C1018</t>
        </is>
      </c>
      <c r="L349" s="6" t="inlineStr">
        <is>
          <t>RTF</t>
        </is>
      </c>
      <c r="M349" s="1" t="inlineStr"/>
      <c r="N349" t="inlineStr">
        <is>
          <t>A102235</t>
        </is>
      </c>
      <c r="O349" t="n">
        <v>207</v>
      </c>
      <c r="P349" s="6" t="inlineStr">
        <is>
          <t>LT250</t>
        </is>
      </c>
      <c r="Q349" s="6" t="n">
        <v>56</v>
      </c>
      <c r="R349" t="inlineStr"/>
      <c r="S349" s="65" t="inlineStr"/>
      <c r="T349" t="inlineStr"/>
      <c r="U349" t="inlineStr"/>
      <c r="V349" t="inlineStr"/>
      <c r="W349" t="inlineStr"/>
    </row>
    <row r="350">
      <c r="A350" t="inlineStr"/>
      <c r="B350" s="10" t="inlineStr"/>
      <c r="C350" t="inlineStr">
        <is>
          <t>Price_BOM_VLSE_Imp_414</t>
        </is>
      </c>
      <c r="D350" s="62" t="inlineStr">
        <is>
          <t>:30123-4P-15HP-VLSE:30123-4P-20HP-VLSE:</t>
        </is>
      </c>
      <c r="E350" s="2" t="inlineStr">
        <is>
          <t>XA</t>
        </is>
      </c>
      <c r="F350" s="2" t="inlineStr">
        <is>
          <t>ImpMatl_NiAl-Bronze_ASTM-B148_C95400</t>
        </is>
      </c>
      <c r="G350" s="6" t="inlineStr">
        <is>
          <t>Nickel Aluminum Bronze ASTM B148 UNS C95400</t>
        </is>
      </c>
      <c r="H350" s="6" t="inlineStr">
        <is>
          <t>B22</t>
        </is>
      </c>
      <c r="I350" s="6" t="inlineStr">
        <is>
          <t>Coating_Scotchkote134_interior_exterior</t>
        </is>
      </c>
      <c r="J350" s="6" t="inlineStr">
        <is>
          <t>Stainless Steel, AISI-303</t>
        </is>
      </c>
      <c r="K350" s="6" t="inlineStr">
        <is>
          <t>Steel, Cold Drawn C1018</t>
        </is>
      </c>
      <c r="L350" s="45" t="inlineStr">
        <is>
          <t>RTF</t>
        </is>
      </c>
      <c r="M350" s="6" t="inlineStr"/>
      <c r="N350" t="inlineStr">
        <is>
          <t>A102235</t>
        </is>
      </c>
      <c r="O350" t="n">
        <v>207</v>
      </c>
      <c r="P350" s="6" t="inlineStr">
        <is>
          <t>LT250</t>
        </is>
      </c>
      <c r="Q350" s="65" t="n">
        <v>56</v>
      </c>
      <c r="R350" t="inlineStr"/>
      <c r="S350" s="65" t="inlineStr"/>
      <c r="T350" t="inlineStr"/>
      <c r="U350" t="inlineStr"/>
      <c r="V350" t="inlineStr"/>
      <c r="W350" t="inlineStr"/>
    </row>
    <row r="351">
      <c r="A351" t="inlineStr"/>
      <c r="B351" s="10" t="inlineStr"/>
      <c r="C351" t="inlineStr">
        <is>
          <t>Price_BOM_VLSE_Imp_415</t>
        </is>
      </c>
      <c r="D351" s="62" t="inlineStr">
        <is>
          <t>:30123-4P-15HP-VLSE:30123-4P-20HP-VLSE:</t>
        </is>
      </c>
      <c r="E351" s="2" t="inlineStr">
        <is>
          <t>XA</t>
        </is>
      </c>
      <c r="F351" s="2" t="inlineStr">
        <is>
          <t>ImpMatl_NiAl-Bronze_ASTM-B148_C95400</t>
        </is>
      </c>
      <c r="G351" s="6" t="inlineStr">
        <is>
          <t>Nickel Aluminum Bronze ASTM B148 UNS C95400</t>
        </is>
      </c>
      <c r="H351" s="6" t="inlineStr">
        <is>
          <t>B22</t>
        </is>
      </c>
      <c r="I351" s="6" t="inlineStr">
        <is>
          <t>Coating_Scotchkote134_interior_exterior_IncludeImpeller</t>
        </is>
      </c>
      <c r="J351" s="6" t="inlineStr">
        <is>
          <t>Stainless Steel, AISI-303</t>
        </is>
      </c>
      <c r="K351" s="6" t="inlineStr">
        <is>
          <t>Steel, Cold Drawn C1018</t>
        </is>
      </c>
      <c r="L351" s="1" t="inlineStr">
        <is>
          <t>RTF</t>
        </is>
      </c>
      <c r="M351" s="6" t="inlineStr"/>
      <c r="N351" s="6" t="inlineStr">
        <is>
          <t>A102235</t>
        </is>
      </c>
      <c r="O351" s="6" t="n">
        <v>207</v>
      </c>
      <c r="P351" s="6" t="inlineStr">
        <is>
          <t>LT250</t>
        </is>
      </c>
      <c r="Q351" t="n">
        <v>56</v>
      </c>
      <c r="R351" t="inlineStr"/>
      <c r="S351" s="65" t="inlineStr"/>
      <c r="T351" t="inlineStr"/>
      <c r="U351" t="inlineStr"/>
      <c r="V351" t="inlineStr"/>
      <c r="W351" t="inlineStr"/>
    </row>
    <row r="352">
      <c r="A352" t="inlineStr"/>
      <c r="B352" s="10" t="inlineStr"/>
      <c r="C352" t="inlineStr">
        <is>
          <t>Price_BOM_VLSE_Imp_416</t>
        </is>
      </c>
      <c r="D352" s="62" t="inlineStr">
        <is>
          <t>:30123-4P-15HP-VLSE:30123-4P-20HP-VLSE:</t>
        </is>
      </c>
      <c r="E352" s="2" t="inlineStr">
        <is>
          <t>XA</t>
        </is>
      </c>
      <c r="F352" s="2" t="inlineStr">
        <is>
          <t>ImpMatl_NiAl-Bronze_ASTM-B148_C95400</t>
        </is>
      </c>
      <c r="G352" s="6" t="inlineStr">
        <is>
          <t>Nickel Aluminum Bronze ASTM B148 UNS C95400</t>
        </is>
      </c>
      <c r="H352" s="6" t="inlineStr">
        <is>
          <t>B22</t>
        </is>
      </c>
      <c r="I352" s="6" t="inlineStr">
        <is>
          <t>Coating_Scotchkote134_interior_IncludeImpeller</t>
        </is>
      </c>
      <c r="J352" s="6" t="inlineStr">
        <is>
          <t>Stainless Steel, AISI-303</t>
        </is>
      </c>
      <c r="K352" s="6" t="inlineStr">
        <is>
          <t>Steel, Cold Drawn C1018</t>
        </is>
      </c>
      <c r="L352" s="1" t="inlineStr">
        <is>
          <t>RTF</t>
        </is>
      </c>
      <c r="M352" s="6" t="inlineStr"/>
      <c r="N352" s="6" t="inlineStr">
        <is>
          <t>A102235</t>
        </is>
      </c>
      <c r="O352" s="6" t="n">
        <v>207</v>
      </c>
      <c r="P352" s="6" t="inlineStr">
        <is>
          <t>LT250</t>
        </is>
      </c>
      <c r="Q352" s="6" t="n">
        <v>56</v>
      </c>
      <c r="R352" t="inlineStr"/>
      <c r="S352" s="65" t="inlineStr"/>
      <c r="T352" t="inlineStr"/>
      <c r="U352" t="inlineStr"/>
      <c r="V352" t="inlineStr"/>
      <c r="W352" t="inlineStr"/>
    </row>
    <row r="353">
      <c r="A353" t="inlineStr"/>
      <c r="B353" s="10" t="inlineStr"/>
      <c r="C353" t="inlineStr">
        <is>
          <t>Price_BOM_VLSE_Imp_417</t>
        </is>
      </c>
      <c r="D353" s="62" t="inlineStr">
        <is>
          <t>:30123-4P-15HP-VLSE:30123-4P-20HP-VLSE:</t>
        </is>
      </c>
      <c r="E353" s="2" t="inlineStr">
        <is>
          <t>XA</t>
        </is>
      </c>
      <c r="F353" s="2" t="inlineStr">
        <is>
          <t>ImpMatl_NiAl-Bronze_ASTM-B148_C95400</t>
        </is>
      </c>
      <c r="G353" s="6" t="inlineStr">
        <is>
          <t>Nickel Aluminum Bronze ASTM B148 UNS C95400</t>
        </is>
      </c>
      <c r="H353" s="6" t="inlineStr">
        <is>
          <t>B22</t>
        </is>
      </c>
      <c r="I353" s="6" t="inlineStr">
        <is>
          <t>Coating_Special</t>
        </is>
      </c>
      <c r="J353" s="6" t="inlineStr">
        <is>
          <t>Stainless Steel, AISI-303</t>
        </is>
      </c>
      <c r="K353" s="6" t="inlineStr">
        <is>
          <t>Steel, Cold Drawn C1018</t>
        </is>
      </c>
      <c r="L353" s="1" t="inlineStr">
        <is>
          <t>RTF</t>
        </is>
      </c>
      <c r="M353" s="6" t="inlineStr"/>
      <c r="N353" s="6" t="inlineStr">
        <is>
          <t>A102235</t>
        </is>
      </c>
      <c r="O353" s="6" t="n">
        <v>207</v>
      </c>
      <c r="P353" s="6" t="inlineStr">
        <is>
          <t>LT250</t>
        </is>
      </c>
      <c r="Q353" t="n">
        <v>56</v>
      </c>
      <c r="R353" t="inlineStr"/>
      <c r="S353" s="65" t="inlineStr"/>
      <c r="T353" t="inlineStr"/>
      <c r="U353" t="inlineStr"/>
      <c r="V353" t="inlineStr"/>
      <c r="W353" t="inlineStr"/>
    </row>
    <row r="354">
      <c r="A354" t="inlineStr"/>
      <c r="B354" s="10" t="inlineStr"/>
      <c r="C354" t="inlineStr">
        <is>
          <t>Price_BOM_VLSE_Imp_418</t>
        </is>
      </c>
      <c r="D354" s="62" t="inlineStr">
        <is>
          <t>:30123-4P-15HP-VLSE:30123-4P-20HP-VLSE:</t>
        </is>
      </c>
      <c r="E354" s="2" t="inlineStr">
        <is>
          <t>XA</t>
        </is>
      </c>
      <c r="F354" s="2" t="inlineStr">
        <is>
          <t>ImpMatl_NiAl-Bronze_ASTM-B148_C95400</t>
        </is>
      </c>
      <c r="G354" s="6" t="inlineStr">
        <is>
          <t>Nickel Aluminum Bronze ASTM B148 UNS C95400</t>
        </is>
      </c>
      <c r="H354" s="6" t="inlineStr">
        <is>
          <t>B22</t>
        </is>
      </c>
      <c r="I354" s="6" t="inlineStr">
        <is>
          <t>Coating_Epoxy</t>
        </is>
      </c>
      <c r="J354" s="6" t="inlineStr">
        <is>
          <t>Stainless Steel, AISI-303</t>
        </is>
      </c>
      <c r="K354" s="6" t="inlineStr">
        <is>
          <t>Steel, Cold Drawn C1018</t>
        </is>
      </c>
      <c r="L354" s="1" t="inlineStr">
        <is>
          <t>RTF</t>
        </is>
      </c>
      <c r="M354" s="6" t="inlineStr"/>
      <c r="N354" s="6" t="inlineStr">
        <is>
          <t>A102235</t>
        </is>
      </c>
      <c r="O354" s="6" t="n">
        <v>207</v>
      </c>
      <c r="P354" s="6" t="inlineStr">
        <is>
          <t>LT250</t>
        </is>
      </c>
      <c r="Q354" t="n">
        <v>56</v>
      </c>
      <c r="R354" t="inlineStr"/>
      <c r="S354" s="65" t="inlineStr"/>
      <c r="T354" t="inlineStr"/>
      <c r="U354" t="inlineStr"/>
      <c r="V354" t="inlineStr"/>
      <c r="W354" t="inlineStr"/>
    </row>
    <row r="355">
      <c r="A355" t="inlineStr"/>
      <c r="B355" s="10" t="inlineStr"/>
      <c r="C355" t="inlineStr">
        <is>
          <t>Price_BOM_VLSE_Imp_419</t>
        </is>
      </c>
      <c r="D355" s="62" t="inlineStr">
        <is>
          <t>:30123-4P-15HP-VLSE:30123-4P-20HP-VLSE:</t>
        </is>
      </c>
      <c r="E355" s="2" t="inlineStr">
        <is>
          <t>XA</t>
        </is>
      </c>
      <c r="F355" s="2" t="inlineStr">
        <is>
          <t>ImpMatl_SS_AISI-304</t>
        </is>
      </c>
      <c r="G355" s="6" t="inlineStr">
        <is>
          <t>Stainless Steel, AISI-304</t>
        </is>
      </c>
      <c r="H355" s="6" t="inlineStr">
        <is>
          <t>H304</t>
        </is>
      </c>
      <c r="I355" s="6" t="inlineStr">
        <is>
          <t>Coating_Standard</t>
        </is>
      </c>
      <c r="J355" s="6" t="inlineStr">
        <is>
          <t>Stainless Steel, AISI-303</t>
        </is>
      </c>
      <c r="K355" s="6" t="inlineStr">
        <is>
          <t>Stainless Steel, AISI 316</t>
        </is>
      </c>
      <c r="L355" s="1" t="inlineStr">
        <is>
          <t>98876140</t>
        </is>
      </c>
      <c r="M355" s="6" t="inlineStr">
        <is>
          <t>IMP,L,25123,XA,H304</t>
        </is>
      </c>
      <c r="N355" s="6" t="inlineStr">
        <is>
          <t>A101845</t>
        </is>
      </c>
      <c r="O355" s="6" t="n">
        <v>0</v>
      </c>
      <c r="P355" s="6" t="inlineStr">
        <is>
          <t>LT027</t>
        </is>
      </c>
      <c r="Q355" t="n">
        <v>0</v>
      </c>
      <c r="R355" t="inlineStr"/>
      <c r="S355" s="65" t="inlineStr"/>
      <c r="T355" t="inlineStr"/>
      <c r="U355" t="inlineStr"/>
      <c r="V355" t="inlineStr"/>
      <c r="W355" t="inlineStr"/>
    </row>
    <row r="356">
      <c r="A356" t="inlineStr"/>
      <c r="B356" s="10" t="inlineStr"/>
      <c r="C356" t="inlineStr">
        <is>
          <t>Price_BOM_VLSE_Imp_420</t>
        </is>
      </c>
      <c r="D356" s="62" t="inlineStr">
        <is>
          <t>:40121-4P-15HP-VLSE:40121-4P-20HP-VLSE:40121-4P-25HP-VLSE:</t>
        </is>
      </c>
      <c r="E356" s="2" t="inlineStr">
        <is>
          <t>XA</t>
        </is>
      </c>
      <c r="F356" s="2" t="inlineStr">
        <is>
          <t>ImpMatl_Silicon_Bronze_ASTM-B584_C87600</t>
        </is>
      </c>
      <c r="G356" s="6" t="inlineStr">
        <is>
          <t>Silicon Bronze, ASTM-B584, C87600</t>
        </is>
      </c>
      <c r="H356" s="6" t="inlineStr">
        <is>
          <t>B21</t>
        </is>
      </c>
      <c r="I356" s="6" t="inlineStr">
        <is>
          <t>Coating_Standard</t>
        </is>
      </c>
      <c r="J356" s="6" t="inlineStr">
        <is>
          <t>Stainless Steel, AISI-303</t>
        </is>
      </c>
      <c r="K356" s="6" t="inlineStr">
        <is>
          <t>Steel, Cold Drawn C1018</t>
        </is>
      </c>
      <c r="L356" s="1" t="inlineStr">
        <is>
          <t>96769217</t>
        </is>
      </c>
      <c r="M356" s="6" t="inlineStr">
        <is>
          <t>IMP,L,30121,XA,B21</t>
        </is>
      </c>
      <c r="N356" s="6" t="inlineStr">
        <is>
          <t>A101882</t>
        </is>
      </c>
      <c r="O356" s="6" t="n">
        <v>0</v>
      </c>
      <c r="P356" s="6" t="inlineStr">
        <is>
          <t>LT027</t>
        </is>
      </c>
      <c r="Q356" t="n">
        <v>0</v>
      </c>
      <c r="R356" t="inlineStr"/>
      <c r="S356" s="65" t="inlineStr"/>
      <c r="T356" t="inlineStr"/>
      <c r="U356" t="inlineStr"/>
      <c r="V356" t="inlineStr"/>
      <c r="W356" t="inlineStr"/>
    </row>
    <row r="357">
      <c r="A357" t="inlineStr"/>
      <c r="B357" s="10" t="inlineStr"/>
      <c r="C357" t="inlineStr">
        <is>
          <t>Price_BOM_VLSE_Imp_421</t>
        </is>
      </c>
      <c r="D357" s="62" t="inlineStr">
        <is>
          <t>:40121-4P-15HP-VLSE:40121-4P-20HP-VLSE:40121-4P-25HP-VLSE:</t>
        </is>
      </c>
      <c r="E357" s="2" t="inlineStr">
        <is>
          <t>XA</t>
        </is>
      </c>
      <c r="F357" s="2" t="inlineStr">
        <is>
          <t>ImpMatl_Silicon_Bronze_ASTM-B584_C87600</t>
        </is>
      </c>
      <c r="G357" s="6" t="inlineStr">
        <is>
          <t>Silicon Bronze, ASTM-B584, C87600</t>
        </is>
      </c>
      <c r="H357" s="6" t="inlineStr">
        <is>
          <t>B21</t>
        </is>
      </c>
      <c r="I357" s="6" t="inlineStr">
        <is>
          <t>Coating_Scotchkote134_interior</t>
        </is>
      </c>
      <c r="J357" s="6" t="inlineStr">
        <is>
          <t>Stainless Steel, AISI-303</t>
        </is>
      </c>
      <c r="K357" s="6" t="inlineStr">
        <is>
          <t>Steel, Cold Drawn C1018</t>
        </is>
      </c>
      <c r="L357" s="6" t="inlineStr">
        <is>
          <t>RTF</t>
        </is>
      </c>
      <c r="M357" s="6" t="inlineStr"/>
      <c r="N357" s="6" t="inlineStr">
        <is>
          <t>A101882</t>
        </is>
      </c>
      <c r="O357" s="6" t="n">
        <v>0</v>
      </c>
      <c r="P357" s="6" t="inlineStr">
        <is>
          <t>LT250</t>
        </is>
      </c>
      <c r="Q357" s="6" t="n">
        <v>56</v>
      </c>
      <c r="R357" t="inlineStr"/>
      <c r="S357" s="65" t="inlineStr"/>
      <c r="T357" t="inlineStr"/>
      <c r="U357" t="inlineStr"/>
      <c r="V357" t="inlineStr"/>
      <c r="W357" t="inlineStr"/>
    </row>
    <row r="358">
      <c r="A358" t="inlineStr"/>
      <c r="B358" s="10" t="inlineStr"/>
      <c r="C358" t="inlineStr">
        <is>
          <t>Price_BOM_VLSE_Imp_422</t>
        </is>
      </c>
      <c r="D358" s="62" t="inlineStr">
        <is>
          <t>:40121-4P-15HP-VLSE:40121-4P-20HP-VLSE:40121-4P-25HP-VLSE:</t>
        </is>
      </c>
      <c r="E358" s="2" t="inlineStr">
        <is>
          <t>XA</t>
        </is>
      </c>
      <c r="F358" t="inlineStr">
        <is>
          <t>ImpMatl_Silicon_Bronze_ASTM-B584_C87600</t>
        </is>
      </c>
      <c r="G358" s="6" t="inlineStr">
        <is>
          <t>Silicon Bronze, ASTM-B584, C87600</t>
        </is>
      </c>
      <c r="H358" s="6" t="inlineStr">
        <is>
          <t>B21</t>
        </is>
      </c>
      <c r="I358" s="6" t="inlineStr">
        <is>
          <t>Coating_Scotchkote134_interior_exterior</t>
        </is>
      </c>
      <c r="J358" s="6" t="inlineStr">
        <is>
          <t>Stainless Steel, AISI-303</t>
        </is>
      </c>
      <c r="K358" s="6" t="inlineStr">
        <is>
          <t>Steel, Cold Drawn C1018</t>
        </is>
      </c>
      <c r="L358" s="1" t="inlineStr">
        <is>
          <t>RTF</t>
        </is>
      </c>
      <c r="M358" s="65" t="inlineStr"/>
      <c r="N358" t="inlineStr">
        <is>
          <t>A101882</t>
        </is>
      </c>
      <c r="O358" s="65" t="n">
        <v>0</v>
      </c>
      <c r="P358" s="6" t="inlineStr">
        <is>
          <t>LT250</t>
        </is>
      </c>
      <c r="Q358" t="n">
        <v>56</v>
      </c>
      <c r="R358" t="inlineStr"/>
      <c r="S358" s="65" t="inlineStr"/>
      <c r="T358" t="inlineStr"/>
      <c r="U358" t="inlineStr"/>
      <c r="V358" t="inlineStr"/>
      <c r="W358" t="inlineStr"/>
    </row>
    <row r="359">
      <c r="A359" t="inlineStr"/>
      <c r="B359" s="10" t="inlineStr"/>
      <c r="C359" t="inlineStr">
        <is>
          <t>Price_BOM_VLSE_Imp_423</t>
        </is>
      </c>
      <c r="D359" s="62" t="inlineStr">
        <is>
          <t>:40121-4P-15HP-VLSE:40121-4P-20HP-VLSE:40121-4P-25HP-VLSE:</t>
        </is>
      </c>
      <c r="E359" s="2" t="inlineStr">
        <is>
          <t>XA</t>
        </is>
      </c>
      <c r="F359" t="inlineStr">
        <is>
          <t>ImpMatl_Silicon_Bronze_ASTM-B584_C87600</t>
        </is>
      </c>
      <c r="G359" s="6" t="inlineStr">
        <is>
          <t>Silicon Bronze, ASTM-B584, C87600</t>
        </is>
      </c>
      <c r="H359" s="6" t="inlineStr">
        <is>
          <t>B21</t>
        </is>
      </c>
      <c r="I359" s="6" t="inlineStr">
        <is>
          <t>Coating_Scotchkote134_interior_exterior_IncludeImpeller</t>
        </is>
      </c>
      <c r="J359" s="6" t="inlineStr">
        <is>
          <t>Stainless Steel, AISI-303</t>
        </is>
      </c>
      <c r="K359" s="6" t="inlineStr">
        <is>
          <t>Steel, Cold Drawn C1018</t>
        </is>
      </c>
      <c r="L359" s="1" t="inlineStr">
        <is>
          <t>RTF</t>
        </is>
      </c>
      <c r="M359" s="65" t="inlineStr"/>
      <c r="N359" t="inlineStr">
        <is>
          <t>A101882</t>
        </is>
      </c>
      <c r="O359" s="65" t="n">
        <v>0</v>
      </c>
      <c r="P359" s="6" t="inlineStr">
        <is>
          <t>LT250</t>
        </is>
      </c>
      <c r="Q359" s="6" t="n">
        <v>56</v>
      </c>
      <c r="R359" t="inlineStr"/>
      <c r="S359" s="65" t="inlineStr"/>
      <c r="T359" t="inlineStr"/>
      <c r="U359" t="inlineStr"/>
      <c r="V359" t="inlineStr"/>
      <c r="W359" t="inlineStr"/>
    </row>
    <row r="360">
      <c r="A360" t="inlineStr"/>
      <c r="B360" s="10" t="inlineStr"/>
      <c r="C360" t="inlineStr">
        <is>
          <t>Price_BOM_VLSE_Imp_424</t>
        </is>
      </c>
      <c r="D360" s="62" t="inlineStr">
        <is>
          <t>:40121-4P-15HP-VLSE:40121-4P-20HP-VLSE:40121-4P-25HP-VLSE:</t>
        </is>
      </c>
      <c r="E360" s="2" t="inlineStr">
        <is>
          <t>XA</t>
        </is>
      </c>
      <c r="F360" t="inlineStr">
        <is>
          <t>ImpMatl_Silicon_Bronze_ASTM-B584_C87600</t>
        </is>
      </c>
      <c r="G360" s="6" t="inlineStr">
        <is>
          <t>Silicon Bronze, ASTM-B584, C87600</t>
        </is>
      </c>
      <c r="H360" s="6" t="inlineStr">
        <is>
          <t>B21</t>
        </is>
      </c>
      <c r="I360" s="6" t="inlineStr">
        <is>
          <t>Coating_Scotchkote134_interior_IncludeImpeller</t>
        </is>
      </c>
      <c r="J360" s="6" t="inlineStr">
        <is>
          <t>Stainless Steel, AISI-303</t>
        </is>
      </c>
      <c r="K360" s="6" t="inlineStr">
        <is>
          <t>Steel, Cold Drawn C1018</t>
        </is>
      </c>
      <c r="L360" s="1" t="inlineStr">
        <is>
          <t>RTF</t>
        </is>
      </c>
      <c r="M360" s="65" t="inlineStr"/>
      <c r="N360" t="inlineStr">
        <is>
          <t>A101882</t>
        </is>
      </c>
      <c r="O360" s="65" t="n">
        <v>0</v>
      </c>
      <c r="P360" s="6" t="inlineStr">
        <is>
          <t>LT250</t>
        </is>
      </c>
      <c r="Q360" t="n">
        <v>56</v>
      </c>
      <c r="R360" t="inlineStr"/>
      <c r="S360" s="65" t="inlineStr"/>
      <c r="T360" t="inlineStr"/>
      <c r="U360" t="inlineStr"/>
      <c r="V360" t="inlineStr"/>
      <c r="W360" t="inlineStr"/>
    </row>
    <row r="361">
      <c r="A361" t="inlineStr"/>
      <c r="B361" s="10" t="inlineStr"/>
      <c r="C361" t="inlineStr">
        <is>
          <t>Price_BOM_VLSE_Imp_425</t>
        </is>
      </c>
      <c r="D361" s="62" t="inlineStr">
        <is>
          <t>:40121-4P-15HP-VLSE:40121-4P-20HP-VLSE:40121-4P-25HP-VLSE:</t>
        </is>
      </c>
      <c r="E361" s="2" t="inlineStr">
        <is>
          <t>XA</t>
        </is>
      </c>
      <c r="F361" t="inlineStr">
        <is>
          <t>ImpMatl_Silicon_Bronze_ASTM-B584_C87600</t>
        </is>
      </c>
      <c r="G361" s="6" t="inlineStr">
        <is>
          <t>Silicon Bronze, ASTM-B584, C87600</t>
        </is>
      </c>
      <c r="H361" s="6" t="inlineStr">
        <is>
          <t>B21</t>
        </is>
      </c>
      <c r="I361" s="6" t="inlineStr">
        <is>
          <t>Coating_Special</t>
        </is>
      </c>
      <c r="J361" s="6" t="inlineStr">
        <is>
          <t>Stainless Steel, AISI-303</t>
        </is>
      </c>
      <c r="K361" s="6" t="inlineStr">
        <is>
          <t>Steel, Cold Drawn C1018</t>
        </is>
      </c>
      <c r="L361" s="1" t="inlineStr">
        <is>
          <t>RTF</t>
        </is>
      </c>
      <c r="M361" s="65" t="inlineStr"/>
      <c r="N361" t="inlineStr">
        <is>
          <t>A101882</t>
        </is>
      </c>
      <c r="O361" s="65" t="n">
        <v>0</v>
      </c>
      <c r="P361" s="6" t="inlineStr">
        <is>
          <t>LT250</t>
        </is>
      </c>
      <c r="Q361" t="n">
        <v>56</v>
      </c>
      <c r="R361" t="inlineStr"/>
      <c r="S361" s="65" t="inlineStr"/>
      <c r="T361" t="inlineStr"/>
      <c r="U361" t="inlineStr"/>
      <c r="V361" t="inlineStr"/>
      <c r="W361" t="inlineStr"/>
    </row>
    <row r="362">
      <c r="A362" t="inlineStr"/>
      <c r="B362" s="10" t="inlineStr"/>
      <c r="C362" t="inlineStr">
        <is>
          <t>Price_BOM_VLSE_Imp_426</t>
        </is>
      </c>
      <c r="D362" s="62" t="inlineStr">
        <is>
          <t>:40121-4P-15HP-VLSE:40121-4P-20HP-VLSE:40121-4P-25HP-VLSE:</t>
        </is>
      </c>
      <c r="E362" s="2" t="inlineStr">
        <is>
          <t>XA</t>
        </is>
      </c>
      <c r="F362" t="inlineStr">
        <is>
          <t>ImpMatl_Silicon_Bronze_ASTM-B584_C87600</t>
        </is>
      </c>
      <c r="G362" s="6" t="inlineStr">
        <is>
          <t>Silicon Bronze, ASTM-B584, C87600</t>
        </is>
      </c>
      <c r="H362" s="6" t="inlineStr">
        <is>
          <t>B21</t>
        </is>
      </c>
      <c r="I362" s="6" t="inlineStr">
        <is>
          <t>Coating_Epoxy</t>
        </is>
      </c>
      <c r="J362" s="6" t="inlineStr">
        <is>
          <t>Stainless Steel, AISI-303</t>
        </is>
      </c>
      <c r="K362" s="6" t="inlineStr">
        <is>
          <t>Steel, Cold Drawn C1018</t>
        </is>
      </c>
      <c r="L362" s="1" t="inlineStr">
        <is>
          <t>RTF</t>
        </is>
      </c>
      <c r="M362" s="65" t="inlineStr"/>
      <c r="N362" t="inlineStr">
        <is>
          <t>A101882</t>
        </is>
      </c>
      <c r="O362" s="65" t="n">
        <v>0</v>
      </c>
      <c r="P362" s="6" t="inlineStr">
        <is>
          <t>LT250</t>
        </is>
      </c>
      <c r="Q362" t="n">
        <v>56</v>
      </c>
      <c r="R362" t="inlineStr"/>
      <c r="S362" s="65" t="inlineStr"/>
      <c r="T362" t="inlineStr"/>
      <c r="U362" t="inlineStr"/>
      <c r="V362" t="inlineStr"/>
      <c r="W362" t="inlineStr"/>
    </row>
    <row r="363">
      <c r="A363" t="inlineStr"/>
      <c r="B363" s="10" t="inlineStr"/>
      <c r="C363" t="inlineStr">
        <is>
          <t>Price_BOM_VLSE_Imp_427</t>
        </is>
      </c>
      <c r="D363" s="62" t="inlineStr">
        <is>
          <t>:40121-4P-15HP-VLSE:40121-4P-20HP-VLSE:40121-4P-25HP-VLSE:</t>
        </is>
      </c>
      <c r="E363" s="2" t="inlineStr">
        <is>
          <t>XA</t>
        </is>
      </c>
      <c r="F363" t="inlineStr">
        <is>
          <t>ImpMatl_NiAl-Bronze_ASTM-B148_C95400</t>
        </is>
      </c>
      <c r="G363" s="6" t="inlineStr">
        <is>
          <t>Nickel Aluminum Bronze ASTM B148 UNS C95400</t>
        </is>
      </c>
      <c r="H363" s="6" t="inlineStr">
        <is>
          <t>B22</t>
        </is>
      </c>
      <c r="I363" s="6" t="inlineStr">
        <is>
          <t>Coating_Standard</t>
        </is>
      </c>
      <c r="J363" s="6" t="inlineStr">
        <is>
          <t>Stainless Steel, AISI-303</t>
        </is>
      </c>
      <c r="K363" s="6" t="inlineStr">
        <is>
          <t>Steel, Cold Drawn C1018</t>
        </is>
      </c>
      <c r="L363" s="1" t="inlineStr">
        <is>
          <t>97778043</t>
        </is>
      </c>
      <c r="M363" s="65" t="inlineStr"/>
      <c r="N363" t="inlineStr">
        <is>
          <t>A102241</t>
        </is>
      </c>
      <c r="O363" s="65" t="n">
        <v>265</v>
      </c>
      <c r="P363" s="6" t="inlineStr">
        <is>
          <t>LT250</t>
        </is>
      </c>
      <c r="Q363" t="n">
        <v>56</v>
      </c>
      <c r="R363" t="inlineStr"/>
      <c r="S363" s="65" t="inlineStr"/>
      <c r="T363" t="inlineStr"/>
      <c r="U363" t="inlineStr"/>
      <c r="V363" t="inlineStr"/>
      <c r="W363" t="inlineStr"/>
    </row>
    <row r="364">
      <c r="A364" t="inlineStr"/>
      <c r="B364" s="10" t="inlineStr"/>
      <c r="C364" t="inlineStr">
        <is>
          <t>Price_BOM_VLSE_Imp_428</t>
        </is>
      </c>
      <c r="D364" s="62" t="inlineStr">
        <is>
          <t>:40121-4P-15HP-VLSE:40121-4P-20HP-VLSE:40121-4P-25HP-VLSE:</t>
        </is>
      </c>
      <c r="E364" s="2" t="inlineStr">
        <is>
          <t>XA</t>
        </is>
      </c>
      <c r="F364" t="inlineStr">
        <is>
          <t>ImpMatl_NiAl-Bronze_ASTM-B148_C95400</t>
        </is>
      </c>
      <c r="G364" s="6" t="inlineStr">
        <is>
          <t>Nickel Aluminum Bronze ASTM B148 UNS C95400</t>
        </is>
      </c>
      <c r="H364" s="6" t="inlineStr">
        <is>
          <t>B22</t>
        </is>
      </c>
      <c r="I364" s="6" t="inlineStr">
        <is>
          <t>Coating_Scotchkote134_interior</t>
        </is>
      </c>
      <c r="J364" s="6" t="inlineStr">
        <is>
          <t>Stainless Steel, AISI-303</t>
        </is>
      </c>
      <c r="K364" s="6" t="inlineStr">
        <is>
          <t>Steel, Cold Drawn C1018</t>
        </is>
      </c>
      <c r="L364" t="inlineStr">
        <is>
          <t>RTF</t>
        </is>
      </c>
      <c r="M364" s="65" t="inlineStr"/>
      <c r="N364" t="inlineStr">
        <is>
          <t>A102241</t>
        </is>
      </c>
      <c r="O364" s="65" t="n">
        <v>265</v>
      </c>
      <c r="P364" s="6" t="inlineStr">
        <is>
          <t>LT250</t>
        </is>
      </c>
      <c r="Q364" s="6" t="n">
        <v>56</v>
      </c>
      <c r="R364" t="inlineStr"/>
      <c r="S364" s="65" t="inlineStr"/>
      <c r="T364" t="inlineStr"/>
      <c r="U364" t="inlineStr"/>
      <c r="V364" t="inlineStr"/>
      <c r="W364" t="inlineStr"/>
    </row>
    <row r="365">
      <c r="A365" t="inlineStr"/>
      <c r="B365" s="10" t="inlineStr"/>
      <c r="C365" t="inlineStr">
        <is>
          <t>Price_BOM_VLSE_Imp_429</t>
        </is>
      </c>
      <c r="D365" s="62" t="inlineStr">
        <is>
          <t>:40121-4P-15HP-VLSE:40121-4P-20HP-VLSE:40121-4P-25HP-VLSE:</t>
        </is>
      </c>
      <c r="E365" s="2" t="inlineStr">
        <is>
          <t>XA</t>
        </is>
      </c>
      <c r="F365" s="2" t="inlineStr">
        <is>
          <t>ImpMatl_NiAl-Bronze_ASTM-B148_C95400</t>
        </is>
      </c>
      <c r="G365" s="6" t="inlineStr">
        <is>
          <t>Nickel Aluminum Bronze ASTM B148 UNS C95400</t>
        </is>
      </c>
      <c r="H365" s="6" t="inlineStr">
        <is>
          <t>B22</t>
        </is>
      </c>
      <c r="I365" s="6" t="inlineStr">
        <is>
          <t>Coating_Scotchkote134_interior_exterior</t>
        </is>
      </c>
      <c r="J365" s="6" t="inlineStr">
        <is>
          <t>Stainless Steel, AISI-303</t>
        </is>
      </c>
      <c r="K365" s="6" t="inlineStr">
        <is>
          <t>Steel, Cold Drawn C1018</t>
        </is>
      </c>
      <c r="L365" s="93" t="inlineStr">
        <is>
          <t>RTF</t>
        </is>
      </c>
      <c r="M365" s="93" t="inlineStr"/>
      <c r="N365" t="inlineStr">
        <is>
          <t>A102241</t>
        </is>
      </c>
      <c r="O365" t="n">
        <v>265</v>
      </c>
      <c r="P365" s="6" t="inlineStr">
        <is>
          <t>LT250</t>
        </is>
      </c>
      <c r="Q365" s="65" t="n">
        <v>56</v>
      </c>
      <c r="R365" t="inlineStr"/>
      <c r="S365" s="65" t="inlineStr"/>
      <c r="T365" t="inlineStr"/>
      <c r="U365" t="inlineStr"/>
      <c r="V365" t="inlineStr"/>
      <c r="W365" t="inlineStr"/>
    </row>
    <row r="366">
      <c r="A366" t="inlineStr"/>
      <c r="B366" s="10" t="inlineStr"/>
      <c r="C366" t="inlineStr">
        <is>
          <t>Price_BOM_VLSE_Imp_430</t>
        </is>
      </c>
      <c r="D366" s="62" t="inlineStr">
        <is>
          <t>:40121-4P-15HP-VLSE:40121-4P-20HP-VLSE:40121-4P-25HP-VLSE:</t>
        </is>
      </c>
      <c r="E366" s="2" t="inlineStr">
        <is>
          <t>XA</t>
        </is>
      </c>
      <c r="F366" s="2" t="inlineStr">
        <is>
          <t>ImpMatl_NiAl-Bronze_ASTM-B148_C95400</t>
        </is>
      </c>
      <c r="G366" s="6" t="inlineStr">
        <is>
          <t>Nickel Aluminum Bronze ASTM B148 UNS C95400</t>
        </is>
      </c>
      <c r="H366" s="6" t="inlineStr">
        <is>
          <t>B22</t>
        </is>
      </c>
      <c r="I366" s="6" t="inlineStr">
        <is>
          <t>Coating_Scotchkote134_interior_exterior_IncludeImpeller</t>
        </is>
      </c>
      <c r="J366" s="6" t="inlineStr">
        <is>
          <t>Stainless Steel, AISI-303</t>
        </is>
      </c>
      <c r="K366" s="6" t="inlineStr">
        <is>
          <t>Steel, Cold Drawn C1018</t>
        </is>
      </c>
      <c r="L366" s="1" t="inlineStr">
        <is>
          <t>RTF</t>
        </is>
      </c>
      <c r="M366" s="6" t="inlineStr"/>
      <c r="N366" s="6" t="inlineStr">
        <is>
          <t>A102241</t>
        </is>
      </c>
      <c r="O366" s="6" t="n">
        <v>265</v>
      </c>
      <c r="P366" s="6" t="inlineStr">
        <is>
          <t>LT250</t>
        </is>
      </c>
      <c r="Q366" t="n">
        <v>56</v>
      </c>
      <c r="R366" t="inlineStr"/>
      <c r="S366" s="65" t="inlineStr"/>
      <c r="T366" t="inlineStr"/>
      <c r="U366" t="inlineStr"/>
      <c r="V366" t="inlineStr"/>
      <c r="W366" t="inlineStr"/>
    </row>
    <row r="367">
      <c r="A367" t="inlineStr"/>
      <c r="B367" s="10" t="inlineStr"/>
      <c r="C367" t="inlineStr">
        <is>
          <t>Price_BOM_VLSE_Imp_431</t>
        </is>
      </c>
      <c r="D367" s="62" t="inlineStr">
        <is>
          <t>:40121-4P-15HP-VLSE:40121-4P-20HP-VLSE:40121-4P-25HP-VLSE:</t>
        </is>
      </c>
      <c r="E367" s="2" t="inlineStr">
        <is>
          <t>XA</t>
        </is>
      </c>
      <c r="F367" s="2" t="inlineStr">
        <is>
          <t>ImpMatl_NiAl-Bronze_ASTM-B148_C95400</t>
        </is>
      </c>
      <c r="G367" s="6" t="inlineStr">
        <is>
          <t>Nickel Aluminum Bronze ASTM B148 UNS C95400</t>
        </is>
      </c>
      <c r="H367" s="6" t="inlineStr">
        <is>
          <t>B22</t>
        </is>
      </c>
      <c r="I367" s="6" t="inlineStr">
        <is>
          <t>Coating_Scotchkote134_interior_IncludeImpeller</t>
        </is>
      </c>
      <c r="J367" s="6" t="inlineStr">
        <is>
          <t>Stainless Steel, AISI-303</t>
        </is>
      </c>
      <c r="K367" s="6" t="inlineStr">
        <is>
          <t>Steel, Cold Drawn C1018</t>
        </is>
      </c>
      <c r="L367" s="1" t="inlineStr">
        <is>
          <t>RTF</t>
        </is>
      </c>
      <c r="M367" s="6" t="inlineStr"/>
      <c r="N367" s="6" t="inlineStr">
        <is>
          <t>A102241</t>
        </is>
      </c>
      <c r="O367" s="6" t="n">
        <v>265</v>
      </c>
      <c r="P367" s="6" t="inlineStr">
        <is>
          <t>LT250</t>
        </is>
      </c>
      <c r="Q367" s="6" t="n">
        <v>56</v>
      </c>
      <c r="R367" t="inlineStr"/>
      <c r="S367" s="65" t="inlineStr"/>
      <c r="T367" t="inlineStr"/>
      <c r="U367" t="inlineStr"/>
      <c r="V367" t="inlineStr"/>
      <c r="W367" t="inlineStr"/>
    </row>
    <row r="368">
      <c r="A368" t="inlineStr"/>
      <c r="B368" s="10" t="inlineStr"/>
      <c r="C368" t="inlineStr">
        <is>
          <t>Price_BOM_VLSE_Imp_432</t>
        </is>
      </c>
      <c r="D368" s="62" t="inlineStr">
        <is>
          <t>:40121-4P-15HP-VLSE:40121-4P-20HP-VLSE:40121-4P-25HP-VLSE:</t>
        </is>
      </c>
      <c r="E368" s="2" t="inlineStr">
        <is>
          <t>XA</t>
        </is>
      </c>
      <c r="F368" s="2" t="inlineStr">
        <is>
          <t>ImpMatl_NiAl-Bronze_ASTM-B148_C95400</t>
        </is>
      </c>
      <c r="G368" s="6" t="inlineStr">
        <is>
          <t>Nickel Aluminum Bronze ASTM B148 UNS C95400</t>
        </is>
      </c>
      <c r="H368" s="6" t="inlineStr">
        <is>
          <t>B22</t>
        </is>
      </c>
      <c r="I368" s="6" t="inlineStr">
        <is>
          <t>Coating_Special</t>
        </is>
      </c>
      <c r="J368" s="6" t="inlineStr">
        <is>
          <t>Stainless Steel, AISI-303</t>
        </is>
      </c>
      <c r="K368" s="6" t="inlineStr">
        <is>
          <t>Steel, Cold Drawn C1018</t>
        </is>
      </c>
      <c r="L368" s="1" t="inlineStr">
        <is>
          <t>RTF</t>
        </is>
      </c>
      <c r="M368" s="6" t="inlineStr"/>
      <c r="N368" s="6" t="inlineStr">
        <is>
          <t>A102241</t>
        </is>
      </c>
      <c r="O368" s="6" t="n">
        <v>265</v>
      </c>
      <c r="P368" s="6" t="inlineStr">
        <is>
          <t>LT250</t>
        </is>
      </c>
      <c r="Q368" t="n">
        <v>56</v>
      </c>
      <c r="R368" t="inlineStr"/>
      <c r="S368" s="65" t="inlineStr"/>
      <c r="T368" t="inlineStr"/>
      <c r="U368" t="inlineStr"/>
      <c r="V368" t="inlineStr"/>
      <c r="W368" t="inlineStr"/>
    </row>
    <row r="369">
      <c r="A369" t="inlineStr"/>
      <c r="B369" s="10" t="inlineStr"/>
      <c r="C369" t="inlineStr">
        <is>
          <t>Price_BOM_VLSE_Imp_433</t>
        </is>
      </c>
      <c r="D369" s="62" t="inlineStr">
        <is>
          <t>:40121-4P-15HP-VLSE:40121-4P-20HP-VLSE:40121-4P-25HP-VLSE:</t>
        </is>
      </c>
      <c r="E369" s="2" t="inlineStr">
        <is>
          <t>XA</t>
        </is>
      </c>
      <c r="F369" s="2" t="inlineStr">
        <is>
          <t>ImpMatl_NiAl-Bronze_ASTM-B148_C95400</t>
        </is>
      </c>
      <c r="G369" s="6" t="inlineStr">
        <is>
          <t>Nickel Aluminum Bronze ASTM B148 UNS C95400</t>
        </is>
      </c>
      <c r="H369" s="6" t="inlineStr">
        <is>
          <t>B22</t>
        </is>
      </c>
      <c r="I369" s="6" t="inlineStr">
        <is>
          <t>Coating_Epoxy</t>
        </is>
      </c>
      <c r="J369" s="6" t="inlineStr">
        <is>
          <t>Stainless Steel, AISI-303</t>
        </is>
      </c>
      <c r="K369" s="6" t="inlineStr">
        <is>
          <t>Steel, Cold Drawn C1018</t>
        </is>
      </c>
      <c r="L369" s="1" t="inlineStr">
        <is>
          <t>RTF</t>
        </is>
      </c>
      <c r="M369" s="6" t="inlineStr"/>
      <c r="N369" s="6" t="inlineStr">
        <is>
          <t>A102241</t>
        </is>
      </c>
      <c r="O369" s="6" t="n">
        <v>265</v>
      </c>
      <c r="P369" s="6" t="inlineStr">
        <is>
          <t>LT250</t>
        </is>
      </c>
      <c r="Q369" t="n">
        <v>56</v>
      </c>
      <c r="R369" t="inlineStr"/>
      <c r="S369" s="65" t="inlineStr"/>
      <c r="T369" t="inlineStr"/>
      <c r="U369" t="inlineStr"/>
      <c r="V369" t="inlineStr"/>
      <c r="W369" t="inlineStr"/>
    </row>
    <row r="370">
      <c r="A370" t="inlineStr"/>
      <c r="B370" s="10" t="inlineStr"/>
      <c r="C370" t="inlineStr">
        <is>
          <t>Price_BOM_VLSE_Imp_434</t>
        </is>
      </c>
      <c r="D370" s="62" t="inlineStr">
        <is>
          <t>:40121-4P-15HP-VLSE:40121-4P-20HP-VLSE:40121-4P-25HP-VLSE:</t>
        </is>
      </c>
      <c r="E370" s="2" t="inlineStr">
        <is>
          <t>XA</t>
        </is>
      </c>
      <c r="F370" s="2" t="inlineStr">
        <is>
          <t>ImpMatl_SS_AISI-304</t>
        </is>
      </c>
      <c r="G370" s="6" t="inlineStr">
        <is>
          <t>Stainless Steel, AISI-304</t>
        </is>
      </c>
      <c r="H370" s="6" t="inlineStr">
        <is>
          <t>H304</t>
        </is>
      </c>
      <c r="I370" s="6" t="inlineStr">
        <is>
          <t>Coating_Standard</t>
        </is>
      </c>
      <c r="J370" s="6" t="inlineStr">
        <is>
          <t>Stainless Steel, AISI-303</t>
        </is>
      </c>
      <c r="K370" s="6" t="inlineStr">
        <is>
          <t>Stainless Steel, AISI 316</t>
        </is>
      </c>
      <c r="L370" s="1" t="inlineStr">
        <is>
          <t>RTF</t>
        </is>
      </c>
      <c r="M370" s="6" t="inlineStr"/>
      <c r="N370" s="6" t="inlineStr">
        <is>
          <t>A101887</t>
        </is>
      </c>
      <c r="O370" s="6" t="n">
        <v>0</v>
      </c>
      <c r="P370" s="6" t="inlineStr">
        <is>
          <t>LT027</t>
        </is>
      </c>
      <c r="Q370" t="n">
        <v>0</v>
      </c>
      <c r="R370" t="inlineStr"/>
      <c r="S370" s="65" t="inlineStr"/>
      <c r="T370" t="inlineStr"/>
      <c r="U370" t="inlineStr"/>
      <c r="V370" t="inlineStr"/>
      <c r="W370" t="inlineStr"/>
    </row>
    <row r="371">
      <c r="A371" t="inlineStr"/>
      <c r="B371" s="10" t="inlineStr"/>
      <c r="C371" t="inlineStr">
        <is>
          <t>Price_BOM_VLSE_Imp_436</t>
        </is>
      </c>
      <c r="D371" s="62" t="inlineStr">
        <is>
          <t>:40127-4P-15HP-VLSE:40127-4P-20HP-VLSE:40127-4P-25HP-VLSE:</t>
        </is>
      </c>
      <c r="E371" s="2" t="inlineStr">
        <is>
          <t>XA</t>
        </is>
      </c>
      <c r="F371" s="2" t="inlineStr">
        <is>
          <t>ImpMatl_Silicon_Bronze_ASTM-B584_C87600</t>
        </is>
      </c>
      <c r="G371" s="6" t="inlineStr">
        <is>
          <t>Silicon Bronze, ASTM-B584, C87600</t>
        </is>
      </c>
      <c r="H371" s="6" t="inlineStr">
        <is>
          <t>B21</t>
        </is>
      </c>
      <c r="I371" s="6" t="inlineStr">
        <is>
          <t>Coating_Standard</t>
        </is>
      </c>
      <c r="J371" s="6" t="inlineStr">
        <is>
          <t>Stainless Steel, AISI-303</t>
        </is>
      </c>
      <c r="K371" s="6" t="inlineStr">
        <is>
          <t>Steel, Cold Drawn C1018</t>
        </is>
      </c>
      <c r="L371" s="1" t="inlineStr">
        <is>
          <t>96769220</t>
        </is>
      </c>
      <c r="M371" s="6" t="inlineStr">
        <is>
          <t>IMP,L,30127,XA,B21</t>
        </is>
      </c>
      <c r="N371" s="6" t="inlineStr">
        <is>
          <t>A101889</t>
        </is>
      </c>
      <c r="O371" s="6" t="n">
        <v>0</v>
      </c>
      <c r="P371" s="6" t="inlineStr">
        <is>
          <t>LT027</t>
        </is>
      </c>
      <c r="Q371" t="n">
        <v>0</v>
      </c>
      <c r="R371" t="inlineStr"/>
      <c r="S371" s="65" t="inlineStr"/>
      <c r="T371" t="inlineStr"/>
      <c r="U371" t="inlineStr"/>
      <c r="V371" t="inlineStr"/>
      <c r="W371" t="inlineStr"/>
    </row>
    <row r="372">
      <c r="A372" t="inlineStr"/>
      <c r="B372" s="10" t="inlineStr"/>
      <c r="C372" t="inlineStr">
        <is>
          <t>Price_BOM_VLSE_Imp_437</t>
        </is>
      </c>
      <c r="D372" s="62" t="inlineStr">
        <is>
          <t>:40127-4P-15HP-VLSE:40127-4P-20HP-VLSE:40127-4P-25HP-VLSE:</t>
        </is>
      </c>
      <c r="E372" s="2" t="inlineStr">
        <is>
          <t>XA</t>
        </is>
      </c>
      <c r="F372" s="2" t="inlineStr">
        <is>
          <t>ImpMatl_Silicon_Bronze_ASTM-B584_C87600</t>
        </is>
      </c>
      <c r="G372" s="6" t="inlineStr">
        <is>
          <t>Silicon Bronze, ASTM-B584, C87600</t>
        </is>
      </c>
      <c r="H372" s="6" t="inlineStr">
        <is>
          <t>B21</t>
        </is>
      </c>
      <c r="I372" s="6" t="inlineStr">
        <is>
          <t>Coating_Scotchkote134_interior</t>
        </is>
      </c>
      <c r="J372" s="6" t="inlineStr">
        <is>
          <t>Stainless Steel, AISI-303</t>
        </is>
      </c>
      <c r="K372" s="6" t="inlineStr">
        <is>
          <t>Steel, Cold Drawn C1018</t>
        </is>
      </c>
      <c r="L372" s="6" t="inlineStr">
        <is>
          <t>RTF</t>
        </is>
      </c>
      <c r="M372" s="6" t="inlineStr"/>
      <c r="N372" s="6" t="inlineStr">
        <is>
          <t>A101889</t>
        </is>
      </c>
      <c r="O372" s="6" t="n">
        <v>0</v>
      </c>
      <c r="P372" s="6" t="inlineStr">
        <is>
          <t>LT250</t>
        </is>
      </c>
      <c r="Q372" s="6" t="n">
        <v>56</v>
      </c>
      <c r="R372" t="inlineStr"/>
      <c r="S372" s="65" t="inlineStr"/>
      <c r="T372" t="inlineStr"/>
      <c r="U372" t="inlineStr"/>
      <c r="V372" t="inlineStr"/>
      <c r="W372" t="inlineStr"/>
    </row>
    <row r="373">
      <c r="A373" t="inlineStr"/>
      <c r="B373" s="10" t="inlineStr"/>
      <c r="C373" t="inlineStr">
        <is>
          <t>Price_BOM_VLSE_Imp_438</t>
        </is>
      </c>
      <c r="D373" s="62" t="inlineStr">
        <is>
          <t>:40127-4P-15HP-VLSE:40127-4P-20HP-VLSE:40127-4P-25HP-VLSE:</t>
        </is>
      </c>
      <c r="E373" s="2" t="inlineStr">
        <is>
          <t>XA</t>
        </is>
      </c>
      <c r="F373" t="inlineStr">
        <is>
          <t>ImpMatl_Silicon_Bronze_ASTM-B584_C87600</t>
        </is>
      </c>
      <c r="G373" s="6" t="inlineStr">
        <is>
          <t>Silicon Bronze, ASTM-B584, C87600</t>
        </is>
      </c>
      <c r="H373" s="6" t="inlineStr">
        <is>
          <t>B21</t>
        </is>
      </c>
      <c r="I373" s="6" t="inlineStr">
        <is>
          <t>Coating_Scotchkote134_interior_exterior</t>
        </is>
      </c>
      <c r="J373" s="6" t="inlineStr">
        <is>
          <t>Stainless Steel, AISI-303</t>
        </is>
      </c>
      <c r="K373" s="6" t="inlineStr">
        <is>
          <t>Steel, Cold Drawn C1018</t>
        </is>
      </c>
      <c r="L373" s="1" t="inlineStr">
        <is>
          <t>RTF</t>
        </is>
      </c>
      <c r="M373" s="65" t="inlineStr"/>
      <c r="N373" t="inlineStr">
        <is>
          <t>A101889</t>
        </is>
      </c>
      <c r="O373" s="65" t="n">
        <v>0</v>
      </c>
      <c r="P373" s="6" t="inlineStr">
        <is>
          <t>LT250</t>
        </is>
      </c>
      <c r="Q373" t="n">
        <v>56</v>
      </c>
      <c r="R373" t="inlineStr"/>
      <c r="S373" s="65" t="inlineStr"/>
      <c r="T373" t="inlineStr"/>
      <c r="U373" t="inlineStr"/>
      <c r="V373" t="inlineStr"/>
      <c r="W373" t="inlineStr"/>
    </row>
    <row r="374">
      <c r="A374" t="inlineStr"/>
      <c r="B374" s="10" t="inlineStr"/>
      <c r="C374" t="inlineStr">
        <is>
          <t>Price_BOM_VLSE_Imp_439</t>
        </is>
      </c>
      <c r="D374" s="62" t="inlineStr">
        <is>
          <t>:40127-4P-15HP-VLSE:40127-4P-20HP-VLSE:40127-4P-25HP-VLSE:</t>
        </is>
      </c>
      <c r="E374" s="2" t="inlineStr">
        <is>
          <t>XA</t>
        </is>
      </c>
      <c r="F374" t="inlineStr">
        <is>
          <t>ImpMatl_Silicon_Bronze_ASTM-B584_C87600</t>
        </is>
      </c>
      <c r="G374" s="6" t="inlineStr">
        <is>
          <t>Silicon Bronze, ASTM-B584, C87600</t>
        </is>
      </c>
      <c r="H374" s="6" t="inlineStr">
        <is>
          <t>B21</t>
        </is>
      </c>
      <c r="I374" s="6" t="inlineStr">
        <is>
          <t>Coating_Scotchkote134_interior_exterior_IncludeImpeller</t>
        </is>
      </c>
      <c r="J374" s="6" t="inlineStr">
        <is>
          <t>Stainless Steel, AISI-303</t>
        </is>
      </c>
      <c r="K374" s="6" t="inlineStr">
        <is>
          <t>Steel, Cold Drawn C1018</t>
        </is>
      </c>
      <c r="L374" s="1" t="inlineStr">
        <is>
          <t>RTF</t>
        </is>
      </c>
      <c r="M374" s="65" t="inlineStr"/>
      <c r="N374" t="inlineStr">
        <is>
          <t>A101889</t>
        </is>
      </c>
      <c r="O374" s="65" t="n">
        <v>0</v>
      </c>
      <c r="P374" s="6" t="inlineStr">
        <is>
          <t>LT250</t>
        </is>
      </c>
      <c r="Q374" s="6" t="n">
        <v>56</v>
      </c>
      <c r="R374" t="inlineStr"/>
      <c r="S374" s="65" t="inlineStr"/>
      <c r="T374" t="inlineStr"/>
      <c r="U374" t="inlineStr"/>
      <c r="V374" t="inlineStr"/>
      <c r="W374" t="inlineStr"/>
    </row>
    <row r="375">
      <c r="A375" t="inlineStr"/>
      <c r="B375" s="10" t="inlineStr"/>
      <c r="C375" t="inlineStr">
        <is>
          <t>Price_BOM_VLSE_Imp_440</t>
        </is>
      </c>
      <c r="D375" s="62" t="inlineStr">
        <is>
          <t>:40127-4P-15HP-VLSE:40127-4P-20HP-VLSE:40127-4P-25HP-VLSE:</t>
        </is>
      </c>
      <c r="E375" s="2" t="inlineStr">
        <is>
          <t>XA</t>
        </is>
      </c>
      <c r="F375" t="inlineStr">
        <is>
          <t>ImpMatl_Silicon_Bronze_ASTM-B584_C87600</t>
        </is>
      </c>
      <c r="G375" s="6" t="inlineStr">
        <is>
          <t>Silicon Bronze, ASTM-B584, C87600</t>
        </is>
      </c>
      <c r="H375" s="6" t="inlineStr">
        <is>
          <t>B21</t>
        </is>
      </c>
      <c r="I375" s="6" t="inlineStr">
        <is>
          <t>Coating_Scotchkote134_interior_IncludeImpeller</t>
        </is>
      </c>
      <c r="J375" s="6" t="inlineStr">
        <is>
          <t>Stainless Steel, AISI-303</t>
        </is>
      </c>
      <c r="K375" s="6" t="inlineStr">
        <is>
          <t>Steel, Cold Drawn C1018</t>
        </is>
      </c>
      <c r="L375" s="1" t="inlineStr">
        <is>
          <t>RTF</t>
        </is>
      </c>
      <c r="M375" s="65" t="inlineStr"/>
      <c r="N375" t="inlineStr">
        <is>
          <t>A101889</t>
        </is>
      </c>
      <c r="O375" s="65" t="n">
        <v>0</v>
      </c>
      <c r="P375" s="6" t="inlineStr">
        <is>
          <t>LT250</t>
        </is>
      </c>
      <c r="Q375" t="n">
        <v>56</v>
      </c>
      <c r="R375" t="inlineStr"/>
      <c r="S375" s="65" t="inlineStr"/>
      <c r="T375" t="inlineStr"/>
      <c r="U375" t="inlineStr"/>
      <c r="V375" t="inlineStr"/>
      <c r="W375" t="inlineStr"/>
    </row>
    <row r="376">
      <c r="A376" t="inlineStr"/>
      <c r="B376" s="10" t="inlineStr"/>
      <c r="C376" t="inlineStr">
        <is>
          <t>Price_BOM_VLSE_Imp_441</t>
        </is>
      </c>
      <c r="D376" s="62" t="inlineStr">
        <is>
          <t>:40127-4P-15HP-VLSE:40127-4P-20HP-VLSE:40127-4P-25HP-VLSE:</t>
        </is>
      </c>
      <c r="E376" s="2" t="inlineStr">
        <is>
          <t>XA</t>
        </is>
      </c>
      <c r="F376" t="inlineStr">
        <is>
          <t>ImpMatl_Silicon_Bronze_ASTM-B584_C87600</t>
        </is>
      </c>
      <c r="G376" s="6" t="inlineStr">
        <is>
          <t>Silicon Bronze, ASTM-B584, C87600</t>
        </is>
      </c>
      <c r="H376" s="6" t="inlineStr">
        <is>
          <t>B21</t>
        </is>
      </c>
      <c r="I376" s="6" t="inlineStr">
        <is>
          <t>Coating_Special</t>
        </is>
      </c>
      <c r="J376" s="6" t="inlineStr">
        <is>
          <t>Stainless Steel, AISI-303</t>
        </is>
      </c>
      <c r="K376" s="6" t="inlineStr">
        <is>
          <t>Steel, Cold Drawn C1018</t>
        </is>
      </c>
      <c r="L376" s="1" t="inlineStr">
        <is>
          <t>RTF</t>
        </is>
      </c>
      <c r="M376" s="65" t="inlineStr"/>
      <c r="N376" t="inlineStr">
        <is>
          <t>A101889</t>
        </is>
      </c>
      <c r="O376" s="65" t="n">
        <v>0</v>
      </c>
      <c r="P376" s="6" t="inlineStr">
        <is>
          <t>LT250</t>
        </is>
      </c>
      <c r="Q376" t="n">
        <v>56</v>
      </c>
      <c r="R376" t="inlineStr"/>
      <c r="S376" s="65" t="inlineStr"/>
      <c r="T376" t="inlineStr"/>
      <c r="U376" t="inlineStr"/>
      <c r="V376" t="inlineStr"/>
      <c r="W376" t="inlineStr"/>
    </row>
    <row r="377">
      <c r="A377" t="inlineStr"/>
      <c r="B377" s="10" t="inlineStr"/>
      <c r="C377" t="inlineStr">
        <is>
          <t>Price_BOM_VLSE_Imp_442</t>
        </is>
      </c>
      <c r="D377" s="62" t="inlineStr">
        <is>
          <t>:40127-4P-15HP-VLSE:40127-4P-20HP-VLSE:40127-4P-25HP-VLSE:</t>
        </is>
      </c>
      <c r="E377" s="2" t="inlineStr">
        <is>
          <t>XA</t>
        </is>
      </c>
      <c r="F377" t="inlineStr">
        <is>
          <t>ImpMatl_Silicon_Bronze_ASTM-B584_C87600</t>
        </is>
      </c>
      <c r="G377" s="6" t="inlineStr">
        <is>
          <t>Silicon Bronze, ASTM-B584, C87600</t>
        </is>
      </c>
      <c r="H377" s="6" t="inlineStr">
        <is>
          <t>B21</t>
        </is>
      </c>
      <c r="I377" s="6" t="inlineStr">
        <is>
          <t>Coating_Epoxy</t>
        </is>
      </c>
      <c r="J377" s="6" t="inlineStr">
        <is>
          <t>Stainless Steel, AISI-303</t>
        </is>
      </c>
      <c r="K377" s="6" t="inlineStr">
        <is>
          <t>Steel, Cold Drawn C1018</t>
        </is>
      </c>
      <c r="L377" s="1" t="inlineStr">
        <is>
          <t>RTF</t>
        </is>
      </c>
      <c r="M377" s="65" t="inlineStr"/>
      <c r="N377" t="inlineStr">
        <is>
          <t>A101889</t>
        </is>
      </c>
      <c r="O377" s="65" t="n">
        <v>0</v>
      </c>
      <c r="P377" s="6" t="inlineStr">
        <is>
          <t>LT250</t>
        </is>
      </c>
      <c r="Q377" t="n">
        <v>56</v>
      </c>
      <c r="R377" t="inlineStr"/>
      <c r="S377" s="65" t="inlineStr"/>
      <c r="T377" t="inlineStr"/>
      <c r="U377" t="inlineStr"/>
      <c r="V377" t="inlineStr"/>
      <c r="W377" t="inlineStr"/>
    </row>
    <row r="378">
      <c r="A378" t="inlineStr"/>
      <c r="B378" s="10" t="inlineStr"/>
      <c r="C378" t="inlineStr">
        <is>
          <t>Price_BOM_VLSE_Imp_443</t>
        </is>
      </c>
      <c r="D378" s="62" t="inlineStr">
        <is>
          <t>:40127-4P-15HP-VLSE:40127-4P-20HP-VLSE:40127-4P-25HP-VLSE:</t>
        </is>
      </c>
      <c r="E378" s="2" t="inlineStr">
        <is>
          <t>XA</t>
        </is>
      </c>
      <c r="F378" t="inlineStr">
        <is>
          <t>ImpMatl_NiAl-Bronze_ASTM-B148_C95400</t>
        </is>
      </c>
      <c r="G378" s="6" t="inlineStr">
        <is>
          <t>Nickel Aluminum Bronze ASTM B148 UNS C95400</t>
        </is>
      </c>
      <c r="H378" s="6" t="inlineStr">
        <is>
          <t>B22</t>
        </is>
      </c>
      <c r="I378" s="6" t="inlineStr">
        <is>
          <t>Coating_Standard</t>
        </is>
      </c>
      <c r="J378" s="6" t="inlineStr">
        <is>
          <t>Stainless Steel, AISI-303</t>
        </is>
      </c>
      <c r="K378" s="6" t="inlineStr">
        <is>
          <t>Steel, Cold Drawn C1018</t>
        </is>
      </c>
      <c r="L378" s="1" t="inlineStr">
        <is>
          <t>97778044</t>
        </is>
      </c>
      <c r="M378" s="65" t="inlineStr"/>
      <c r="N378" t="inlineStr">
        <is>
          <t>A102242</t>
        </is>
      </c>
      <c r="O378" s="65" t="n">
        <v>416</v>
      </c>
      <c r="P378" s="6" t="inlineStr">
        <is>
          <t>LT250</t>
        </is>
      </c>
      <c r="Q378" t="n">
        <v>56</v>
      </c>
      <c r="R378" t="inlineStr"/>
      <c r="S378" s="65" t="inlineStr"/>
      <c r="T378" t="inlineStr"/>
      <c r="U378" t="inlineStr"/>
      <c r="V378" t="inlineStr"/>
      <c r="W378" t="inlineStr"/>
    </row>
    <row r="379">
      <c r="A379" t="inlineStr"/>
      <c r="B379" s="10" t="inlineStr"/>
      <c r="C379" t="inlineStr">
        <is>
          <t>Price_BOM_VLSE_Imp_444</t>
        </is>
      </c>
      <c r="D379" s="62" t="inlineStr">
        <is>
          <t>:40127-4P-15HP-VLSE:40127-4P-20HP-VLSE:40127-4P-25HP-VLSE:</t>
        </is>
      </c>
      <c r="E379" s="2" t="inlineStr">
        <is>
          <t>XA</t>
        </is>
      </c>
      <c r="F379" t="inlineStr">
        <is>
          <t>ImpMatl_NiAl-Bronze_ASTM-B148_C95400</t>
        </is>
      </c>
      <c r="G379" s="6" t="inlineStr">
        <is>
          <t>Nickel Aluminum Bronze ASTM B148 UNS C95400</t>
        </is>
      </c>
      <c r="H379" s="6" t="inlineStr">
        <is>
          <t>B22</t>
        </is>
      </c>
      <c r="I379" s="6" t="inlineStr">
        <is>
          <t>Coating_Scotchkote134_interior</t>
        </is>
      </c>
      <c r="J379" s="6" t="inlineStr">
        <is>
          <t>Stainless Steel, AISI-303</t>
        </is>
      </c>
      <c r="K379" s="6" t="inlineStr">
        <is>
          <t>Steel, Cold Drawn C1018</t>
        </is>
      </c>
      <c r="L379" t="inlineStr">
        <is>
          <t>RTF</t>
        </is>
      </c>
      <c r="M379" s="65" t="inlineStr"/>
      <c r="N379" t="inlineStr">
        <is>
          <t>A102242</t>
        </is>
      </c>
      <c r="O379" s="65" t="n">
        <v>416</v>
      </c>
      <c r="P379" s="6" t="inlineStr">
        <is>
          <t>LT250</t>
        </is>
      </c>
      <c r="Q379" s="6" t="n">
        <v>56</v>
      </c>
      <c r="R379" t="inlineStr"/>
      <c r="S379" s="65" t="inlineStr"/>
      <c r="T379" t="inlineStr"/>
      <c r="U379" t="inlineStr"/>
      <c r="V379" t="inlineStr"/>
      <c r="W379" t="inlineStr"/>
    </row>
    <row r="380">
      <c r="A380" t="inlineStr"/>
      <c r="B380" s="10" t="inlineStr"/>
      <c r="C380" t="inlineStr">
        <is>
          <t>Price_BOM_VLSE_Imp_445</t>
        </is>
      </c>
      <c r="D380" s="62" t="inlineStr">
        <is>
          <t>:40127-4P-15HP-VLSE:40127-4P-20HP-VLSE:40127-4P-25HP-VLSE:</t>
        </is>
      </c>
      <c r="E380" s="2" t="inlineStr">
        <is>
          <t>XA</t>
        </is>
      </c>
      <c r="F380" s="2" t="inlineStr">
        <is>
          <t>ImpMatl_NiAl-Bronze_ASTM-B148_C95400</t>
        </is>
      </c>
      <c r="G380" s="6" t="inlineStr">
        <is>
          <t>Nickel Aluminum Bronze ASTM B148 UNS C95400</t>
        </is>
      </c>
      <c r="H380" s="6" t="inlineStr">
        <is>
          <t>B22</t>
        </is>
      </c>
      <c r="I380" s="6" t="inlineStr">
        <is>
          <t>Coating_Scotchkote134_interior_exterior</t>
        </is>
      </c>
      <c r="J380" s="6" t="inlineStr">
        <is>
          <t>Stainless Steel, AISI-303</t>
        </is>
      </c>
      <c r="K380" s="6" t="inlineStr">
        <is>
          <t>Steel, Cold Drawn C1018</t>
        </is>
      </c>
      <c r="L380" s="93" t="inlineStr">
        <is>
          <t>RTF</t>
        </is>
      </c>
      <c r="M380" s="93" t="inlineStr"/>
      <c r="N380" t="inlineStr">
        <is>
          <t>A102242</t>
        </is>
      </c>
      <c r="O380" t="n">
        <v>416</v>
      </c>
      <c r="P380" s="6" t="inlineStr">
        <is>
          <t>LT250</t>
        </is>
      </c>
      <c r="Q380" s="65" t="n">
        <v>56</v>
      </c>
      <c r="R380" t="inlineStr"/>
      <c r="S380" s="65" t="inlineStr"/>
      <c r="T380" t="inlineStr"/>
      <c r="U380" t="inlineStr"/>
      <c r="V380" t="inlineStr"/>
      <c r="W380" t="inlineStr"/>
    </row>
    <row r="381">
      <c r="A381" t="inlineStr"/>
      <c r="B381" s="10" t="inlineStr"/>
      <c r="C381" t="inlineStr">
        <is>
          <t>Price_BOM_VLSE_Imp_446</t>
        </is>
      </c>
      <c r="D381" s="62" t="inlineStr">
        <is>
          <t>:40127-4P-15HP-VLSE:40127-4P-20HP-VLSE:40127-4P-25HP-VLSE:</t>
        </is>
      </c>
      <c r="E381" s="2" t="inlineStr">
        <is>
          <t>XA</t>
        </is>
      </c>
      <c r="F381" s="2" t="inlineStr">
        <is>
          <t>ImpMatl_NiAl-Bronze_ASTM-B148_C95400</t>
        </is>
      </c>
      <c r="G381" s="6" t="inlineStr">
        <is>
          <t>Nickel Aluminum Bronze ASTM B148 UNS C95400</t>
        </is>
      </c>
      <c r="H381" s="6" t="inlineStr">
        <is>
          <t>B22</t>
        </is>
      </c>
      <c r="I381" s="6" t="inlineStr">
        <is>
          <t>Coating_Scotchkote134_interior_exterior_IncludeImpeller</t>
        </is>
      </c>
      <c r="J381" s="6" t="inlineStr">
        <is>
          <t>Stainless Steel, AISI-303</t>
        </is>
      </c>
      <c r="K381" s="6" t="inlineStr">
        <is>
          <t>Steel, Cold Drawn C1018</t>
        </is>
      </c>
      <c r="L381" s="1" t="inlineStr">
        <is>
          <t>RTF</t>
        </is>
      </c>
      <c r="M381" s="6" t="inlineStr"/>
      <c r="N381" s="6" t="inlineStr">
        <is>
          <t>A102242</t>
        </is>
      </c>
      <c r="O381" s="6" t="n">
        <v>416</v>
      </c>
      <c r="P381" s="6" t="inlineStr">
        <is>
          <t>LT250</t>
        </is>
      </c>
      <c r="Q381" t="n">
        <v>56</v>
      </c>
      <c r="R381" t="inlineStr"/>
      <c r="S381" s="65" t="inlineStr"/>
      <c r="T381" t="inlineStr"/>
      <c r="U381" t="inlineStr"/>
      <c r="V381" t="inlineStr"/>
      <c r="W381" t="inlineStr"/>
    </row>
    <row r="382">
      <c r="A382" t="inlineStr"/>
      <c r="B382" s="10" t="inlineStr"/>
      <c r="C382" t="inlineStr">
        <is>
          <t>Price_BOM_VLSE_Imp_447</t>
        </is>
      </c>
      <c r="D382" s="62" t="inlineStr">
        <is>
          <t>:40127-4P-15HP-VLSE:40127-4P-20HP-VLSE:40127-4P-25HP-VLSE:</t>
        </is>
      </c>
      <c r="E382" s="2" t="inlineStr">
        <is>
          <t>XA</t>
        </is>
      </c>
      <c r="F382" s="2" t="inlineStr">
        <is>
          <t>ImpMatl_NiAl-Bronze_ASTM-B148_C95400</t>
        </is>
      </c>
      <c r="G382" s="6" t="inlineStr">
        <is>
          <t>Nickel Aluminum Bronze ASTM B148 UNS C95400</t>
        </is>
      </c>
      <c r="H382" s="6" t="inlineStr">
        <is>
          <t>B22</t>
        </is>
      </c>
      <c r="I382" s="6" t="inlineStr">
        <is>
          <t>Coating_Scotchkote134_interior_IncludeImpeller</t>
        </is>
      </c>
      <c r="J382" s="6" t="inlineStr">
        <is>
          <t>Stainless Steel, AISI-303</t>
        </is>
      </c>
      <c r="K382" s="6" t="inlineStr">
        <is>
          <t>Steel, Cold Drawn C1018</t>
        </is>
      </c>
      <c r="L382" s="1" t="inlineStr">
        <is>
          <t>RTF</t>
        </is>
      </c>
      <c r="M382" s="6" t="inlineStr"/>
      <c r="N382" s="6" t="inlineStr">
        <is>
          <t>A102242</t>
        </is>
      </c>
      <c r="O382" s="6" t="n">
        <v>416</v>
      </c>
      <c r="P382" s="6" t="inlineStr">
        <is>
          <t>LT250</t>
        </is>
      </c>
      <c r="Q382" s="6" t="n">
        <v>56</v>
      </c>
      <c r="R382" t="inlineStr"/>
      <c r="S382" s="65" t="inlineStr"/>
      <c r="T382" t="inlineStr"/>
      <c r="U382" t="inlineStr"/>
      <c r="V382" t="inlineStr"/>
      <c r="W382" t="inlineStr"/>
    </row>
    <row r="383">
      <c r="A383" t="inlineStr"/>
      <c r="B383" s="10" t="inlineStr"/>
      <c r="C383" t="inlineStr">
        <is>
          <t>Price_BOM_VLSE_Imp_448</t>
        </is>
      </c>
      <c r="D383" s="62" t="inlineStr">
        <is>
          <t>:40127-4P-15HP-VLSE:40127-4P-20HP-VLSE:40127-4P-25HP-VLSE:</t>
        </is>
      </c>
      <c r="E383" s="2" t="inlineStr">
        <is>
          <t>XA</t>
        </is>
      </c>
      <c r="F383" s="2" t="inlineStr">
        <is>
          <t>ImpMatl_NiAl-Bronze_ASTM-B148_C95400</t>
        </is>
      </c>
      <c r="G383" s="6" t="inlineStr">
        <is>
          <t>Nickel Aluminum Bronze ASTM B148 UNS C95400</t>
        </is>
      </c>
      <c r="H383" s="6" t="inlineStr">
        <is>
          <t>B22</t>
        </is>
      </c>
      <c r="I383" s="6" t="inlineStr">
        <is>
          <t>Coating_Special</t>
        </is>
      </c>
      <c r="J383" s="6" t="inlineStr">
        <is>
          <t>Stainless Steel, AISI-303</t>
        </is>
      </c>
      <c r="K383" s="6" t="inlineStr">
        <is>
          <t>Steel, Cold Drawn C1018</t>
        </is>
      </c>
      <c r="L383" s="1" t="inlineStr">
        <is>
          <t>RTF</t>
        </is>
      </c>
      <c r="M383" s="6" t="inlineStr"/>
      <c r="N383" s="6" t="inlineStr">
        <is>
          <t>A102242</t>
        </is>
      </c>
      <c r="O383" s="6" t="n">
        <v>416</v>
      </c>
      <c r="P383" s="6" t="inlineStr">
        <is>
          <t>LT250</t>
        </is>
      </c>
      <c r="Q383" t="n">
        <v>56</v>
      </c>
      <c r="R383" t="inlineStr"/>
      <c r="S383" s="65" t="inlineStr"/>
      <c r="T383" t="inlineStr"/>
      <c r="U383" t="inlineStr"/>
      <c r="V383" t="inlineStr"/>
      <c r="W383" t="inlineStr"/>
    </row>
    <row r="384">
      <c r="A384" t="inlineStr"/>
      <c r="B384" s="10" t="inlineStr"/>
      <c r="C384" t="inlineStr">
        <is>
          <t>Price_BOM_VLSE_Imp_449</t>
        </is>
      </c>
      <c r="D384" s="62" t="inlineStr">
        <is>
          <t>:40127-4P-15HP-VLSE:40127-4P-20HP-VLSE:40127-4P-25HP-VLSE:</t>
        </is>
      </c>
      <c r="E384" s="2" t="inlineStr">
        <is>
          <t>XA</t>
        </is>
      </c>
      <c r="F384" s="2" t="inlineStr">
        <is>
          <t>ImpMatl_NiAl-Bronze_ASTM-B148_C95400</t>
        </is>
      </c>
      <c r="G384" s="6" t="inlineStr">
        <is>
          <t>Nickel Aluminum Bronze ASTM B148 UNS C95400</t>
        </is>
      </c>
      <c r="H384" s="6" t="inlineStr">
        <is>
          <t>B22</t>
        </is>
      </c>
      <c r="I384" s="6" t="inlineStr">
        <is>
          <t>Coating_Epoxy</t>
        </is>
      </c>
      <c r="J384" s="6" t="inlineStr">
        <is>
          <t>Stainless Steel, AISI-303</t>
        </is>
      </c>
      <c r="K384" s="6" t="inlineStr">
        <is>
          <t>Steel, Cold Drawn C1018</t>
        </is>
      </c>
      <c r="L384" s="1" t="inlineStr">
        <is>
          <t>RTF</t>
        </is>
      </c>
      <c r="M384" s="6" t="inlineStr"/>
      <c r="N384" s="6" t="inlineStr">
        <is>
          <t>A102242</t>
        </is>
      </c>
      <c r="O384" s="6" t="n">
        <v>416</v>
      </c>
      <c r="P384" s="6" t="inlineStr">
        <is>
          <t>LT250</t>
        </is>
      </c>
      <c r="Q384" t="n">
        <v>56</v>
      </c>
      <c r="R384" t="inlineStr"/>
      <c r="S384" s="65" t="inlineStr"/>
      <c r="T384" t="inlineStr"/>
      <c r="U384" t="inlineStr"/>
      <c r="V384" t="inlineStr"/>
      <c r="W384" t="inlineStr"/>
    </row>
    <row r="385">
      <c r="A385" t="inlineStr"/>
      <c r="B385" s="10" t="inlineStr"/>
      <c r="C385" t="inlineStr">
        <is>
          <t>Price_BOM_VLSE_Imp_450</t>
        </is>
      </c>
      <c r="D385" s="62" t="inlineStr">
        <is>
          <t>:40127-4P-15HP-VLSE:40127-4P-20HP-VLSE:40127-4P-25HP-VLSE:</t>
        </is>
      </c>
      <c r="E385" s="2" t="inlineStr">
        <is>
          <t>XA</t>
        </is>
      </c>
      <c r="F385" s="2" t="inlineStr">
        <is>
          <t>ImpMatl_SS_AISI-304</t>
        </is>
      </c>
      <c r="G385" s="6" t="inlineStr">
        <is>
          <t>Stainless Steel, AISI-304</t>
        </is>
      </c>
      <c r="H385" s="6" t="inlineStr">
        <is>
          <t>H304</t>
        </is>
      </c>
      <c r="I385" s="6" t="inlineStr">
        <is>
          <t>Coating_Standard</t>
        </is>
      </c>
      <c r="J385" s="6" t="inlineStr">
        <is>
          <t>Stainless Steel, AISI-303</t>
        </is>
      </c>
      <c r="K385" s="6" t="inlineStr">
        <is>
          <t>Stainless Steel, AISI 316</t>
        </is>
      </c>
      <c r="L385" s="1" t="inlineStr">
        <is>
          <t>98876157</t>
        </is>
      </c>
      <c r="M385" s="6" t="inlineStr">
        <is>
          <t>IMP,L,30127,XA,H304</t>
        </is>
      </c>
      <c r="N385" s="6" t="inlineStr">
        <is>
          <t>A101894</t>
        </is>
      </c>
      <c r="O385" s="6" t="n">
        <v>0</v>
      </c>
      <c r="P385" s="6" t="inlineStr">
        <is>
          <t>LT027</t>
        </is>
      </c>
      <c r="Q385" t="n">
        <v>0</v>
      </c>
      <c r="R385" t="inlineStr"/>
      <c r="S385" s="65" t="inlineStr"/>
      <c r="T385" t="inlineStr"/>
      <c r="U385" t="inlineStr"/>
      <c r="V385" t="inlineStr"/>
      <c r="W385" t="inlineStr"/>
    </row>
    <row r="386">
      <c r="A386" t="inlineStr"/>
      <c r="B386" s="10" t="inlineStr"/>
      <c r="C386" t="inlineStr">
        <is>
          <t>Price_BOM_VLSE_Imp_452</t>
        </is>
      </c>
      <c r="D386" s="62" t="inlineStr">
        <is>
          <t>:40957-4P-15HP-VLSE:</t>
        </is>
      </c>
      <c r="E386" s="2" t="inlineStr">
        <is>
          <t>XA</t>
        </is>
      </c>
      <c r="F386" s="2" t="inlineStr">
        <is>
          <t>ImpMatl_Silicon_Bronze_ASTM-B584_C87600</t>
        </is>
      </c>
      <c r="G386" s="6" t="inlineStr">
        <is>
          <t>Silicon Bronze, ASTM-B584, C87600</t>
        </is>
      </c>
      <c r="H386" s="6" t="inlineStr">
        <is>
          <t>B21</t>
        </is>
      </c>
      <c r="I386" s="6" t="inlineStr">
        <is>
          <t>Coating_Standard</t>
        </is>
      </c>
      <c r="J386" s="6" t="inlineStr">
        <is>
          <t>Stainless Steel, AISI-303</t>
        </is>
      </c>
      <c r="K386" s="6" t="inlineStr">
        <is>
          <t>Steel, Cold Drawn C1018</t>
        </is>
      </c>
      <c r="L386" s="1" t="inlineStr">
        <is>
          <t>96769214</t>
        </is>
      </c>
      <c r="M386" s="6" t="inlineStr">
        <is>
          <t>IMP,L,30957,XA,B21</t>
        </is>
      </c>
      <c r="N386" s="6" t="inlineStr">
        <is>
          <t>A101875</t>
        </is>
      </c>
      <c r="O386" s="6" t="n">
        <v>0</v>
      </c>
      <c r="P386" s="6" t="inlineStr">
        <is>
          <t>LT027</t>
        </is>
      </c>
      <c r="Q386" t="n">
        <v>0</v>
      </c>
      <c r="R386" t="inlineStr"/>
      <c r="S386" s="65" t="inlineStr"/>
      <c r="T386" t="inlineStr"/>
      <c r="U386" t="inlineStr"/>
      <c r="V386" t="inlineStr"/>
      <c r="W386" t="inlineStr"/>
    </row>
    <row r="387">
      <c r="A387" t="inlineStr"/>
      <c r="B387" s="10" t="inlineStr"/>
      <c r="C387" t="inlineStr">
        <is>
          <t>Price_BOM_VLSE_Imp_453</t>
        </is>
      </c>
      <c r="D387" s="62" t="inlineStr">
        <is>
          <t>:40957-4P-15HP-VLSE:</t>
        </is>
      </c>
      <c r="E387" s="2" t="inlineStr">
        <is>
          <t>XA</t>
        </is>
      </c>
      <c r="F387" s="2" t="inlineStr">
        <is>
          <t>ImpMatl_Silicon_Bronze_ASTM-B584_C87600</t>
        </is>
      </c>
      <c r="G387" s="6" t="inlineStr">
        <is>
          <t>Silicon Bronze, ASTM-B584, C87600</t>
        </is>
      </c>
      <c r="H387" s="6" t="inlineStr">
        <is>
          <t>B21</t>
        </is>
      </c>
      <c r="I387" s="6" t="inlineStr">
        <is>
          <t>Coating_Scotchkote134_interior</t>
        </is>
      </c>
      <c r="J387" s="6" t="inlineStr">
        <is>
          <t>Stainless Steel, AISI-303</t>
        </is>
      </c>
      <c r="K387" s="6" t="inlineStr">
        <is>
          <t>Steel, Cold Drawn C1018</t>
        </is>
      </c>
      <c r="L387" s="2" t="inlineStr">
        <is>
          <t>RTF</t>
        </is>
      </c>
      <c r="M387" s="6" t="inlineStr"/>
      <c r="N387" s="6" t="inlineStr">
        <is>
          <t>A101875</t>
        </is>
      </c>
      <c r="O387" s="6" t="n">
        <v>0</v>
      </c>
      <c r="P387" s="6" t="inlineStr">
        <is>
          <t>LT250</t>
        </is>
      </c>
      <c r="Q387" s="6" t="n">
        <v>56</v>
      </c>
      <c r="R387" t="inlineStr"/>
      <c r="S387" s="65" t="inlineStr"/>
      <c r="T387" t="inlineStr"/>
      <c r="U387" t="inlineStr"/>
      <c r="V387" t="inlineStr"/>
      <c r="W387" t="inlineStr"/>
    </row>
    <row r="388">
      <c r="A388" t="inlineStr"/>
      <c r="B388" s="10" t="inlineStr"/>
      <c r="C388" t="inlineStr">
        <is>
          <t>Price_BOM_VLSE_Imp_454</t>
        </is>
      </c>
      <c r="D388" s="62" t="inlineStr">
        <is>
          <t>:40957-4P-15HP-VLSE:</t>
        </is>
      </c>
      <c r="E388" s="2" t="inlineStr">
        <is>
          <t>XA</t>
        </is>
      </c>
      <c r="F388" t="inlineStr">
        <is>
          <t>ImpMatl_Silicon_Bronze_ASTM-B584_C87600</t>
        </is>
      </c>
      <c r="G388" s="6" t="inlineStr">
        <is>
          <t>Silicon Bronze, ASTM-B584, C87600</t>
        </is>
      </c>
      <c r="H388" s="6" t="inlineStr">
        <is>
          <t>B21</t>
        </is>
      </c>
      <c r="I388" s="6" t="inlineStr">
        <is>
          <t>Coating_Scotchkote134_interior_exterior</t>
        </is>
      </c>
      <c r="J388" s="6" t="inlineStr">
        <is>
          <t>Stainless Steel, AISI-303</t>
        </is>
      </c>
      <c r="K388" s="6" t="inlineStr">
        <is>
          <t>Steel, Cold Drawn C1018</t>
        </is>
      </c>
      <c r="L388" s="1" t="inlineStr">
        <is>
          <t>RTF</t>
        </is>
      </c>
      <c r="M388" s="1" t="inlineStr"/>
      <c r="N388" t="inlineStr">
        <is>
          <t>A101875</t>
        </is>
      </c>
      <c r="O388" s="117" t="n">
        <v>0</v>
      </c>
      <c r="P388" s="6" t="inlineStr">
        <is>
          <t>LT250</t>
        </is>
      </c>
      <c r="Q388" t="n">
        <v>56</v>
      </c>
      <c r="R388" t="inlineStr"/>
      <c r="S388" s="65" t="inlineStr"/>
      <c r="T388" t="inlineStr"/>
      <c r="U388" t="inlineStr"/>
      <c r="V388" t="inlineStr"/>
      <c r="W388" t="inlineStr"/>
    </row>
    <row r="389">
      <c r="A389" t="inlineStr"/>
      <c r="B389" s="10" t="inlineStr"/>
      <c r="C389" t="inlineStr">
        <is>
          <t>Price_BOM_VLSE_Imp_455</t>
        </is>
      </c>
      <c r="D389" s="62" t="inlineStr">
        <is>
          <t>:40957-4P-15HP-VLSE:</t>
        </is>
      </c>
      <c r="E389" s="2" t="inlineStr">
        <is>
          <t>XA</t>
        </is>
      </c>
      <c r="F389" t="inlineStr">
        <is>
          <t>ImpMatl_Silicon_Bronze_ASTM-B584_C87600</t>
        </is>
      </c>
      <c r="G389" s="6" t="inlineStr">
        <is>
          <t>Silicon Bronze, ASTM-B584, C87600</t>
        </is>
      </c>
      <c r="H389" s="6" t="inlineStr">
        <is>
          <t>B21</t>
        </is>
      </c>
      <c r="I389" s="6" t="inlineStr">
        <is>
          <t>Coating_Scotchkote134_interior_exterior_IncludeImpeller</t>
        </is>
      </c>
      <c r="J389" s="6" t="inlineStr">
        <is>
          <t>Stainless Steel, AISI-303</t>
        </is>
      </c>
      <c r="K389" s="6" t="inlineStr">
        <is>
          <t>Steel, Cold Drawn C1018</t>
        </is>
      </c>
      <c r="L389" s="1" t="inlineStr">
        <is>
          <t>RTF</t>
        </is>
      </c>
      <c r="M389" s="1" t="inlineStr"/>
      <c r="N389" t="inlineStr">
        <is>
          <t>A101875</t>
        </is>
      </c>
      <c r="O389" s="117" t="n">
        <v>0</v>
      </c>
      <c r="P389" s="6" t="inlineStr">
        <is>
          <t>LT250</t>
        </is>
      </c>
      <c r="Q389" s="6" t="n">
        <v>56</v>
      </c>
      <c r="R389" t="inlineStr"/>
      <c r="S389" s="65" t="inlineStr"/>
      <c r="T389" t="inlineStr"/>
      <c r="U389" t="inlineStr"/>
      <c r="V389" t="inlineStr"/>
      <c r="W389" t="inlineStr"/>
    </row>
    <row r="390">
      <c r="A390" t="inlineStr"/>
      <c r="B390" s="10" t="inlineStr"/>
      <c r="C390" t="inlineStr">
        <is>
          <t>Price_BOM_VLSE_Imp_456</t>
        </is>
      </c>
      <c r="D390" s="62" t="inlineStr">
        <is>
          <t>:40957-4P-15HP-VLSE:</t>
        </is>
      </c>
      <c r="E390" s="2" t="inlineStr">
        <is>
          <t>XA</t>
        </is>
      </c>
      <c r="F390" t="inlineStr">
        <is>
          <t>ImpMatl_Silicon_Bronze_ASTM-B584_C87600</t>
        </is>
      </c>
      <c r="G390" s="6" t="inlineStr">
        <is>
          <t>Silicon Bronze, ASTM-B584, C87600</t>
        </is>
      </c>
      <c r="H390" s="6" t="inlineStr">
        <is>
          <t>B21</t>
        </is>
      </c>
      <c r="I390" s="6" t="inlineStr">
        <is>
          <t>Coating_Scotchkote134_interior_IncludeImpeller</t>
        </is>
      </c>
      <c r="J390" s="6" t="inlineStr">
        <is>
          <t>Stainless Steel, AISI-303</t>
        </is>
      </c>
      <c r="K390" s="6" t="inlineStr">
        <is>
          <t>Steel, Cold Drawn C1018</t>
        </is>
      </c>
      <c r="L390" s="1" t="inlineStr">
        <is>
          <t>RTF</t>
        </is>
      </c>
      <c r="M390" s="1" t="inlineStr"/>
      <c r="N390" t="inlineStr">
        <is>
          <t>A101875</t>
        </is>
      </c>
      <c r="O390" s="117" t="n">
        <v>0</v>
      </c>
      <c r="P390" s="6" t="inlineStr">
        <is>
          <t>LT250</t>
        </is>
      </c>
      <c r="Q390" t="n">
        <v>56</v>
      </c>
      <c r="R390" t="inlineStr"/>
      <c r="S390" s="65" t="inlineStr"/>
      <c r="T390" t="inlineStr"/>
      <c r="U390" t="inlineStr"/>
      <c r="V390" t="inlineStr"/>
      <c r="W390" t="inlineStr"/>
    </row>
    <row r="391">
      <c r="A391" t="inlineStr"/>
      <c r="B391" s="10" t="inlineStr"/>
      <c r="C391" t="inlineStr">
        <is>
          <t>Price_BOM_VLSE_Imp_457</t>
        </is>
      </c>
      <c r="D391" s="62" t="inlineStr">
        <is>
          <t>:40957-4P-15HP-VLSE:</t>
        </is>
      </c>
      <c r="E391" s="2" t="inlineStr">
        <is>
          <t>XA</t>
        </is>
      </c>
      <c r="F391" t="inlineStr">
        <is>
          <t>ImpMatl_Silicon_Bronze_ASTM-B584_C87600</t>
        </is>
      </c>
      <c r="G391" s="6" t="inlineStr">
        <is>
          <t>Silicon Bronze, ASTM-B584, C87600</t>
        </is>
      </c>
      <c r="H391" s="6" t="inlineStr">
        <is>
          <t>B21</t>
        </is>
      </c>
      <c r="I391" s="6" t="inlineStr">
        <is>
          <t>Coating_Special</t>
        </is>
      </c>
      <c r="J391" s="6" t="inlineStr">
        <is>
          <t>Stainless Steel, AISI-303</t>
        </is>
      </c>
      <c r="K391" s="6" t="inlineStr">
        <is>
          <t>Steel, Cold Drawn C1018</t>
        </is>
      </c>
      <c r="L391" s="1" t="inlineStr">
        <is>
          <t>RTF</t>
        </is>
      </c>
      <c r="M391" s="1" t="inlineStr"/>
      <c r="N391" t="inlineStr">
        <is>
          <t>A101875</t>
        </is>
      </c>
      <c r="O391" s="117" t="n">
        <v>0</v>
      </c>
      <c r="P391" s="6" t="inlineStr">
        <is>
          <t>LT250</t>
        </is>
      </c>
      <c r="Q391" t="n">
        <v>56</v>
      </c>
      <c r="R391" t="inlineStr"/>
      <c r="S391" s="65" t="inlineStr"/>
      <c r="T391" t="inlineStr"/>
      <c r="U391" t="inlineStr"/>
      <c r="V391" t="inlineStr"/>
      <c r="W391" t="inlineStr"/>
    </row>
    <row r="392">
      <c r="A392" t="inlineStr"/>
      <c r="B392" s="10" t="inlineStr"/>
      <c r="C392" t="inlineStr">
        <is>
          <t>Price_BOM_VLSE_Imp_458</t>
        </is>
      </c>
      <c r="D392" s="62" t="inlineStr">
        <is>
          <t>:40957-4P-15HP-VLSE:</t>
        </is>
      </c>
      <c r="E392" s="2" t="inlineStr">
        <is>
          <t>XA</t>
        </is>
      </c>
      <c r="F392" t="inlineStr">
        <is>
          <t>ImpMatl_Silicon_Bronze_ASTM-B584_C87600</t>
        </is>
      </c>
      <c r="G392" s="6" t="inlineStr">
        <is>
          <t>Silicon Bronze, ASTM-B584, C87600</t>
        </is>
      </c>
      <c r="H392" s="6" t="inlineStr">
        <is>
          <t>B21</t>
        </is>
      </c>
      <c r="I392" s="6" t="inlineStr">
        <is>
          <t>Coating_Epoxy</t>
        </is>
      </c>
      <c r="J392" s="6" t="inlineStr">
        <is>
          <t>Stainless Steel, AISI-303</t>
        </is>
      </c>
      <c r="K392" s="6" t="inlineStr">
        <is>
          <t>Steel, Cold Drawn C1018</t>
        </is>
      </c>
      <c r="L392" s="1" t="inlineStr">
        <is>
          <t>RTF</t>
        </is>
      </c>
      <c r="M392" s="1" t="inlineStr"/>
      <c r="N392" t="inlineStr">
        <is>
          <t>A101875</t>
        </is>
      </c>
      <c r="O392" s="117" t="n">
        <v>0</v>
      </c>
      <c r="P392" s="6" t="inlineStr">
        <is>
          <t>LT250</t>
        </is>
      </c>
      <c r="Q392" t="n">
        <v>56</v>
      </c>
      <c r="R392" t="inlineStr"/>
      <c r="S392" s="65" t="inlineStr"/>
      <c r="T392" t="inlineStr"/>
      <c r="U392" t="inlineStr"/>
      <c r="V392" t="inlineStr"/>
      <c r="W392" t="inlineStr"/>
    </row>
    <row r="393">
      <c r="A393" t="inlineStr"/>
      <c r="B393" s="10" t="inlineStr"/>
      <c r="C393" t="inlineStr">
        <is>
          <t>Price_BOM_VLSE_Imp_459</t>
        </is>
      </c>
      <c r="D393" s="62" t="inlineStr">
        <is>
          <t>:40957-4P-15HP-VLSE:</t>
        </is>
      </c>
      <c r="E393" s="2" t="inlineStr">
        <is>
          <t>XA</t>
        </is>
      </c>
      <c r="F393" t="inlineStr">
        <is>
          <t>ImpMatl_NiAl-Bronze_ASTM-B148_C95400</t>
        </is>
      </c>
      <c r="G393" s="6" t="inlineStr">
        <is>
          <t>Nickel Aluminum Bronze ASTM B148 UNS C95400</t>
        </is>
      </c>
      <c r="H393" s="6" t="inlineStr">
        <is>
          <t>B22</t>
        </is>
      </c>
      <c r="I393" s="6" t="inlineStr">
        <is>
          <t>Coating_Standard</t>
        </is>
      </c>
      <c r="J393" s="6" t="inlineStr">
        <is>
          <t>Stainless Steel, AISI-303</t>
        </is>
      </c>
      <c r="K393" s="6" t="inlineStr">
        <is>
          <t>Steel, Cold Drawn C1018</t>
        </is>
      </c>
      <c r="L393" s="1" t="inlineStr">
        <is>
          <t>97778042</t>
        </is>
      </c>
      <c r="M393" s="1" t="inlineStr"/>
      <c r="N393" t="inlineStr">
        <is>
          <t>A102240</t>
        </is>
      </c>
      <c r="O393" s="117" t="n">
        <v>182</v>
      </c>
      <c r="P393" s="6" t="inlineStr">
        <is>
          <t>LT250</t>
        </is>
      </c>
      <c r="Q393" t="n">
        <v>56</v>
      </c>
      <c r="R393" t="inlineStr"/>
      <c r="S393" s="65" t="inlineStr"/>
      <c r="T393" t="inlineStr"/>
      <c r="U393" t="inlineStr"/>
      <c r="V393" t="inlineStr"/>
      <c r="W393" t="inlineStr"/>
    </row>
    <row r="394">
      <c r="A394" t="inlineStr"/>
      <c r="B394" s="10" t="inlineStr"/>
      <c r="C394" t="inlineStr">
        <is>
          <t>Price_BOM_VLSE_Imp_460</t>
        </is>
      </c>
      <c r="D394" s="62" t="inlineStr">
        <is>
          <t>:40957-4P-15HP-VLSE:</t>
        </is>
      </c>
      <c r="E394" s="2" t="inlineStr">
        <is>
          <t>XA</t>
        </is>
      </c>
      <c r="F394" t="inlineStr">
        <is>
          <t>ImpMatl_NiAl-Bronze_ASTM-B148_C95400</t>
        </is>
      </c>
      <c r="G394" s="6" t="inlineStr">
        <is>
          <t>Nickel Aluminum Bronze ASTM B148 UNS C95400</t>
        </is>
      </c>
      <c r="H394" s="6" t="inlineStr">
        <is>
          <t>B22</t>
        </is>
      </c>
      <c r="I394" s="6" t="inlineStr">
        <is>
          <t>Coating_Scotchkote134_interior</t>
        </is>
      </c>
      <c r="J394" s="6" t="inlineStr">
        <is>
          <t>Stainless Steel, AISI-303</t>
        </is>
      </c>
      <c r="K394" s="6" t="inlineStr">
        <is>
          <t>Steel, Cold Drawn C1018</t>
        </is>
      </c>
      <c r="L394" s="2" t="inlineStr">
        <is>
          <t>RTF</t>
        </is>
      </c>
      <c r="M394" s="1" t="inlineStr"/>
      <c r="N394" t="inlineStr">
        <is>
          <t>A102240</t>
        </is>
      </c>
      <c r="O394" s="117" t="n">
        <v>182</v>
      </c>
      <c r="P394" s="6" t="inlineStr">
        <is>
          <t>LT250</t>
        </is>
      </c>
      <c r="Q394" s="6" t="n">
        <v>56</v>
      </c>
      <c r="R394" t="inlineStr"/>
      <c r="S394" s="65" t="inlineStr"/>
      <c r="T394" t="inlineStr"/>
      <c r="U394" t="inlineStr"/>
      <c r="V394" t="inlineStr"/>
      <c r="W394" t="inlineStr"/>
    </row>
    <row r="395">
      <c r="A395" t="inlineStr"/>
      <c r="B395" s="10" t="inlineStr"/>
      <c r="C395" t="inlineStr">
        <is>
          <t>Price_BOM_VLSE_Imp_461</t>
        </is>
      </c>
      <c r="D395" s="62" t="inlineStr">
        <is>
          <t>:40957-4P-15HP-VLSE:</t>
        </is>
      </c>
      <c r="E395" s="2" t="inlineStr">
        <is>
          <t>XA</t>
        </is>
      </c>
      <c r="F395" s="2" t="inlineStr">
        <is>
          <t>ImpMatl_NiAl-Bronze_ASTM-B148_C95400</t>
        </is>
      </c>
      <c r="G395" s="6" t="inlineStr">
        <is>
          <t>Nickel Aluminum Bronze ASTM B148 UNS C95400</t>
        </is>
      </c>
      <c r="H395" s="6" t="inlineStr">
        <is>
          <t>B22</t>
        </is>
      </c>
      <c r="I395" s="6" t="inlineStr">
        <is>
          <t>Coating_Scotchkote134_interior_exterior</t>
        </is>
      </c>
      <c r="J395" s="6" t="inlineStr">
        <is>
          <t>Stainless Steel, AISI-303</t>
        </is>
      </c>
      <c r="K395" s="6" t="inlineStr">
        <is>
          <t>Steel, Cold Drawn C1018</t>
        </is>
      </c>
      <c r="L395" s="93" t="inlineStr">
        <is>
          <t>RTF</t>
        </is>
      </c>
      <c r="M395" s="93" t="inlineStr"/>
      <c r="N395" t="inlineStr">
        <is>
          <t>A102240</t>
        </is>
      </c>
      <c r="O395" t="n">
        <v>182</v>
      </c>
      <c r="P395" s="6" t="inlineStr">
        <is>
          <t>LT250</t>
        </is>
      </c>
      <c r="Q395" s="65" t="n">
        <v>56</v>
      </c>
      <c r="R395" t="inlineStr"/>
      <c r="S395" s="65" t="inlineStr"/>
      <c r="T395" t="inlineStr"/>
      <c r="U395" t="inlineStr"/>
      <c r="V395" t="inlineStr"/>
      <c r="W395" t="inlineStr"/>
    </row>
    <row r="396">
      <c r="A396" t="inlineStr"/>
      <c r="B396" s="10" t="inlineStr"/>
      <c r="C396" t="inlineStr">
        <is>
          <t>Price_BOM_VLSE_Imp_462</t>
        </is>
      </c>
      <c r="D396" s="62" t="inlineStr">
        <is>
          <t>:40957-4P-15HP-VLSE:</t>
        </is>
      </c>
      <c r="E396" s="2" t="inlineStr">
        <is>
          <t>XA</t>
        </is>
      </c>
      <c r="F396" s="2" t="inlineStr">
        <is>
          <t>ImpMatl_NiAl-Bronze_ASTM-B148_C95400</t>
        </is>
      </c>
      <c r="G396" s="6" t="inlineStr">
        <is>
          <t>Nickel Aluminum Bronze ASTM B148 UNS C95400</t>
        </is>
      </c>
      <c r="H396" s="6" t="inlineStr">
        <is>
          <t>B22</t>
        </is>
      </c>
      <c r="I396" s="6" t="inlineStr">
        <is>
          <t>Coating_Scotchkote134_interior_exterior_IncludeImpeller</t>
        </is>
      </c>
      <c r="J396" s="6" t="inlineStr">
        <is>
          <t>Stainless Steel, AISI-303</t>
        </is>
      </c>
      <c r="K396" s="6" t="inlineStr">
        <is>
          <t>Steel, Cold Drawn C1018</t>
        </is>
      </c>
      <c r="L396" s="6" t="inlineStr">
        <is>
          <t>RTF</t>
        </is>
      </c>
      <c r="M396" s="6" t="inlineStr"/>
      <c r="N396" s="6" t="inlineStr">
        <is>
          <t>A102240</t>
        </is>
      </c>
      <c r="O396" s="6" t="n">
        <v>182</v>
      </c>
      <c r="P396" s="6" t="inlineStr">
        <is>
          <t>LT250</t>
        </is>
      </c>
      <c r="Q396" t="n">
        <v>56</v>
      </c>
      <c r="R396" t="inlineStr"/>
      <c r="S396" s="65" t="inlineStr"/>
      <c r="T396" t="inlineStr"/>
      <c r="U396" t="inlineStr"/>
      <c r="V396" t="inlineStr"/>
      <c r="W396" t="inlineStr"/>
    </row>
    <row r="397">
      <c r="A397" t="inlineStr"/>
      <c r="B397" s="10" t="inlineStr"/>
      <c r="C397" t="inlineStr">
        <is>
          <t>Price_BOM_VLSE_Imp_463</t>
        </is>
      </c>
      <c r="D397" s="62" t="inlineStr">
        <is>
          <t>:40957-4P-15HP-VLSE:</t>
        </is>
      </c>
      <c r="E397" s="2" t="inlineStr">
        <is>
          <t>XA</t>
        </is>
      </c>
      <c r="F397" s="2" t="inlineStr">
        <is>
          <t>ImpMatl_NiAl-Bronze_ASTM-B148_C95400</t>
        </is>
      </c>
      <c r="G397" s="6" t="inlineStr">
        <is>
          <t>Nickel Aluminum Bronze ASTM B148 UNS C95400</t>
        </is>
      </c>
      <c r="H397" s="6" t="inlineStr">
        <is>
          <t>B22</t>
        </is>
      </c>
      <c r="I397" s="6" t="inlineStr">
        <is>
          <t>Coating_Scotchkote134_interior_IncludeImpeller</t>
        </is>
      </c>
      <c r="J397" s="6" t="inlineStr">
        <is>
          <t>Stainless Steel, AISI-303</t>
        </is>
      </c>
      <c r="K397" s="6" t="inlineStr">
        <is>
          <t>Steel, Cold Drawn C1018</t>
        </is>
      </c>
      <c r="L397" s="1" t="inlineStr">
        <is>
          <t>RTF</t>
        </is>
      </c>
      <c r="M397" s="6" t="inlineStr"/>
      <c r="N397" s="6" t="inlineStr">
        <is>
          <t>A102240</t>
        </is>
      </c>
      <c r="O397" s="6" t="n">
        <v>182</v>
      </c>
      <c r="P397" s="6" t="inlineStr">
        <is>
          <t>LT250</t>
        </is>
      </c>
      <c r="Q397" s="6" t="n">
        <v>56</v>
      </c>
      <c r="R397" t="inlineStr"/>
      <c r="S397" s="65" t="inlineStr"/>
      <c r="T397" t="inlineStr"/>
      <c r="U397" t="inlineStr"/>
      <c r="V397" t="inlineStr"/>
      <c r="W397" t="inlineStr"/>
    </row>
    <row r="398">
      <c r="A398" t="inlineStr"/>
      <c r="B398" s="10" t="inlineStr"/>
      <c r="C398" t="inlineStr">
        <is>
          <t>Price_BOM_VLSE_Imp_464</t>
        </is>
      </c>
      <c r="D398" s="62" t="inlineStr">
        <is>
          <t>:40957-4P-15HP-VLSE:</t>
        </is>
      </c>
      <c r="E398" s="2" t="inlineStr">
        <is>
          <t>XA</t>
        </is>
      </c>
      <c r="F398" s="2" t="inlineStr">
        <is>
          <t>ImpMatl_NiAl-Bronze_ASTM-B148_C95400</t>
        </is>
      </c>
      <c r="G398" s="6" t="inlineStr">
        <is>
          <t>Nickel Aluminum Bronze ASTM B148 UNS C95400</t>
        </is>
      </c>
      <c r="H398" s="6" t="inlineStr">
        <is>
          <t>B22</t>
        </is>
      </c>
      <c r="I398" s="6" t="inlineStr">
        <is>
          <t>Coating_Special</t>
        </is>
      </c>
      <c r="J398" s="6" t="inlineStr">
        <is>
          <t>Stainless Steel, AISI-303</t>
        </is>
      </c>
      <c r="K398" s="6" t="inlineStr">
        <is>
          <t>Steel, Cold Drawn C1018</t>
        </is>
      </c>
      <c r="L398" s="1" t="inlineStr">
        <is>
          <t>RTF</t>
        </is>
      </c>
      <c r="M398" s="6" t="inlineStr"/>
      <c r="N398" s="6" t="inlineStr">
        <is>
          <t>A102240</t>
        </is>
      </c>
      <c r="O398" s="6" t="n">
        <v>182</v>
      </c>
      <c r="P398" s="6" t="inlineStr">
        <is>
          <t>LT250</t>
        </is>
      </c>
      <c r="Q398" s="6" t="n">
        <v>56</v>
      </c>
      <c r="R398" t="inlineStr"/>
      <c r="S398" s="65" t="inlineStr"/>
      <c r="T398" t="inlineStr"/>
      <c r="U398" t="inlineStr"/>
      <c r="V398" t="inlineStr"/>
      <c r="W398" t="inlineStr"/>
    </row>
    <row r="399">
      <c r="A399" t="inlineStr"/>
      <c r="B399" s="10" t="inlineStr"/>
      <c r="C399" t="inlineStr">
        <is>
          <t>Price_BOM_VLSE_Imp_465</t>
        </is>
      </c>
      <c r="D399" s="62" t="inlineStr">
        <is>
          <t>:40957-4P-15HP-VLSE:</t>
        </is>
      </c>
      <c r="E399" s="2" t="inlineStr">
        <is>
          <t>XA</t>
        </is>
      </c>
      <c r="F399" s="2" t="inlineStr">
        <is>
          <t>ImpMatl_NiAl-Bronze_ASTM-B148_C95400</t>
        </is>
      </c>
      <c r="G399" s="6" t="inlineStr">
        <is>
          <t>Nickel Aluminum Bronze ASTM B148 UNS C95400</t>
        </is>
      </c>
      <c r="H399" s="6" t="inlineStr">
        <is>
          <t>B22</t>
        </is>
      </c>
      <c r="I399" s="6" t="inlineStr">
        <is>
          <t>Coating_Epoxy</t>
        </is>
      </c>
      <c r="J399" s="6" t="inlineStr">
        <is>
          <t>Stainless Steel, AISI-303</t>
        </is>
      </c>
      <c r="K399" s="6" t="inlineStr">
        <is>
          <t>Steel, Cold Drawn C1018</t>
        </is>
      </c>
      <c r="L399" s="1" t="inlineStr">
        <is>
          <t>RTF</t>
        </is>
      </c>
      <c r="M399" s="6" t="inlineStr"/>
      <c r="N399" s="6" t="inlineStr">
        <is>
          <t>A102240</t>
        </is>
      </c>
      <c r="O399" s="6" t="n">
        <v>182</v>
      </c>
      <c r="P399" s="6" t="inlineStr">
        <is>
          <t>LT250</t>
        </is>
      </c>
      <c r="Q399" s="65" t="n">
        <v>56</v>
      </c>
      <c r="R399" t="inlineStr"/>
      <c r="S399" s="65" t="inlineStr"/>
      <c r="T399" t="inlineStr"/>
      <c r="U399" t="inlineStr"/>
      <c r="V399" t="inlineStr"/>
      <c r="W399" t="inlineStr"/>
    </row>
    <row r="400">
      <c r="A400" t="inlineStr"/>
      <c r="B400" s="10" t="inlineStr"/>
      <c r="C400" t="inlineStr">
        <is>
          <t>Price_BOM_VLSE_Imp_466</t>
        </is>
      </c>
      <c r="D400" s="62" t="inlineStr">
        <is>
          <t>:40957-4P-15HP-VLSE:</t>
        </is>
      </c>
      <c r="E400" s="2" t="inlineStr">
        <is>
          <t>XA</t>
        </is>
      </c>
      <c r="F400" s="2" t="inlineStr">
        <is>
          <t>ImpMatl_SS_AISI-304</t>
        </is>
      </c>
      <c r="G400" s="6" t="inlineStr">
        <is>
          <t>Stainless Steel, AISI-304</t>
        </is>
      </c>
      <c r="H400" s="6" t="inlineStr">
        <is>
          <t>H304</t>
        </is>
      </c>
      <c r="I400" s="6" t="inlineStr">
        <is>
          <t>Coating_Standard</t>
        </is>
      </c>
      <c r="J400" s="6" t="inlineStr">
        <is>
          <t>Stainless Steel, AISI-303</t>
        </is>
      </c>
      <c r="K400" s="6" t="inlineStr">
        <is>
          <t>Stainless Steel, AISI 316</t>
        </is>
      </c>
      <c r="L400" s="1" t="inlineStr">
        <is>
          <t>98876154</t>
        </is>
      </c>
      <c r="M400" s="6" t="inlineStr">
        <is>
          <t>IMP,L,30957,XA,H304</t>
        </is>
      </c>
      <c r="N400" s="6" t="inlineStr">
        <is>
          <t>A101880</t>
        </is>
      </c>
      <c r="O400" s="6" t="n">
        <v>0</v>
      </c>
      <c r="P400" s="6" t="inlineStr">
        <is>
          <t>LT027</t>
        </is>
      </c>
      <c r="Q400" s="65" t="n">
        <v>0</v>
      </c>
      <c r="R400" t="inlineStr"/>
      <c r="S400" s="65" t="inlineStr"/>
      <c r="T400" t="inlineStr"/>
      <c r="U400" t="inlineStr"/>
      <c r="V400" t="inlineStr"/>
      <c r="W400" t="inlineStr"/>
    </row>
    <row r="401">
      <c r="A401" t="inlineStr"/>
      <c r="B401" s="10" t="inlineStr"/>
      <c r="C401" t="inlineStr">
        <is>
          <t>Price_BOM_VLSE_Imp_467</t>
        </is>
      </c>
      <c r="D401" s="62" t="inlineStr">
        <is>
          <t>:50129-4P-15HP-VLSE:50129-4P-20HP-VLSE:50129-4P-25HP-VLSE:</t>
        </is>
      </c>
      <c r="E401" s="2" t="inlineStr">
        <is>
          <t>XA</t>
        </is>
      </c>
      <c r="F401" s="2" t="inlineStr">
        <is>
          <t>ImpMatl_Silicon_Bronze_ASTM-B584_C87600</t>
        </is>
      </c>
      <c r="G401" s="6" t="inlineStr">
        <is>
          <t>Silicon Bronze, ASTM-B584, C87600</t>
        </is>
      </c>
      <c r="H401" s="6" t="inlineStr">
        <is>
          <t>B21</t>
        </is>
      </c>
      <c r="I401" s="6" t="inlineStr">
        <is>
          <t>Coating_Standard</t>
        </is>
      </c>
      <c r="J401" s="6" t="inlineStr">
        <is>
          <t>Stainless Steel, AISI-303</t>
        </is>
      </c>
      <c r="K401" s="6" t="inlineStr">
        <is>
          <t>Steel, Cold Drawn C1018</t>
        </is>
      </c>
      <c r="L401" s="1" t="inlineStr">
        <is>
          <t>96769241</t>
        </is>
      </c>
      <c r="M401" s="6" t="inlineStr">
        <is>
          <t>IMP,L,40129,XA,B21</t>
        </is>
      </c>
      <c r="N401" s="6" t="inlineStr">
        <is>
          <t>A101938</t>
        </is>
      </c>
      <c r="O401" s="6" t="n">
        <v>0</v>
      </c>
      <c r="P401" s="6" t="inlineStr">
        <is>
          <t>LT027</t>
        </is>
      </c>
      <c r="Q401" s="6" t="n">
        <v>0</v>
      </c>
      <c r="R401" t="inlineStr"/>
      <c r="S401" s="65" t="inlineStr"/>
      <c r="T401" t="inlineStr"/>
      <c r="U401" t="inlineStr"/>
      <c r="V401" t="inlineStr"/>
      <c r="W401" t="inlineStr"/>
    </row>
    <row r="402">
      <c r="A402" t="inlineStr"/>
      <c r="B402" s="10" t="inlineStr"/>
      <c r="C402" t="inlineStr">
        <is>
          <t>Price_BOM_VLSE_Imp_468</t>
        </is>
      </c>
      <c r="D402" s="62" t="inlineStr">
        <is>
          <t>:50129-4P-15HP-VLSE:50129-4P-20HP-VLSE:50129-4P-25HP-VLSE:</t>
        </is>
      </c>
      <c r="E402" s="2" t="inlineStr">
        <is>
          <t>XA</t>
        </is>
      </c>
      <c r="F402" s="2" t="inlineStr">
        <is>
          <t>ImpMatl_Silicon_Bronze_ASTM-B584_C87600</t>
        </is>
      </c>
      <c r="G402" s="6" t="inlineStr">
        <is>
          <t>Silicon Bronze, ASTM-B584, C87600</t>
        </is>
      </c>
      <c r="H402" s="6" t="inlineStr">
        <is>
          <t>B21</t>
        </is>
      </c>
      <c r="I402" s="6" t="inlineStr">
        <is>
          <t>Coating_Scotchkote134_interior</t>
        </is>
      </c>
      <c r="J402" s="6" t="inlineStr">
        <is>
          <t>Stainless Steel, AISI-303</t>
        </is>
      </c>
      <c r="K402" s="6" t="inlineStr">
        <is>
          <t>Steel, Cold Drawn C1018</t>
        </is>
      </c>
      <c r="L402" s="1" t="inlineStr">
        <is>
          <t>RTF</t>
        </is>
      </c>
      <c r="M402" s="6" t="inlineStr"/>
      <c r="N402" s="6" t="inlineStr">
        <is>
          <t>A101938</t>
        </is>
      </c>
      <c r="O402" s="6" t="n">
        <v>0</v>
      </c>
      <c r="P402" s="6" t="inlineStr">
        <is>
          <t>LT250</t>
        </is>
      </c>
      <c r="Q402" s="6" t="n">
        <v>56</v>
      </c>
      <c r="R402" t="inlineStr"/>
      <c r="S402" s="65" t="inlineStr"/>
      <c r="T402" t="inlineStr"/>
      <c r="U402" t="inlineStr"/>
      <c r="V402" t="inlineStr"/>
      <c r="W402" t="inlineStr"/>
    </row>
    <row r="403">
      <c r="A403" t="inlineStr"/>
      <c r="B403" s="10" t="inlineStr"/>
      <c r="C403" t="inlineStr">
        <is>
          <t>Price_BOM_VLSE_Imp_469</t>
        </is>
      </c>
      <c r="D403" s="62" t="inlineStr">
        <is>
          <t>:50129-4P-15HP-VLSE:50129-4P-20HP-VLSE:50129-4P-25HP-VLSE:</t>
        </is>
      </c>
      <c r="E403" s="2" t="inlineStr">
        <is>
          <t>XA</t>
        </is>
      </c>
      <c r="F403" t="inlineStr">
        <is>
          <t>ImpMatl_Silicon_Bronze_ASTM-B584_C87600</t>
        </is>
      </c>
      <c r="G403" s="6" t="inlineStr">
        <is>
          <t>Silicon Bronze, ASTM-B584, C87600</t>
        </is>
      </c>
      <c r="H403" s="6" t="inlineStr">
        <is>
          <t>B21</t>
        </is>
      </c>
      <c r="I403" s="6" t="inlineStr">
        <is>
          <t>Coating_Scotchkote134_interior_exterior</t>
        </is>
      </c>
      <c r="J403" s="6" t="inlineStr">
        <is>
          <t>Stainless Steel, AISI-303</t>
        </is>
      </c>
      <c r="K403" s="6" t="inlineStr">
        <is>
          <t>Steel, Cold Drawn C1018</t>
        </is>
      </c>
      <c r="L403" t="inlineStr">
        <is>
          <t>RTF</t>
        </is>
      </c>
      <c r="M403" s="65" t="inlineStr"/>
      <c r="N403" t="inlineStr">
        <is>
          <t>A101938</t>
        </is>
      </c>
      <c r="O403" s="65" t="n">
        <v>0</v>
      </c>
      <c r="P403" s="6" t="inlineStr">
        <is>
          <t>LT250</t>
        </is>
      </c>
      <c r="Q403" s="6" t="n">
        <v>56</v>
      </c>
      <c r="R403" t="inlineStr"/>
      <c r="S403" s="65" t="inlineStr"/>
      <c r="T403" t="inlineStr"/>
      <c r="U403" t="inlineStr"/>
      <c r="V403" t="inlineStr"/>
      <c r="W403" t="inlineStr"/>
    </row>
    <row r="404">
      <c r="A404" t="inlineStr"/>
      <c r="B404" s="10" t="inlineStr"/>
      <c r="C404" t="inlineStr">
        <is>
          <t>Price_BOM_VLSE_Imp_470</t>
        </is>
      </c>
      <c r="D404" s="62" t="inlineStr">
        <is>
          <t>:50129-4P-15HP-VLSE:50129-4P-20HP-VLSE:50129-4P-25HP-VLSE:</t>
        </is>
      </c>
      <c r="E404" s="2" t="inlineStr">
        <is>
          <t>XA</t>
        </is>
      </c>
      <c r="F404" t="inlineStr">
        <is>
          <t>ImpMatl_Silicon_Bronze_ASTM-B584_C87600</t>
        </is>
      </c>
      <c r="G404" s="6" t="inlineStr">
        <is>
          <t>Silicon Bronze, ASTM-B584, C87600</t>
        </is>
      </c>
      <c r="H404" s="6" t="inlineStr">
        <is>
          <t>B21</t>
        </is>
      </c>
      <c r="I404" s="6" t="inlineStr">
        <is>
          <t>Coating_Scotchkote134_interior_exterior_IncludeImpeller</t>
        </is>
      </c>
      <c r="J404" s="6" t="inlineStr">
        <is>
          <t>Stainless Steel, AISI-303</t>
        </is>
      </c>
      <c r="K404" s="6" t="inlineStr">
        <is>
          <t>Steel, Cold Drawn C1018</t>
        </is>
      </c>
      <c r="L404" s="1" t="inlineStr">
        <is>
          <t>RTF</t>
        </is>
      </c>
      <c r="M404" s="65" t="inlineStr"/>
      <c r="N404" t="inlineStr">
        <is>
          <t>A101938</t>
        </is>
      </c>
      <c r="O404" s="65" t="n">
        <v>0</v>
      </c>
      <c r="P404" s="6" t="inlineStr">
        <is>
          <t>LT250</t>
        </is>
      </c>
      <c r="Q404" t="n">
        <v>56</v>
      </c>
      <c r="R404" t="inlineStr"/>
      <c r="S404" s="65" t="inlineStr"/>
      <c r="T404" t="inlineStr"/>
      <c r="U404" t="inlineStr"/>
      <c r="V404" t="inlineStr"/>
      <c r="W404" t="inlineStr"/>
    </row>
    <row r="405">
      <c r="A405" t="inlineStr"/>
      <c r="B405" s="10" t="inlineStr"/>
      <c r="C405" t="inlineStr">
        <is>
          <t>Price_BOM_VLSE_Imp_471</t>
        </is>
      </c>
      <c r="D405" s="62" t="inlineStr">
        <is>
          <t>:50129-4P-15HP-VLSE:50129-4P-20HP-VLSE:50129-4P-25HP-VLSE:</t>
        </is>
      </c>
      <c r="E405" s="2" t="inlineStr">
        <is>
          <t>XA</t>
        </is>
      </c>
      <c r="F405" t="inlineStr">
        <is>
          <t>ImpMatl_Silicon_Bronze_ASTM-B584_C87600</t>
        </is>
      </c>
      <c r="G405" s="6" t="inlineStr">
        <is>
          <t>Silicon Bronze, ASTM-B584, C87600</t>
        </is>
      </c>
      <c r="H405" s="6" t="inlineStr">
        <is>
          <t>B21</t>
        </is>
      </c>
      <c r="I405" s="6" t="inlineStr">
        <is>
          <t>Coating_Scotchkote134_interior_IncludeImpeller</t>
        </is>
      </c>
      <c r="J405" s="6" t="inlineStr">
        <is>
          <t>Stainless Steel, AISI-303</t>
        </is>
      </c>
      <c r="K405" s="6" t="inlineStr">
        <is>
          <t>Steel, Cold Drawn C1018</t>
        </is>
      </c>
      <c r="L405" s="1" t="inlineStr">
        <is>
          <t>RTF</t>
        </is>
      </c>
      <c r="M405" s="65" t="inlineStr"/>
      <c r="N405" t="inlineStr">
        <is>
          <t>A101938</t>
        </is>
      </c>
      <c r="O405" s="65" t="n">
        <v>0</v>
      </c>
      <c r="P405" s="6" t="inlineStr">
        <is>
          <t>LT250</t>
        </is>
      </c>
      <c r="Q405" t="n">
        <v>56</v>
      </c>
      <c r="R405" t="inlineStr"/>
      <c r="S405" s="65" t="inlineStr"/>
      <c r="T405" t="inlineStr"/>
      <c r="U405" t="inlineStr"/>
      <c r="V405" t="inlineStr"/>
      <c r="W405" t="inlineStr"/>
    </row>
    <row r="406">
      <c r="A406" t="inlineStr"/>
      <c r="B406" s="10" t="inlineStr"/>
      <c r="C406" t="inlineStr">
        <is>
          <t>Price_BOM_VLSE_Imp_472</t>
        </is>
      </c>
      <c r="D406" s="62" t="inlineStr">
        <is>
          <t>:50129-4P-15HP-VLSE:50129-4P-20HP-VLSE:50129-4P-25HP-VLSE:</t>
        </is>
      </c>
      <c r="E406" s="2" t="inlineStr">
        <is>
          <t>XA</t>
        </is>
      </c>
      <c r="F406" t="inlineStr">
        <is>
          <t>ImpMatl_Silicon_Bronze_ASTM-B584_C87600</t>
        </is>
      </c>
      <c r="G406" s="6" t="inlineStr">
        <is>
          <t>Silicon Bronze, ASTM-B584, C87600</t>
        </is>
      </c>
      <c r="H406" s="6" t="inlineStr">
        <is>
          <t>B21</t>
        </is>
      </c>
      <c r="I406" s="6" t="inlineStr">
        <is>
          <t>Coating_Special</t>
        </is>
      </c>
      <c r="J406" s="6" t="inlineStr">
        <is>
          <t>Stainless Steel, AISI-303</t>
        </is>
      </c>
      <c r="K406" s="6" t="inlineStr">
        <is>
          <t>Steel, Cold Drawn C1018</t>
        </is>
      </c>
      <c r="L406" s="1" t="inlineStr">
        <is>
          <t>RTF</t>
        </is>
      </c>
      <c r="M406" s="65" t="inlineStr"/>
      <c r="N406" t="inlineStr">
        <is>
          <t>A101938</t>
        </is>
      </c>
      <c r="O406" s="65" t="n">
        <v>0</v>
      </c>
      <c r="P406" s="6" t="inlineStr">
        <is>
          <t>LT250</t>
        </is>
      </c>
      <c r="Q406" t="n">
        <v>56</v>
      </c>
      <c r="R406" t="inlineStr"/>
      <c r="S406" s="65" t="inlineStr"/>
      <c r="T406" t="inlineStr"/>
      <c r="U406" t="inlineStr"/>
      <c r="V406" t="inlineStr"/>
      <c r="W406" t="inlineStr"/>
    </row>
    <row r="407">
      <c r="A407" t="inlineStr"/>
      <c r="B407" s="10" t="inlineStr"/>
      <c r="C407" t="inlineStr">
        <is>
          <t>Price_BOM_VLSE_Imp_473</t>
        </is>
      </c>
      <c r="D407" s="62" t="inlineStr">
        <is>
          <t>:50129-4P-15HP-VLSE:50129-4P-20HP-VLSE:50129-4P-25HP-VLSE:</t>
        </is>
      </c>
      <c r="E407" s="2" t="inlineStr">
        <is>
          <t>XA</t>
        </is>
      </c>
      <c r="F407" t="inlineStr">
        <is>
          <t>ImpMatl_Silicon_Bronze_ASTM-B584_C87600</t>
        </is>
      </c>
      <c r="G407" s="6" t="inlineStr">
        <is>
          <t>Silicon Bronze, ASTM-B584, C87600</t>
        </is>
      </c>
      <c r="H407" s="6" t="inlineStr">
        <is>
          <t>B21</t>
        </is>
      </c>
      <c r="I407" s="6" t="inlineStr">
        <is>
          <t>Coating_Epoxy</t>
        </is>
      </c>
      <c r="J407" s="6" t="inlineStr">
        <is>
          <t>Stainless Steel, AISI-303</t>
        </is>
      </c>
      <c r="K407" s="6" t="inlineStr">
        <is>
          <t>Steel, Cold Drawn C1018</t>
        </is>
      </c>
      <c r="L407" s="1" t="inlineStr">
        <is>
          <t>RTF</t>
        </is>
      </c>
      <c r="M407" s="65" t="inlineStr"/>
      <c r="N407" t="inlineStr">
        <is>
          <t>A101938</t>
        </is>
      </c>
      <c r="O407" s="65" t="n">
        <v>0</v>
      </c>
      <c r="P407" s="6" t="inlineStr">
        <is>
          <t>LT250</t>
        </is>
      </c>
      <c r="Q407" t="n">
        <v>56</v>
      </c>
      <c r="R407" t="inlineStr"/>
      <c r="S407" s="65" t="inlineStr"/>
      <c r="T407" t="inlineStr"/>
      <c r="U407" t="inlineStr"/>
      <c r="V407" t="inlineStr"/>
      <c r="W407" t="inlineStr"/>
    </row>
    <row r="408">
      <c r="A408" t="inlineStr"/>
      <c r="B408" s="10" t="inlineStr"/>
      <c r="C408" t="inlineStr">
        <is>
          <t>Price_BOM_VLSE_Imp_474</t>
        </is>
      </c>
      <c r="D408" s="62" t="inlineStr">
        <is>
          <t>:50129-4P-15HP-VLSE:50129-4P-20HP-VLSE:50129-4P-25HP-VLSE:</t>
        </is>
      </c>
      <c r="E408" s="2" t="inlineStr">
        <is>
          <t>XA</t>
        </is>
      </c>
      <c r="F408" t="inlineStr">
        <is>
          <t>ImpMatl_NiAl-Bronze_ASTM-B148_C95400</t>
        </is>
      </c>
      <c r="G408" s="6" t="inlineStr">
        <is>
          <t>Nickel Aluminum Bronze ASTM B148 UNS C95400</t>
        </is>
      </c>
      <c r="H408" s="6" t="inlineStr">
        <is>
          <t>B22</t>
        </is>
      </c>
      <c r="I408" s="6" t="inlineStr">
        <is>
          <t>Coating_Standard</t>
        </is>
      </c>
      <c r="J408" s="6" t="inlineStr">
        <is>
          <t>Stainless Steel, AISI-303</t>
        </is>
      </c>
      <c r="K408" s="6" t="inlineStr">
        <is>
          <t>Steel, Cold Drawn C1018</t>
        </is>
      </c>
      <c r="L408" s="1" t="inlineStr">
        <is>
          <t>96699296</t>
        </is>
      </c>
      <c r="M408" s="65" t="inlineStr"/>
      <c r="N408" t="inlineStr">
        <is>
          <t>A102249</t>
        </is>
      </c>
      <c r="O408" s="65" t="n">
        <v>384</v>
      </c>
      <c r="P408" s="6" t="inlineStr">
        <is>
          <t>LT250</t>
        </is>
      </c>
      <c r="Q408" t="n">
        <v>56</v>
      </c>
      <c r="R408" t="inlineStr"/>
      <c r="S408" s="65" t="inlineStr"/>
      <c r="T408" t="inlineStr"/>
      <c r="U408" t="inlineStr"/>
      <c r="V408" t="inlineStr"/>
      <c r="W408" t="inlineStr"/>
    </row>
    <row r="409">
      <c r="A409" t="inlineStr"/>
      <c r="B409" s="10" t="inlineStr"/>
      <c r="C409" t="inlineStr">
        <is>
          <t>Price_BOM_VLSE_Imp_475</t>
        </is>
      </c>
      <c r="D409" s="62" t="inlineStr">
        <is>
          <t>:50129-4P-15HP-VLSE:50129-4P-20HP-VLSE:50129-4P-25HP-VLSE:</t>
        </is>
      </c>
      <c r="E409" s="2" t="inlineStr">
        <is>
          <t>XA</t>
        </is>
      </c>
      <c r="F409" t="inlineStr">
        <is>
          <t>ImpMatl_NiAl-Bronze_ASTM-B148_C95400</t>
        </is>
      </c>
      <c r="G409" s="6" t="inlineStr">
        <is>
          <t>Nickel Aluminum Bronze ASTM B148 UNS C95400</t>
        </is>
      </c>
      <c r="H409" s="6" t="inlineStr">
        <is>
          <t>B22</t>
        </is>
      </c>
      <c r="I409" s="6" t="inlineStr">
        <is>
          <t>Coating_Scotchkote134_interior</t>
        </is>
      </c>
      <c r="J409" s="6" t="inlineStr">
        <is>
          <t>Stainless Steel, AISI-303</t>
        </is>
      </c>
      <c r="K409" s="6" t="inlineStr">
        <is>
          <t>Steel, Cold Drawn C1018</t>
        </is>
      </c>
      <c r="L409" s="1" t="inlineStr">
        <is>
          <t>RTF</t>
        </is>
      </c>
      <c r="M409" s="65" t="inlineStr"/>
      <c r="N409" t="inlineStr">
        <is>
          <t>A102249</t>
        </is>
      </c>
      <c r="O409" s="65" t="n">
        <v>384</v>
      </c>
      <c r="P409" s="6" t="inlineStr">
        <is>
          <t>LT250</t>
        </is>
      </c>
      <c r="Q409" t="n">
        <v>56</v>
      </c>
      <c r="R409" t="inlineStr"/>
      <c r="S409" s="65" t="inlineStr"/>
      <c r="T409" t="inlineStr"/>
      <c r="U409" t="inlineStr"/>
      <c r="V409" t="inlineStr"/>
      <c r="W409" t="inlineStr"/>
    </row>
    <row r="410">
      <c r="A410" t="inlineStr"/>
      <c r="B410" s="10" t="inlineStr"/>
      <c r="C410" t="inlineStr">
        <is>
          <t>Price_BOM_VLSE_Imp_476</t>
        </is>
      </c>
      <c r="D410" s="62" t="inlineStr">
        <is>
          <t>:50129-4P-15HP-VLSE:50129-4P-20HP-VLSE:50129-4P-25HP-VLSE:</t>
        </is>
      </c>
      <c r="E410" s="2" t="inlineStr">
        <is>
          <t>XA</t>
        </is>
      </c>
      <c r="F410" s="2" t="inlineStr">
        <is>
          <t>ImpMatl_NiAl-Bronze_ASTM-B148_C95400</t>
        </is>
      </c>
      <c r="G410" s="6" t="inlineStr">
        <is>
          <t>Nickel Aluminum Bronze ASTM B148 UNS C95400</t>
        </is>
      </c>
      <c r="H410" s="6" t="inlineStr">
        <is>
          <t>B22</t>
        </is>
      </c>
      <c r="I410" s="6" t="inlineStr">
        <is>
          <t>Coating_Scotchkote134_interior_exterior</t>
        </is>
      </c>
      <c r="J410" s="6" t="inlineStr">
        <is>
          <t>Stainless Steel, AISI-303</t>
        </is>
      </c>
      <c r="K410" s="6" t="inlineStr">
        <is>
          <t>Steel, Cold Drawn C1018</t>
        </is>
      </c>
      <c r="L410" s="93" t="inlineStr">
        <is>
          <t>RTF</t>
        </is>
      </c>
      <c r="M410" s="93" t="inlineStr"/>
      <c r="N410" t="inlineStr">
        <is>
          <t>A102249</t>
        </is>
      </c>
      <c r="O410" t="n">
        <v>384</v>
      </c>
      <c r="P410" s="6" t="inlineStr">
        <is>
          <t>LT250</t>
        </is>
      </c>
      <c r="Q410" s="65" t="n">
        <v>56</v>
      </c>
      <c r="R410" t="inlineStr"/>
      <c r="S410" s="65" t="inlineStr"/>
      <c r="T410" t="inlineStr"/>
      <c r="U410" t="inlineStr"/>
      <c r="V410" t="inlineStr"/>
      <c r="W410" t="inlineStr"/>
    </row>
    <row r="411">
      <c r="A411" t="inlineStr"/>
      <c r="B411" s="10" t="inlineStr"/>
      <c r="C411" t="inlineStr">
        <is>
          <t>Price_BOM_VLSE_Imp_477</t>
        </is>
      </c>
      <c r="D411" s="62" t="inlineStr">
        <is>
          <t>:50129-4P-15HP-VLSE:50129-4P-20HP-VLSE:50129-4P-25HP-VLSE:</t>
        </is>
      </c>
      <c r="E411" s="2" t="inlineStr">
        <is>
          <t>XA</t>
        </is>
      </c>
      <c r="F411" s="2" t="inlineStr">
        <is>
          <t>ImpMatl_NiAl-Bronze_ASTM-B148_C95400</t>
        </is>
      </c>
      <c r="G411" s="6" t="inlineStr">
        <is>
          <t>Nickel Aluminum Bronze ASTM B148 UNS C95400</t>
        </is>
      </c>
      <c r="H411" s="6" t="inlineStr">
        <is>
          <t>B22</t>
        </is>
      </c>
      <c r="I411" s="6" t="inlineStr">
        <is>
          <t>Coating_Scotchkote134_interior_exterior_IncludeImpeller</t>
        </is>
      </c>
      <c r="J411" s="6" t="inlineStr">
        <is>
          <t>Stainless Steel, AISI-303</t>
        </is>
      </c>
      <c r="K411" s="6" t="inlineStr">
        <is>
          <t>Steel, Cold Drawn C1018</t>
        </is>
      </c>
      <c r="L411" s="6" t="inlineStr">
        <is>
          <t>RTF</t>
        </is>
      </c>
      <c r="M411" s="6" t="inlineStr"/>
      <c r="N411" s="6" t="inlineStr">
        <is>
          <t>A102249</t>
        </is>
      </c>
      <c r="O411" s="6" t="n">
        <v>384</v>
      </c>
      <c r="P411" s="6" t="inlineStr">
        <is>
          <t>LT250</t>
        </is>
      </c>
      <c r="Q411" s="6" t="n">
        <v>56</v>
      </c>
      <c r="R411" t="inlineStr"/>
      <c r="S411" s="65" t="inlineStr"/>
      <c r="T411" t="inlineStr"/>
      <c r="U411" t="inlineStr"/>
      <c r="V411" t="inlineStr"/>
      <c r="W411" t="inlineStr"/>
    </row>
    <row r="412">
      <c r="A412" t="inlineStr"/>
      <c r="B412" s="10" t="inlineStr"/>
      <c r="C412" t="inlineStr">
        <is>
          <t>Price_BOM_VLSE_Imp_478</t>
        </is>
      </c>
      <c r="D412" s="62" t="inlineStr">
        <is>
          <t>:50129-4P-15HP-VLSE:50129-4P-20HP-VLSE:50129-4P-25HP-VLSE:</t>
        </is>
      </c>
      <c r="E412" s="2" t="inlineStr">
        <is>
          <t>XA</t>
        </is>
      </c>
      <c r="F412" s="2" t="inlineStr">
        <is>
          <t>ImpMatl_NiAl-Bronze_ASTM-B148_C95400</t>
        </is>
      </c>
      <c r="G412" s="6" t="inlineStr">
        <is>
          <t>Nickel Aluminum Bronze ASTM B148 UNS C95400</t>
        </is>
      </c>
      <c r="H412" s="6" t="inlineStr">
        <is>
          <t>B22</t>
        </is>
      </c>
      <c r="I412" s="6" t="inlineStr">
        <is>
          <t>Coating_Scotchkote134_interior_IncludeImpeller</t>
        </is>
      </c>
      <c r="J412" s="6" t="inlineStr">
        <is>
          <t>Stainless Steel, AISI-303</t>
        </is>
      </c>
      <c r="K412" s="6" t="inlineStr">
        <is>
          <t>Steel, Cold Drawn C1018</t>
        </is>
      </c>
      <c r="L412" s="1" t="inlineStr">
        <is>
          <t>RTF</t>
        </is>
      </c>
      <c r="M412" s="6" t="inlineStr"/>
      <c r="N412" s="6" t="inlineStr">
        <is>
          <t>A102249</t>
        </is>
      </c>
      <c r="O412" s="6" t="n">
        <v>384</v>
      </c>
      <c r="P412" s="6" t="inlineStr">
        <is>
          <t>LT250</t>
        </is>
      </c>
      <c r="Q412" s="6" t="n">
        <v>56</v>
      </c>
      <c r="R412" t="inlineStr"/>
      <c r="S412" s="65" t="inlineStr"/>
      <c r="T412" t="inlineStr"/>
      <c r="U412" t="inlineStr"/>
      <c r="V412" t="inlineStr"/>
      <c r="W412" t="inlineStr"/>
    </row>
    <row r="413">
      <c r="A413" t="inlineStr"/>
      <c r="B413" s="10" t="inlineStr"/>
      <c r="C413" t="inlineStr">
        <is>
          <t>Price_BOM_VLSE_Imp_479</t>
        </is>
      </c>
      <c r="D413" s="62" t="inlineStr">
        <is>
          <t>:50129-4P-15HP-VLSE:50129-4P-20HP-VLSE:50129-4P-25HP-VLSE:</t>
        </is>
      </c>
      <c r="E413" s="2" t="inlineStr">
        <is>
          <t>XA</t>
        </is>
      </c>
      <c r="F413" s="2" t="inlineStr">
        <is>
          <t>ImpMatl_NiAl-Bronze_ASTM-B148_C95400</t>
        </is>
      </c>
      <c r="G413" s="6" t="inlineStr">
        <is>
          <t>Nickel Aluminum Bronze ASTM B148 UNS C95400</t>
        </is>
      </c>
      <c r="H413" s="6" t="inlineStr">
        <is>
          <t>B22</t>
        </is>
      </c>
      <c r="I413" s="6" t="inlineStr">
        <is>
          <t>Coating_Special</t>
        </is>
      </c>
      <c r="J413" s="6" t="inlineStr">
        <is>
          <t>Stainless Steel, AISI-303</t>
        </is>
      </c>
      <c r="K413" s="6" t="inlineStr">
        <is>
          <t>Steel, Cold Drawn C1018</t>
        </is>
      </c>
      <c r="L413" s="1" t="inlineStr">
        <is>
          <t>RTF</t>
        </is>
      </c>
      <c r="M413" s="6" t="inlineStr"/>
      <c r="N413" s="6" t="inlineStr">
        <is>
          <t>A102249</t>
        </is>
      </c>
      <c r="O413" s="6" t="n">
        <v>384</v>
      </c>
      <c r="P413" s="6" t="inlineStr">
        <is>
          <t>LT250</t>
        </is>
      </c>
      <c r="Q413" t="n">
        <v>56</v>
      </c>
      <c r="R413" t="inlineStr"/>
      <c r="S413" s="65" t="inlineStr"/>
      <c r="T413" t="inlineStr"/>
      <c r="U413" t="inlineStr"/>
      <c r="V413" t="inlineStr"/>
      <c r="W413" t="inlineStr"/>
    </row>
    <row r="414">
      <c r="A414" t="inlineStr"/>
      <c r="B414" s="10" t="inlineStr"/>
      <c r="C414" t="inlineStr">
        <is>
          <t>Price_BOM_VLSE_Imp_480</t>
        </is>
      </c>
      <c r="D414" s="62" t="inlineStr">
        <is>
          <t>:50129-4P-15HP-VLSE:50129-4P-20HP-VLSE:50129-4P-25HP-VLSE:</t>
        </is>
      </c>
      <c r="E414" s="2" t="inlineStr">
        <is>
          <t>XA</t>
        </is>
      </c>
      <c r="F414" s="2" t="inlineStr">
        <is>
          <t>ImpMatl_NiAl-Bronze_ASTM-B148_C95400</t>
        </is>
      </c>
      <c r="G414" s="6" t="inlineStr">
        <is>
          <t>Nickel Aluminum Bronze ASTM B148 UNS C95400</t>
        </is>
      </c>
      <c r="H414" s="6" t="inlineStr">
        <is>
          <t>B22</t>
        </is>
      </c>
      <c r="I414" s="6" t="inlineStr">
        <is>
          <t>Coating_Epoxy</t>
        </is>
      </c>
      <c r="J414" s="6" t="inlineStr">
        <is>
          <t>Stainless Steel, AISI-303</t>
        </is>
      </c>
      <c r="K414" s="6" t="inlineStr">
        <is>
          <t>Steel, Cold Drawn C1018</t>
        </is>
      </c>
      <c r="L414" s="1" t="inlineStr">
        <is>
          <t>RTF</t>
        </is>
      </c>
      <c r="M414" s="6" t="inlineStr"/>
      <c r="N414" s="6" t="inlineStr">
        <is>
          <t>A102249</t>
        </is>
      </c>
      <c r="O414" s="6" t="n">
        <v>384</v>
      </c>
      <c r="P414" s="6" t="inlineStr">
        <is>
          <t>LT250</t>
        </is>
      </c>
      <c r="Q414" t="n">
        <v>56</v>
      </c>
      <c r="R414" t="inlineStr"/>
      <c r="S414" s="65" t="inlineStr"/>
      <c r="T414" t="inlineStr"/>
      <c r="U414" t="inlineStr"/>
      <c r="V414" t="inlineStr"/>
      <c r="W414" t="inlineStr"/>
    </row>
    <row r="415">
      <c r="A415" t="inlineStr"/>
      <c r="B415" s="10" t="inlineStr"/>
      <c r="C415" t="inlineStr">
        <is>
          <t>Price_BOM_VLSE_Imp_483</t>
        </is>
      </c>
      <c r="D415" s="62" t="inlineStr">
        <is>
          <t>:50129-4P-15HP-VLSE:50129-4P-20HP-VLSE:50129-4P-25HP-VLSE:</t>
        </is>
      </c>
      <c r="E415" s="2" t="inlineStr">
        <is>
          <t>XA</t>
        </is>
      </c>
      <c r="F415" s="2" t="inlineStr">
        <is>
          <t>ImpMatl_SS_AISI-304</t>
        </is>
      </c>
      <c r="G415" s="6" t="inlineStr">
        <is>
          <t>Stainless Steel, AISI-304</t>
        </is>
      </c>
      <c r="H415" s="6" t="inlineStr">
        <is>
          <t>H304</t>
        </is>
      </c>
      <c r="I415" s="6" t="inlineStr">
        <is>
          <t>Coating_Standard</t>
        </is>
      </c>
      <c r="J415" s="6" t="inlineStr">
        <is>
          <t>Stainless Steel, AISI-303</t>
        </is>
      </c>
      <c r="K415" s="6" t="inlineStr">
        <is>
          <t>Stainless Steel, AISI 316</t>
        </is>
      </c>
      <c r="L415" s="1" t="inlineStr">
        <is>
          <t>98876166</t>
        </is>
      </c>
      <c r="M415" s="6" t="inlineStr">
        <is>
          <t>IMP,L,40129,XA,H304</t>
        </is>
      </c>
      <c r="N415" s="6" t="inlineStr">
        <is>
          <t>A101943</t>
        </is>
      </c>
      <c r="O415" s="6" t="n">
        <v>0</v>
      </c>
      <c r="P415" s="6" t="inlineStr">
        <is>
          <t>LT027</t>
        </is>
      </c>
      <c r="Q415" t="n">
        <v>0</v>
      </c>
      <c r="R415" t="inlineStr"/>
      <c r="S415" s="65" t="inlineStr"/>
      <c r="T415" t="inlineStr"/>
      <c r="U415" t="inlineStr"/>
      <c r="V415" t="inlineStr"/>
      <c r="W415" t="inlineStr"/>
    </row>
    <row r="416">
      <c r="A416" t="inlineStr"/>
      <c r="B416" s="10" t="inlineStr"/>
      <c r="C416" t="inlineStr">
        <is>
          <t>Price_BOM_VLSE_Imp_484</t>
        </is>
      </c>
      <c r="D416" s="62" t="inlineStr">
        <is>
          <t>:5012A-4P-10HP-VLSE:5012A-4P-15HP-VLSE:5012A-4P-20HP-VLSE:5012A-4P-25HP-VLSE:</t>
        </is>
      </c>
      <c r="E416" s="2" t="inlineStr">
        <is>
          <t>XA</t>
        </is>
      </c>
      <c r="F416" s="2" t="inlineStr">
        <is>
          <t>ImpMatl_Silicon_Bronze_ASTM-B584_C87600</t>
        </is>
      </c>
      <c r="G416" s="6" t="inlineStr">
        <is>
          <t>Silicon Bronze, ASTM-B584, C87600</t>
        </is>
      </c>
      <c r="H416" s="6" t="inlineStr">
        <is>
          <t>B21</t>
        </is>
      </c>
      <c r="I416" s="6" t="inlineStr">
        <is>
          <t>Coating_Standard</t>
        </is>
      </c>
      <c r="J416" s="6" t="inlineStr">
        <is>
          <t>Stainless Steel, AISI-303</t>
        </is>
      </c>
      <c r="K416" s="6" t="inlineStr">
        <is>
          <t>Steel, Cold Drawn C1018</t>
        </is>
      </c>
      <c r="L416" s="1" t="inlineStr">
        <is>
          <t>96769244</t>
        </is>
      </c>
      <c r="M416" s="6" t="inlineStr">
        <is>
          <t>IMP,L,4012A,XA,B21</t>
        </is>
      </c>
      <c r="N416" s="6" t="inlineStr">
        <is>
          <t>A101945</t>
        </is>
      </c>
      <c r="O416" s="6" t="n">
        <v>0</v>
      </c>
      <c r="P416" s="6" t="inlineStr">
        <is>
          <t>LT027</t>
        </is>
      </c>
      <c r="Q416" t="n">
        <v>0</v>
      </c>
      <c r="R416" t="inlineStr"/>
      <c r="S416" s="65" t="inlineStr"/>
      <c r="T416" t="inlineStr"/>
      <c r="U416" t="inlineStr"/>
      <c r="V416" t="inlineStr"/>
      <c r="W416" t="inlineStr"/>
    </row>
    <row r="417">
      <c r="A417" t="inlineStr"/>
      <c r="B417" s="10" t="inlineStr"/>
      <c r="C417" t="inlineStr">
        <is>
          <t>Price_BOM_VLSE_Imp_485</t>
        </is>
      </c>
      <c r="D417" s="62" t="inlineStr">
        <is>
          <t>:5012A-4P-10HP-VLSE:5012A-4P-15HP-VLSE:5012A-4P-20HP-VLSE:5012A-4P-25HP-VLSE:</t>
        </is>
      </c>
      <c r="E417" s="2" t="inlineStr">
        <is>
          <t>XA</t>
        </is>
      </c>
      <c r="F417" s="2" t="inlineStr">
        <is>
          <t>ImpMatl_Silicon_Bronze_ASTM-B584_C87600</t>
        </is>
      </c>
      <c r="G417" s="6" t="inlineStr">
        <is>
          <t>Silicon Bronze, ASTM-B584, C87600</t>
        </is>
      </c>
      <c r="H417" s="6" t="inlineStr">
        <is>
          <t>B21</t>
        </is>
      </c>
      <c r="I417" s="6" t="inlineStr">
        <is>
          <t>Coating_Scotchkote134_interior</t>
        </is>
      </c>
      <c r="J417" s="6" t="inlineStr">
        <is>
          <t>Stainless Steel, AISI-303</t>
        </is>
      </c>
      <c r="K417" s="6" t="inlineStr">
        <is>
          <t>Steel, Cold Drawn C1018</t>
        </is>
      </c>
      <c r="L417" s="1" t="inlineStr">
        <is>
          <t>RTF</t>
        </is>
      </c>
      <c r="M417" s="6" t="inlineStr"/>
      <c r="N417" s="6" t="inlineStr">
        <is>
          <t>A101945</t>
        </is>
      </c>
      <c r="O417" s="6" t="n">
        <v>0</v>
      </c>
      <c r="P417" s="6" t="inlineStr">
        <is>
          <t>LT250</t>
        </is>
      </c>
      <c r="Q417" t="n">
        <v>56</v>
      </c>
      <c r="R417" t="inlineStr"/>
      <c r="S417" s="65" t="inlineStr"/>
      <c r="T417" t="inlineStr"/>
      <c r="U417" t="inlineStr"/>
      <c r="V417" t="inlineStr"/>
      <c r="W417" t="inlineStr"/>
    </row>
    <row r="418">
      <c r="A418" t="inlineStr"/>
      <c r="B418" s="10" t="inlineStr"/>
      <c r="C418" t="inlineStr">
        <is>
          <t>Price_BOM_VLSE_Imp_486</t>
        </is>
      </c>
      <c r="D418" s="62" t="inlineStr">
        <is>
          <t>:5012A-4P-10HP-VLSE:5012A-4P-15HP-VLSE:5012A-4P-20HP-VLSE:5012A-4P-25HP-VLSE:</t>
        </is>
      </c>
      <c r="E418" s="2" t="inlineStr">
        <is>
          <t>XA</t>
        </is>
      </c>
      <c r="F418" t="inlineStr">
        <is>
          <t>ImpMatl_Silicon_Bronze_ASTM-B584_C87600</t>
        </is>
      </c>
      <c r="G418" s="6" t="inlineStr">
        <is>
          <t>Silicon Bronze, ASTM-B584, C87600</t>
        </is>
      </c>
      <c r="H418" s="6" t="inlineStr">
        <is>
          <t>B21</t>
        </is>
      </c>
      <c r="I418" s="6" t="inlineStr">
        <is>
          <t>Coating_Scotchkote134_interior_exterior</t>
        </is>
      </c>
      <c r="J418" s="6" t="inlineStr">
        <is>
          <t>Stainless Steel, AISI-303</t>
        </is>
      </c>
      <c r="K418" s="6" t="inlineStr">
        <is>
          <t>Steel, Cold Drawn C1018</t>
        </is>
      </c>
      <c r="L418" t="inlineStr">
        <is>
          <t>RTF</t>
        </is>
      </c>
      <c r="M418" s="65" t="inlineStr"/>
      <c r="N418" t="inlineStr">
        <is>
          <t>A101945</t>
        </is>
      </c>
      <c r="O418" s="65" t="n">
        <v>0</v>
      </c>
      <c r="P418" s="6" t="inlineStr">
        <is>
          <t>LT250</t>
        </is>
      </c>
      <c r="Q418" s="6" t="n">
        <v>56</v>
      </c>
      <c r="R418" t="inlineStr"/>
      <c r="S418" s="65" t="inlineStr"/>
      <c r="T418" t="inlineStr"/>
      <c r="U418" t="inlineStr"/>
      <c r="V418" t="inlineStr"/>
      <c r="W418" t="inlineStr"/>
    </row>
    <row r="419">
      <c r="A419" t="inlineStr"/>
      <c r="B419" s="10" t="inlineStr"/>
      <c r="C419" t="inlineStr">
        <is>
          <t>Price_BOM_VLSE_Imp_487</t>
        </is>
      </c>
      <c r="D419" s="62" t="inlineStr">
        <is>
          <t>:5012A-4P-10HP-VLSE:5012A-4P-15HP-VLSE:5012A-4P-20HP-VLSE:5012A-4P-25HP-VLSE:</t>
        </is>
      </c>
      <c r="E419" s="2" t="inlineStr">
        <is>
          <t>XA</t>
        </is>
      </c>
      <c r="F419" t="inlineStr">
        <is>
          <t>ImpMatl_Silicon_Bronze_ASTM-B584_C87600</t>
        </is>
      </c>
      <c r="G419" s="6" t="inlineStr">
        <is>
          <t>Silicon Bronze, ASTM-B584, C87600</t>
        </is>
      </c>
      <c r="H419" s="6" t="inlineStr">
        <is>
          <t>B21</t>
        </is>
      </c>
      <c r="I419" s="6" t="inlineStr">
        <is>
          <t>Coating_Scotchkote134_interior_exterior_IncludeImpeller</t>
        </is>
      </c>
      <c r="J419" s="6" t="inlineStr">
        <is>
          <t>Stainless Steel, AISI-303</t>
        </is>
      </c>
      <c r="K419" s="6" t="inlineStr">
        <is>
          <t>Steel, Cold Drawn C1018</t>
        </is>
      </c>
      <c r="L419" s="1" t="inlineStr">
        <is>
          <t>RTF</t>
        </is>
      </c>
      <c r="M419" s="65" t="inlineStr"/>
      <c r="N419" t="inlineStr">
        <is>
          <t>A101945</t>
        </is>
      </c>
      <c r="O419" s="65" t="n">
        <v>0</v>
      </c>
      <c r="P419" s="6" t="inlineStr">
        <is>
          <t>LT250</t>
        </is>
      </c>
      <c r="Q419" s="6" t="n">
        <v>56</v>
      </c>
      <c r="R419" t="inlineStr"/>
      <c r="S419" s="65" t="inlineStr"/>
      <c r="T419" t="inlineStr"/>
      <c r="U419" t="inlineStr"/>
      <c r="V419" t="inlineStr"/>
      <c r="W419" t="inlineStr"/>
    </row>
    <row r="420">
      <c r="A420" t="inlineStr"/>
      <c r="B420" s="10" t="inlineStr"/>
      <c r="C420" t="inlineStr">
        <is>
          <t>Price_BOM_VLSE_Imp_488</t>
        </is>
      </c>
      <c r="D420" s="62" t="inlineStr">
        <is>
          <t>:5012A-4P-10HP-VLSE:5012A-4P-15HP-VLSE:5012A-4P-20HP-VLSE:5012A-4P-25HP-VLSE:</t>
        </is>
      </c>
      <c r="E420" s="2" t="inlineStr">
        <is>
          <t>XA</t>
        </is>
      </c>
      <c r="F420" t="inlineStr">
        <is>
          <t>ImpMatl_Silicon_Bronze_ASTM-B584_C87600</t>
        </is>
      </c>
      <c r="G420" s="6" t="inlineStr">
        <is>
          <t>Silicon Bronze, ASTM-B584, C87600</t>
        </is>
      </c>
      <c r="H420" s="6" t="inlineStr">
        <is>
          <t>B21</t>
        </is>
      </c>
      <c r="I420" s="6" t="inlineStr">
        <is>
          <t>Coating_Scotchkote134_interior_IncludeImpeller</t>
        </is>
      </c>
      <c r="J420" s="6" t="inlineStr">
        <is>
          <t>Stainless Steel, AISI-303</t>
        </is>
      </c>
      <c r="K420" s="6" t="inlineStr">
        <is>
          <t>Steel, Cold Drawn C1018</t>
        </is>
      </c>
      <c r="L420" s="1" t="inlineStr">
        <is>
          <t>RTF</t>
        </is>
      </c>
      <c r="M420" s="65" t="inlineStr"/>
      <c r="N420" t="inlineStr">
        <is>
          <t>A101945</t>
        </is>
      </c>
      <c r="O420" s="65" t="n">
        <v>0</v>
      </c>
      <c r="P420" s="6" t="inlineStr">
        <is>
          <t>LT250</t>
        </is>
      </c>
      <c r="Q420" t="n">
        <v>56</v>
      </c>
      <c r="R420" t="inlineStr"/>
      <c r="S420" s="65" t="inlineStr"/>
      <c r="T420" t="inlineStr"/>
      <c r="U420" t="inlineStr"/>
      <c r="V420" t="inlineStr"/>
      <c r="W420" t="inlineStr"/>
    </row>
    <row r="421">
      <c r="A421" t="inlineStr"/>
      <c r="B421" s="10" t="inlineStr"/>
      <c r="C421" t="inlineStr">
        <is>
          <t>Price_BOM_VLSE_Imp_489</t>
        </is>
      </c>
      <c r="D421" s="62" t="inlineStr">
        <is>
          <t>:5012A-4P-10HP-VLSE:5012A-4P-15HP-VLSE:5012A-4P-20HP-VLSE:5012A-4P-25HP-VLSE:</t>
        </is>
      </c>
      <c r="E421" s="2" t="inlineStr">
        <is>
          <t>XA</t>
        </is>
      </c>
      <c r="F421" t="inlineStr">
        <is>
          <t>ImpMatl_Silicon_Bronze_ASTM-B584_C87600</t>
        </is>
      </c>
      <c r="G421" s="6" t="inlineStr">
        <is>
          <t>Silicon Bronze, ASTM-B584, C87600</t>
        </is>
      </c>
      <c r="H421" s="6" t="inlineStr">
        <is>
          <t>B21</t>
        </is>
      </c>
      <c r="I421" s="6" t="inlineStr">
        <is>
          <t>Coating_Special</t>
        </is>
      </c>
      <c r="J421" s="6" t="inlineStr">
        <is>
          <t>Stainless Steel, AISI-303</t>
        </is>
      </c>
      <c r="K421" s="6" t="inlineStr">
        <is>
          <t>Steel, Cold Drawn C1018</t>
        </is>
      </c>
      <c r="L421" s="1" t="inlineStr">
        <is>
          <t>RTF</t>
        </is>
      </c>
      <c r="M421" s="65" t="inlineStr"/>
      <c r="N421" t="inlineStr">
        <is>
          <t>A101945</t>
        </is>
      </c>
      <c r="O421" s="65" t="n">
        <v>0</v>
      </c>
      <c r="P421" s="6" t="inlineStr">
        <is>
          <t>LT250</t>
        </is>
      </c>
      <c r="Q421" t="n">
        <v>56</v>
      </c>
      <c r="R421" t="inlineStr"/>
      <c r="S421" s="65" t="inlineStr"/>
      <c r="T421" t="inlineStr"/>
      <c r="U421" t="inlineStr"/>
      <c r="V421" t="inlineStr"/>
      <c r="W421" t="inlineStr"/>
    </row>
    <row r="422">
      <c r="A422" t="inlineStr"/>
      <c r="B422" s="10" t="inlineStr"/>
      <c r="C422" t="inlineStr">
        <is>
          <t>Price_BOM_VLSE_Imp_490</t>
        </is>
      </c>
      <c r="D422" s="62" t="inlineStr">
        <is>
          <t>:5012A-4P-10HP-VLSE:5012A-4P-15HP-VLSE:5012A-4P-20HP-VLSE:5012A-4P-25HP-VLSE:</t>
        </is>
      </c>
      <c r="E422" s="2" t="inlineStr">
        <is>
          <t>XA</t>
        </is>
      </c>
      <c r="F422" t="inlineStr">
        <is>
          <t>ImpMatl_Silicon_Bronze_ASTM-B584_C87600</t>
        </is>
      </c>
      <c r="G422" s="6" t="inlineStr">
        <is>
          <t>Silicon Bronze, ASTM-B584, C87600</t>
        </is>
      </c>
      <c r="H422" s="6" t="inlineStr">
        <is>
          <t>B21</t>
        </is>
      </c>
      <c r="I422" s="6" t="inlineStr">
        <is>
          <t>Coating_Epoxy</t>
        </is>
      </c>
      <c r="J422" s="6" t="inlineStr">
        <is>
          <t>Stainless Steel, AISI-303</t>
        </is>
      </c>
      <c r="K422" s="6" t="inlineStr">
        <is>
          <t>Steel, Cold Drawn C1018</t>
        </is>
      </c>
      <c r="L422" s="1" t="inlineStr">
        <is>
          <t>RTF</t>
        </is>
      </c>
      <c r="M422" s="65" t="inlineStr"/>
      <c r="N422" t="inlineStr">
        <is>
          <t>A101945</t>
        </is>
      </c>
      <c r="O422" s="65" t="n">
        <v>0</v>
      </c>
      <c r="P422" s="6" t="inlineStr">
        <is>
          <t>LT250</t>
        </is>
      </c>
      <c r="Q422" t="n">
        <v>56</v>
      </c>
      <c r="R422" t="inlineStr"/>
      <c r="S422" s="65" t="inlineStr"/>
      <c r="T422" t="inlineStr"/>
      <c r="U422" t="inlineStr"/>
      <c r="V422" t="inlineStr"/>
      <c r="W422" t="inlineStr"/>
    </row>
    <row r="423">
      <c r="A423" t="inlineStr"/>
      <c r="B423" s="10" t="inlineStr"/>
      <c r="C423" t="inlineStr">
        <is>
          <t>Price_BOM_VLSE_Imp_491</t>
        </is>
      </c>
      <c r="D423" s="62" t="inlineStr">
        <is>
          <t>:5012A-4P-10HP-VLSE:5012A-4P-15HP-VLSE:5012A-4P-20HP-VLSE:5012A-4P-25HP-VLSE:</t>
        </is>
      </c>
      <c r="E423" s="2" t="inlineStr">
        <is>
          <t>XA</t>
        </is>
      </c>
      <c r="F423" t="inlineStr">
        <is>
          <t>ImpMatl_NiAl-Bronze_ASTM-B148_C95400</t>
        </is>
      </c>
      <c r="G423" s="6" t="inlineStr">
        <is>
          <t>Nickel Aluminum Bronze ASTM B148 UNS C95400</t>
        </is>
      </c>
      <c r="H423" s="6" t="inlineStr">
        <is>
          <t>B22</t>
        </is>
      </c>
      <c r="I423" s="6" t="inlineStr">
        <is>
          <t>Coating_Standard</t>
        </is>
      </c>
      <c r="J423" s="6" t="inlineStr">
        <is>
          <t>Stainless Steel, AISI-303</t>
        </is>
      </c>
      <c r="K423" s="6" t="inlineStr">
        <is>
          <t>Steel, Cold Drawn C1018</t>
        </is>
      </c>
      <c r="L423" s="1" t="inlineStr">
        <is>
          <t>96699302</t>
        </is>
      </c>
      <c r="M423" s="65" t="inlineStr"/>
      <c r="N423" t="inlineStr">
        <is>
          <t>A102250</t>
        </is>
      </c>
      <c r="O423" s="65" t="n">
        <v>384</v>
      </c>
      <c r="P423" s="6" t="inlineStr">
        <is>
          <t>LT250</t>
        </is>
      </c>
      <c r="Q423" t="n">
        <v>56</v>
      </c>
      <c r="R423" t="inlineStr"/>
      <c r="S423" s="65" t="inlineStr"/>
      <c r="T423" t="inlineStr"/>
      <c r="U423" t="inlineStr"/>
      <c r="V423" t="inlineStr"/>
      <c r="W423" t="inlineStr"/>
    </row>
    <row r="424">
      <c r="A424" t="inlineStr"/>
      <c r="B424" s="10" t="inlineStr"/>
      <c r="C424" t="inlineStr">
        <is>
          <t>Price_BOM_VLSE_Imp_492</t>
        </is>
      </c>
      <c r="D424" s="62" t="inlineStr">
        <is>
          <t>:5012A-4P-10HP-VLSE:5012A-4P-15HP-VLSE:5012A-4P-20HP-VLSE:5012A-4P-25HP-VLSE:</t>
        </is>
      </c>
      <c r="E424" s="2" t="inlineStr">
        <is>
          <t>XA</t>
        </is>
      </c>
      <c r="F424" t="inlineStr">
        <is>
          <t>ImpMatl_NiAl-Bronze_ASTM-B148_C95400</t>
        </is>
      </c>
      <c r="G424" s="6" t="inlineStr">
        <is>
          <t>Nickel Aluminum Bronze ASTM B148 UNS C95400</t>
        </is>
      </c>
      <c r="H424" s="6" t="inlineStr">
        <is>
          <t>B22</t>
        </is>
      </c>
      <c r="I424" s="6" t="inlineStr">
        <is>
          <t>Coating_Scotchkote134_interior</t>
        </is>
      </c>
      <c r="J424" s="6" t="inlineStr">
        <is>
          <t>Stainless Steel, AISI-303</t>
        </is>
      </c>
      <c r="K424" s="6" t="inlineStr">
        <is>
          <t>Steel, Cold Drawn C1018</t>
        </is>
      </c>
      <c r="L424" s="1" t="inlineStr">
        <is>
          <t>RTF</t>
        </is>
      </c>
      <c r="M424" s="65" t="inlineStr"/>
      <c r="N424" t="inlineStr">
        <is>
          <t>A102250</t>
        </is>
      </c>
      <c r="O424" s="65" t="n">
        <v>384</v>
      </c>
      <c r="P424" s="6" t="inlineStr">
        <is>
          <t>LT250</t>
        </is>
      </c>
      <c r="Q424" t="n">
        <v>56</v>
      </c>
      <c r="R424" t="inlineStr"/>
      <c r="S424" s="65" t="inlineStr"/>
      <c r="T424" t="inlineStr"/>
      <c r="U424" t="inlineStr"/>
      <c r="V424" t="inlineStr"/>
      <c r="W424" t="inlineStr"/>
    </row>
    <row r="425">
      <c r="A425" t="inlineStr"/>
      <c r="B425" s="10" t="inlineStr"/>
      <c r="C425" t="inlineStr">
        <is>
          <t>Price_BOM_VLSE_Imp_493</t>
        </is>
      </c>
      <c r="D425" s="62" t="inlineStr">
        <is>
          <t>:5012A-4P-10HP-VLSE:5012A-4P-15HP-VLSE:5012A-4P-20HP-VLSE:5012A-4P-25HP-VLSE:</t>
        </is>
      </c>
      <c r="E425" s="2" t="inlineStr">
        <is>
          <t>XA</t>
        </is>
      </c>
      <c r="F425" s="2" t="inlineStr">
        <is>
          <t>ImpMatl_NiAl-Bronze_ASTM-B148_C95400</t>
        </is>
      </c>
      <c r="G425" s="6" t="inlineStr">
        <is>
          <t>Nickel Aluminum Bronze ASTM B148 UNS C95400</t>
        </is>
      </c>
      <c r="H425" s="6" t="inlineStr">
        <is>
          <t>B22</t>
        </is>
      </c>
      <c r="I425" s="6" t="inlineStr">
        <is>
          <t>Coating_Scotchkote134_interior_exterior</t>
        </is>
      </c>
      <c r="J425" s="6" t="inlineStr">
        <is>
          <t>Stainless Steel, AISI-303</t>
        </is>
      </c>
      <c r="K425" s="6" t="inlineStr">
        <is>
          <t>Steel, Cold Drawn C1018</t>
        </is>
      </c>
      <c r="L425" s="93" t="inlineStr">
        <is>
          <t>RTF</t>
        </is>
      </c>
      <c r="M425" s="93" t="inlineStr"/>
      <c r="N425" t="inlineStr">
        <is>
          <t>A102250</t>
        </is>
      </c>
      <c r="O425" t="n">
        <v>384</v>
      </c>
      <c r="P425" s="6" t="inlineStr">
        <is>
          <t>LT250</t>
        </is>
      </c>
      <c r="Q425" s="65" t="n">
        <v>56</v>
      </c>
      <c r="R425" t="inlineStr"/>
      <c r="S425" s="65" t="inlineStr"/>
      <c r="T425" t="inlineStr"/>
      <c r="U425" t="inlineStr"/>
      <c r="V425" t="inlineStr"/>
      <c r="W425" t="inlineStr"/>
    </row>
    <row r="426">
      <c r="A426" t="inlineStr"/>
      <c r="B426" s="10" t="inlineStr"/>
      <c r="C426" t="inlineStr">
        <is>
          <t>Price_BOM_VLSE_Imp_494</t>
        </is>
      </c>
      <c r="D426" s="62" t="inlineStr">
        <is>
          <t>:5012A-4P-10HP-VLSE:5012A-4P-15HP-VLSE:5012A-4P-20HP-VLSE:5012A-4P-25HP-VLSE:</t>
        </is>
      </c>
      <c r="E426" s="2" t="inlineStr">
        <is>
          <t>XA</t>
        </is>
      </c>
      <c r="F426" s="2" t="inlineStr">
        <is>
          <t>ImpMatl_NiAl-Bronze_ASTM-B148_C95400</t>
        </is>
      </c>
      <c r="G426" s="6" t="inlineStr">
        <is>
          <t>Nickel Aluminum Bronze ASTM B148 UNS C95400</t>
        </is>
      </c>
      <c r="H426" s="6" t="inlineStr">
        <is>
          <t>B22</t>
        </is>
      </c>
      <c r="I426" s="6" t="inlineStr">
        <is>
          <t>Coating_Scotchkote134_interior_exterior_IncludeImpeller</t>
        </is>
      </c>
      <c r="J426" s="6" t="inlineStr">
        <is>
          <t>Stainless Steel, AISI-303</t>
        </is>
      </c>
      <c r="K426" s="6" t="inlineStr">
        <is>
          <t>Steel, Cold Drawn C1018</t>
        </is>
      </c>
      <c r="L426" s="6" t="inlineStr">
        <is>
          <t>RTF</t>
        </is>
      </c>
      <c r="M426" s="6" t="inlineStr"/>
      <c r="N426" s="6" t="inlineStr">
        <is>
          <t>A102250</t>
        </is>
      </c>
      <c r="O426" s="6" t="n">
        <v>384</v>
      </c>
      <c r="P426" s="6" t="inlineStr">
        <is>
          <t>LT250</t>
        </is>
      </c>
      <c r="Q426" s="6" t="n">
        <v>56</v>
      </c>
      <c r="R426" t="inlineStr"/>
      <c r="S426" s="65" t="inlineStr"/>
      <c r="T426" t="inlineStr"/>
      <c r="U426" t="inlineStr"/>
      <c r="V426" t="inlineStr"/>
      <c r="W426" t="inlineStr"/>
    </row>
    <row r="427">
      <c r="A427" t="inlineStr"/>
      <c r="B427" s="10" t="inlineStr"/>
      <c r="C427" t="inlineStr">
        <is>
          <t>Price_BOM_VLSE_Imp_495</t>
        </is>
      </c>
      <c r="D427" s="62" t="inlineStr">
        <is>
          <t>:5012A-4P-10HP-VLSE:5012A-4P-15HP-VLSE:5012A-4P-20HP-VLSE:5012A-4P-25HP-VLSE:</t>
        </is>
      </c>
      <c r="E427" s="2" t="inlineStr">
        <is>
          <t>XA</t>
        </is>
      </c>
      <c r="F427" s="2" t="inlineStr">
        <is>
          <t>ImpMatl_NiAl-Bronze_ASTM-B148_C95400</t>
        </is>
      </c>
      <c r="G427" s="6" t="inlineStr">
        <is>
          <t>Nickel Aluminum Bronze ASTM B148 UNS C95400</t>
        </is>
      </c>
      <c r="H427" s="6" t="inlineStr">
        <is>
          <t>B22</t>
        </is>
      </c>
      <c r="I427" s="6" t="inlineStr">
        <is>
          <t>Coating_Scotchkote134_interior_IncludeImpeller</t>
        </is>
      </c>
      <c r="J427" s="6" t="inlineStr">
        <is>
          <t>Stainless Steel, AISI-303</t>
        </is>
      </c>
      <c r="K427" s="6" t="inlineStr">
        <is>
          <t>Steel, Cold Drawn C1018</t>
        </is>
      </c>
      <c r="L427" s="1" t="inlineStr">
        <is>
          <t>RTF</t>
        </is>
      </c>
      <c r="M427" s="6" t="inlineStr"/>
      <c r="N427" s="6" t="inlineStr">
        <is>
          <t>A102250</t>
        </is>
      </c>
      <c r="O427" s="6" t="n">
        <v>384</v>
      </c>
      <c r="P427" s="6" t="inlineStr">
        <is>
          <t>LT250</t>
        </is>
      </c>
      <c r="Q427" s="6" t="n">
        <v>56</v>
      </c>
      <c r="R427" t="inlineStr"/>
      <c r="S427" s="65" t="inlineStr"/>
      <c r="T427" t="inlineStr"/>
      <c r="U427" t="inlineStr"/>
      <c r="V427" t="inlineStr"/>
      <c r="W427" t="inlineStr"/>
    </row>
    <row r="428">
      <c r="A428" t="inlineStr"/>
      <c r="B428" s="10" t="inlineStr"/>
      <c r="C428" t="inlineStr">
        <is>
          <t>Price_BOM_VLSE_Imp_496</t>
        </is>
      </c>
      <c r="D428" s="62" t="inlineStr">
        <is>
          <t>:5012A-4P-10HP-VLSE:5012A-4P-15HP-VLSE:5012A-4P-20HP-VLSE:5012A-4P-25HP-VLSE:</t>
        </is>
      </c>
      <c r="E428" s="2" t="inlineStr">
        <is>
          <t>XA</t>
        </is>
      </c>
      <c r="F428" s="2" t="inlineStr">
        <is>
          <t>ImpMatl_NiAl-Bronze_ASTM-B148_C95400</t>
        </is>
      </c>
      <c r="G428" s="6" t="inlineStr">
        <is>
          <t>Nickel Aluminum Bronze ASTM B148 UNS C95400</t>
        </is>
      </c>
      <c r="H428" s="6" t="inlineStr">
        <is>
          <t>B22</t>
        </is>
      </c>
      <c r="I428" s="6" t="inlineStr">
        <is>
          <t>Coating_Special</t>
        </is>
      </c>
      <c r="J428" s="6" t="inlineStr">
        <is>
          <t>Stainless Steel, AISI-303</t>
        </is>
      </c>
      <c r="K428" s="6" t="inlineStr">
        <is>
          <t>Steel, Cold Drawn C1018</t>
        </is>
      </c>
      <c r="L428" s="1" t="inlineStr">
        <is>
          <t>RTF</t>
        </is>
      </c>
      <c r="M428" s="6" t="inlineStr"/>
      <c r="N428" s="6" t="inlineStr">
        <is>
          <t>A102250</t>
        </is>
      </c>
      <c r="O428" s="6" t="n">
        <v>384</v>
      </c>
      <c r="P428" s="6" t="inlineStr">
        <is>
          <t>LT250</t>
        </is>
      </c>
      <c r="Q428" t="n">
        <v>56</v>
      </c>
      <c r="R428" t="inlineStr"/>
      <c r="S428" s="65" t="inlineStr"/>
      <c r="T428" t="inlineStr"/>
      <c r="U428" t="inlineStr"/>
      <c r="V428" t="inlineStr"/>
      <c r="W428" t="inlineStr"/>
    </row>
    <row r="429">
      <c r="A429" t="inlineStr"/>
      <c r="B429" s="10" t="inlineStr"/>
      <c r="C429" t="inlineStr">
        <is>
          <t>Price_BOM_VLSE_Imp_497</t>
        </is>
      </c>
      <c r="D429" s="62" t="inlineStr">
        <is>
          <t>:5012A-4P-10HP-VLSE:5012A-4P-15HP-VLSE:5012A-4P-20HP-VLSE:5012A-4P-25HP-VLSE:</t>
        </is>
      </c>
      <c r="E429" s="2" t="inlineStr">
        <is>
          <t>XA</t>
        </is>
      </c>
      <c r="F429" s="2" t="inlineStr">
        <is>
          <t>ImpMatl_NiAl-Bronze_ASTM-B148_C95400</t>
        </is>
      </c>
      <c r="G429" s="6" t="inlineStr">
        <is>
          <t>Nickel Aluminum Bronze ASTM B148 UNS C95400</t>
        </is>
      </c>
      <c r="H429" s="6" t="inlineStr">
        <is>
          <t>B22</t>
        </is>
      </c>
      <c r="I429" s="6" t="inlineStr">
        <is>
          <t>Coating_Epoxy</t>
        </is>
      </c>
      <c r="J429" s="6" t="inlineStr">
        <is>
          <t>Stainless Steel, AISI-303</t>
        </is>
      </c>
      <c r="K429" s="6" t="inlineStr">
        <is>
          <t>Steel, Cold Drawn C1018</t>
        </is>
      </c>
      <c r="L429" s="1" t="inlineStr">
        <is>
          <t>RTF</t>
        </is>
      </c>
      <c r="M429" s="6" t="inlineStr"/>
      <c r="N429" s="6" t="inlineStr">
        <is>
          <t>A102250</t>
        </is>
      </c>
      <c r="O429" s="6" t="n">
        <v>384</v>
      </c>
      <c r="P429" s="6" t="inlineStr">
        <is>
          <t>LT250</t>
        </is>
      </c>
      <c r="Q429" t="n">
        <v>56</v>
      </c>
      <c r="R429" t="inlineStr"/>
      <c r="S429" s="65" t="inlineStr"/>
      <c r="T429" t="inlineStr"/>
      <c r="U429" t="inlineStr"/>
      <c r="V429" t="inlineStr"/>
      <c r="W429" t="inlineStr"/>
    </row>
    <row r="430">
      <c r="A430" t="inlineStr"/>
      <c r="B430" s="10" t="inlineStr"/>
      <c r="C430" t="inlineStr">
        <is>
          <t>Price_BOM_VLSE_Imp_498</t>
        </is>
      </c>
      <c r="D430" s="62" t="inlineStr">
        <is>
          <t>:5012A-4P-10HP-VLSE:5012A-4P-15HP-VLSE:5012A-4P-20HP-VLSE:5012A-4P-25HP-VLSE:</t>
        </is>
      </c>
      <c r="E430" s="2" t="inlineStr">
        <is>
          <t>XA</t>
        </is>
      </c>
      <c r="F430" s="2" t="inlineStr">
        <is>
          <t>ImpMatl_SS_AISI-304</t>
        </is>
      </c>
      <c r="G430" s="6" t="inlineStr">
        <is>
          <t>Stainless Steel, AISI-304</t>
        </is>
      </c>
      <c r="H430" s="6" t="inlineStr">
        <is>
          <t>H304</t>
        </is>
      </c>
      <c r="I430" s="6" t="inlineStr">
        <is>
          <t>Coating_Standard</t>
        </is>
      </c>
      <c r="J430" s="6" t="inlineStr">
        <is>
          <t>Stainless Steel, AISI-303</t>
        </is>
      </c>
      <c r="K430" s="6" t="inlineStr">
        <is>
          <t>Stainless Steel, AISI 316</t>
        </is>
      </c>
      <c r="L430" s="1" t="inlineStr">
        <is>
          <t>98876168</t>
        </is>
      </c>
      <c r="M430" s="6" t="inlineStr">
        <is>
          <t>IMP,L,4012A,XA,H304</t>
        </is>
      </c>
      <c r="N430" s="6" t="inlineStr">
        <is>
          <t>A101950</t>
        </is>
      </c>
      <c r="O430" s="6" t="n">
        <v>0</v>
      </c>
      <c r="P430" s="6" t="inlineStr">
        <is>
          <t>LT027</t>
        </is>
      </c>
      <c r="Q430" t="n">
        <v>0</v>
      </c>
      <c r="R430" t="inlineStr"/>
      <c r="S430" s="65" t="inlineStr"/>
      <c r="T430" t="inlineStr"/>
      <c r="U430" t="inlineStr"/>
      <c r="V430" t="inlineStr"/>
      <c r="W430" t="inlineStr"/>
    </row>
    <row r="431">
      <c r="A431" t="inlineStr"/>
      <c r="B431" s="10" t="inlineStr"/>
      <c r="C431" t="inlineStr">
        <is>
          <t>Price_BOM_VLSE_Imp_513</t>
        </is>
      </c>
      <c r="D431" s="62" t="inlineStr">
        <is>
          <t>:60125-4P-20HP-VLSE:60125-4P-25HP-VLSE:</t>
        </is>
      </c>
      <c r="E431" s="2" t="inlineStr">
        <is>
          <t>XA</t>
        </is>
      </c>
      <c r="F431" s="2" t="inlineStr">
        <is>
          <t>ImpMatl_SS_AISI-304</t>
        </is>
      </c>
      <c r="G431" s="6" t="inlineStr">
        <is>
          <t>Stainless Steel, AISI-304</t>
        </is>
      </c>
      <c r="H431" s="6" t="inlineStr">
        <is>
          <t>H304</t>
        </is>
      </c>
      <c r="I431" s="6" t="inlineStr">
        <is>
          <t>Coating_Standard</t>
        </is>
      </c>
      <c r="J431" s="6" t="inlineStr">
        <is>
          <t>Stainless Steel, AISI-303</t>
        </is>
      </c>
      <c r="K431" s="6" t="inlineStr">
        <is>
          <t>Stainless Steel, AISI 316</t>
        </is>
      </c>
      <c r="L431" s="1" t="inlineStr">
        <is>
          <t>98876172</t>
        </is>
      </c>
      <c r="M431" s="6" t="inlineStr">
        <is>
          <t>IMP,L,50123,XA,H304</t>
        </is>
      </c>
      <c r="N431" s="6" t="inlineStr">
        <is>
          <t>A101978</t>
        </is>
      </c>
      <c r="O431" s="6" t="n">
        <v>0</v>
      </c>
      <c r="P431" s="6" t="inlineStr">
        <is>
          <t>LT027</t>
        </is>
      </c>
      <c r="Q431" t="n">
        <v>0</v>
      </c>
      <c r="R431" t="inlineStr"/>
      <c r="S431" s="65" t="inlineStr"/>
      <c r="T431" t="inlineStr"/>
      <c r="U431" t="inlineStr"/>
      <c r="V431" t="inlineStr"/>
      <c r="W431" t="inlineStr"/>
    </row>
    <row r="432">
      <c r="A432" t="inlineStr"/>
      <c r="B432" s="10" t="inlineStr"/>
      <c r="C432" t="inlineStr">
        <is>
          <t>Price_BOM_VLSE_Imp_514</t>
        </is>
      </c>
      <c r="D432" s="62" t="inlineStr">
        <is>
          <t>:80123-4P-25HP-VLSE:</t>
        </is>
      </c>
      <c r="E432" s="2" t="inlineStr">
        <is>
          <t>XA</t>
        </is>
      </c>
      <c r="F432" s="2" t="inlineStr">
        <is>
          <t>ImpMatl_Silicon_Bronze_ASTM-B584_C87600</t>
        </is>
      </c>
      <c r="G432" s="6" t="inlineStr">
        <is>
          <t>Silicon Bronze, ASTM-B584, C87600</t>
        </is>
      </c>
      <c r="H432" s="6" t="inlineStr">
        <is>
          <t>B21</t>
        </is>
      </c>
      <c r="I432" s="6" t="inlineStr">
        <is>
          <t>Coating_Standard</t>
        </is>
      </c>
      <c r="J432" s="6" t="inlineStr">
        <is>
          <t>Stainless Steel, AISI-303</t>
        </is>
      </c>
      <c r="K432" s="6" t="inlineStr">
        <is>
          <t>Steel, Cold Drawn C1018</t>
        </is>
      </c>
      <c r="L432" s="1" t="inlineStr">
        <is>
          <t>96769268</t>
        </is>
      </c>
      <c r="M432" s="6" t="inlineStr">
        <is>
          <t>IMP,L,60123,XA,B21</t>
        </is>
      </c>
      <c r="N432" s="6" t="inlineStr">
        <is>
          <t>A102001</t>
        </is>
      </c>
      <c r="O432" s="6" t="n">
        <v>0</v>
      </c>
      <c r="P432" s="6" t="inlineStr">
        <is>
          <t>LT027</t>
        </is>
      </c>
      <c r="Q432" t="n">
        <v>0</v>
      </c>
      <c r="R432" t="inlineStr"/>
      <c r="S432" s="65" t="inlineStr"/>
      <c r="T432" t="inlineStr"/>
      <c r="U432" t="inlineStr"/>
      <c r="V432" t="inlineStr"/>
      <c r="W432" t="inlineStr"/>
    </row>
    <row r="433">
      <c r="A433" t="inlineStr"/>
      <c r="B433" s="10" t="inlineStr"/>
      <c r="C433" t="inlineStr">
        <is>
          <t>Price_BOM_VLSE_Imp_515</t>
        </is>
      </c>
      <c r="D433" s="62" t="inlineStr">
        <is>
          <t>:80123-4P-25HP-VLSE:</t>
        </is>
      </c>
      <c r="E433" s="2" t="inlineStr">
        <is>
          <t>XA</t>
        </is>
      </c>
      <c r="F433" t="inlineStr">
        <is>
          <t>ImpMatl_Silicon_Bronze_ASTM-B584_C87600</t>
        </is>
      </c>
      <c r="G433" s="6" t="inlineStr">
        <is>
          <t>Silicon Bronze, ASTM-B584, C87600</t>
        </is>
      </c>
      <c r="H433" s="6" t="inlineStr">
        <is>
          <t>B21</t>
        </is>
      </c>
      <c r="I433" s="6" t="inlineStr">
        <is>
          <t>Coating_Scotchkote134_interior</t>
        </is>
      </c>
      <c r="J433" s="6" t="inlineStr">
        <is>
          <t>Stainless Steel, AISI-303</t>
        </is>
      </c>
      <c r="K433" s="6" t="inlineStr">
        <is>
          <t>Steel, Cold Drawn C1018</t>
        </is>
      </c>
      <c r="L433" t="inlineStr">
        <is>
          <t>RTF</t>
        </is>
      </c>
      <c r="M433" s="65" t="inlineStr"/>
      <c r="N433" t="inlineStr">
        <is>
          <t>A102001</t>
        </is>
      </c>
      <c r="O433" s="65" t="n">
        <v>0</v>
      </c>
      <c r="P433" s="6" t="inlineStr">
        <is>
          <t>LT250</t>
        </is>
      </c>
      <c r="Q433" s="6" t="n">
        <v>56</v>
      </c>
      <c r="R433" t="inlineStr"/>
      <c r="S433" s="65" t="inlineStr"/>
      <c r="T433" t="inlineStr"/>
      <c r="U433" t="inlineStr"/>
      <c r="V433" t="inlineStr"/>
      <c r="W433" t="inlineStr"/>
    </row>
    <row r="434">
      <c r="A434" t="inlineStr"/>
      <c r="B434" s="10" t="inlineStr"/>
      <c r="C434" t="inlineStr">
        <is>
          <t>Price_BOM_VLSE_Imp_516</t>
        </is>
      </c>
      <c r="D434" s="62" t="inlineStr">
        <is>
          <t>:80123-4P-25HP-VLSE:</t>
        </is>
      </c>
      <c r="E434" s="2" t="inlineStr">
        <is>
          <t>XA</t>
        </is>
      </c>
      <c r="F434" t="inlineStr">
        <is>
          <t>ImpMatl_Silicon_Bronze_ASTM-B584_C87600</t>
        </is>
      </c>
      <c r="G434" s="6" t="inlineStr">
        <is>
          <t>Silicon Bronze, ASTM-B584, C87600</t>
        </is>
      </c>
      <c r="H434" s="6" t="inlineStr">
        <is>
          <t>B21</t>
        </is>
      </c>
      <c r="I434" s="6" t="inlineStr">
        <is>
          <t>Coating_Scotchkote134_interior_exterior</t>
        </is>
      </c>
      <c r="J434" s="6" t="inlineStr">
        <is>
          <t>Stainless Steel, AISI-303</t>
        </is>
      </c>
      <c r="K434" s="6" t="inlineStr">
        <is>
          <t>Steel, Cold Drawn C1018</t>
        </is>
      </c>
      <c r="L434" s="1" t="inlineStr">
        <is>
          <t>RTF</t>
        </is>
      </c>
      <c r="M434" s="65" t="inlineStr"/>
      <c r="N434" t="inlineStr">
        <is>
          <t>A102001</t>
        </is>
      </c>
      <c r="O434" s="65" t="n">
        <v>0</v>
      </c>
      <c r="P434" s="6" t="inlineStr">
        <is>
          <t>LT250</t>
        </is>
      </c>
      <c r="Q434" s="6" t="n">
        <v>56</v>
      </c>
      <c r="R434" t="inlineStr"/>
      <c r="S434" s="65" t="inlineStr"/>
      <c r="T434" t="inlineStr"/>
      <c r="U434" t="inlineStr"/>
      <c r="V434" t="inlineStr"/>
      <c r="W434" t="inlineStr"/>
    </row>
    <row r="435">
      <c r="A435" t="inlineStr"/>
      <c r="B435" s="10" t="inlineStr"/>
      <c r="C435" t="inlineStr">
        <is>
          <t>Price_BOM_VLSE_Imp_517</t>
        </is>
      </c>
      <c r="D435" s="62" t="inlineStr">
        <is>
          <t>:80123-4P-25HP-VLSE:</t>
        </is>
      </c>
      <c r="E435" s="2" t="inlineStr">
        <is>
          <t>XA</t>
        </is>
      </c>
      <c r="F435" t="inlineStr">
        <is>
          <t>ImpMatl_Silicon_Bronze_ASTM-B584_C87600</t>
        </is>
      </c>
      <c r="G435" s="6" t="inlineStr">
        <is>
          <t>Silicon Bronze, ASTM-B584, C87600</t>
        </is>
      </c>
      <c r="H435" s="6" t="inlineStr">
        <is>
          <t>B21</t>
        </is>
      </c>
      <c r="I435" s="6" t="inlineStr">
        <is>
          <t>Coating_Scotchkote134_interior_exterior_IncludeImpeller</t>
        </is>
      </c>
      <c r="J435" s="6" t="inlineStr">
        <is>
          <t>Stainless Steel, AISI-303</t>
        </is>
      </c>
      <c r="K435" s="6" t="inlineStr">
        <is>
          <t>Steel, Cold Drawn C1018</t>
        </is>
      </c>
      <c r="L435" s="1" t="inlineStr">
        <is>
          <t>RTF</t>
        </is>
      </c>
      <c r="M435" s="65" t="inlineStr"/>
      <c r="N435" t="inlineStr">
        <is>
          <t>A102001</t>
        </is>
      </c>
      <c r="O435" s="65" t="n">
        <v>0</v>
      </c>
      <c r="P435" s="6" t="inlineStr">
        <is>
          <t>LT250</t>
        </is>
      </c>
      <c r="Q435" t="n">
        <v>56</v>
      </c>
      <c r="R435" t="inlineStr"/>
      <c r="S435" s="65" t="inlineStr"/>
      <c r="T435" t="inlineStr"/>
      <c r="U435" t="inlineStr"/>
      <c r="V435" t="inlineStr"/>
      <c r="W435" t="inlineStr"/>
    </row>
    <row r="436">
      <c r="A436" t="inlineStr"/>
      <c r="B436" s="10" t="inlineStr"/>
      <c r="C436" t="inlineStr">
        <is>
          <t>Price_BOM_VLSE_Imp_518</t>
        </is>
      </c>
      <c r="D436" s="62" t="inlineStr">
        <is>
          <t>:80123-4P-25HP-VLSE:</t>
        </is>
      </c>
      <c r="E436" s="2" t="inlineStr">
        <is>
          <t>XA</t>
        </is>
      </c>
      <c r="F436" t="inlineStr">
        <is>
          <t>ImpMatl_Silicon_Bronze_ASTM-B584_C87600</t>
        </is>
      </c>
      <c r="G436" s="6" t="inlineStr">
        <is>
          <t>Silicon Bronze, ASTM-B584, C87600</t>
        </is>
      </c>
      <c r="H436" s="6" t="inlineStr">
        <is>
          <t>B21</t>
        </is>
      </c>
      <c r="I436" s="6" t="inlineStr">
        <is>
          <t>Coating_Scotchkote134_interior_IncludeImpeller</t>
        </is>
      </c>
      <c r="J436" s="6" t="inlineStr">
        <is>
          <t>Stainless Steel, AISI-303</t>
        </is>
      </c>
      <c r="K436" s="6" t="inlineStr">
        <is>
          <t>Steel, Cold Drawn C1018</t>
        </is>
      </c>
      <c r="L436" s="1" t="inlineStr">
        <is>
          <t>RTF</t>
        </is>
      </c>
      <c r="M436" s="65" t="inlineStr"/>
      <c r="N436" t="inlineStr">
        <is>
          <t>A102001</t>
        </is>
      </c>
      <c r="O436" s="65" t="n">
        <v>0</v>
      </c>
      <c r="P436" s="6" t="inlineStr">
        <is>
          <t>LT250</t>
        </is>
      </c>
      <c r="Q436" t="n">
        <v>56</v>
      </c>
      <c r="R436" t="inlineStr"/>
      <c r="S436" s="65" t="inlineStr"/>
      <c r="T436" t="inlineStr"/>
      <c r="U436" t="inlineStr"/>
      <c r="V436" t="inlineStr"/>
      <c r="W436" t="inlineStr"/>
    </row>
    <row r="437">
      <c r="A437" t="inlineStr"/>
      <c r="B437" s="10" t="inlineStr"/>
      <c r="C437" t="inlineStr">
        <is>
          <t>Price_BOM_VLSE_Imp_519</t>
        </is>
      </c>
      <c r="D437" s="62" t="inlineStr">
        <is>
          <t>:80123-4P-25HP-VLSE:</t>
        </is>
      </c>
      <c r="E437" s="2" t="inlineStr">
        <is>
          <t>XA</t>
        </is>
      </c>
      <c r="F437" t="inlineStr">
        <is>
          <t>ImpMatl_Silicon_Bronze_ASTM-B584_C87600</t>
        </is>
      </c>
      <c r="G437" s="6" t="inlineStr">
        <is>
          <t>Silicon Bronze, ASTM-B584, C87600</t>
        </is>
      </c>
      <c r="H437" s="6" t="inlineStr">
        <is>
          <t>B21</t>
        </is>
      </c>
      <c r="I437" s="6" t="inlineStr">
        <is>
          <t>Coating_Special</t>
        </is>
      </c>
      <c r="J437" s="6" t="inlineStr">
        <is>
          <t>Stainless Steel, AISI-303</t>
        </is>
      </c>
      <c r="K437" s="6" t="inlineStr">
        <is>
          <t>Steel, Cold Drawn C1018</t>
        </is>
      </c>
      <c r="L437" s="1" t="inlineStr">
        <is>
          <t>RTF</t>
        </is>
      </c>
      <c r="M437" s="65" t="inlineStr"/>
      <c r="N437" t="inlineStr">
        <is>
          <t>A102001</t>
        </is>
      </c>
      <c r="O437" s="65" t="n">
        <v>0</v>
      </c>
      <c r="P437" s="6" t="inlineStr">
        <is>
          <t>LT250</t>
        </is>
      </c>
      <c r="Q437" t="n">
        <v>56</v>
      </c>
      <c r="R437" t="inlineStr"/>
      <c r="S437" s="65" t="inlineStr"/>
      <c r="T437" t="inlineStr"/>
      <c r="U437" t="inlineStr"/>
      <c r="V437" t="inlineStr"/>
      <c r="W437" t="inlineStr"/>
    </row>
    <row r="438">
      <c r="A438" t="inlineStr"/>
      <c r="B438" s="10" t="inlineStr"/>
      <c r="C438" t="inlineStr">
        <is>
          <t>Price_BOM_VLSE_Imp_520</t>
        </is>
      </c>
      <c r="D438" s="62" t="inlineStr">
        <is>
          <t>:80123-4P-25HP-VLSE:</t>
        </is>
      </c>
      <c r="E438" s="2" t="inlineStr">
        <is>
          <t>XA</t>
        </is>
      </c>
      <c r="F438" t="inlineStr">
        <is>
          <t>ImpMatl_Silicon_Bronze_ASTM-B584_C87600</t>
        </is>
      </c>
      <c r="G438" s="6" t="inlineStr">
        <is>
          <t>Silicon Bronze, ASTM-B584, C87600</t>
        </is>
      </c>
      <c r="H438" s="6" t="inlineStr">
        <is>
          <t>B21</t>
        </is>
      </c>
      <c r="I438" s="6" t="inlineStr">
        <is>
          <t>Coating_Epoxy</t>
        </is>
      </c>
      <c r="J438" s="6" t="inlineStr">
        <is>
          <t>Stainless Steel, AISI-303</t>
        </is>
      </c>
      <c r="K438" s="6" t="inlineStr">
        <is>
          <t>Steel, Cold Drawn C1018</t>
        </is>
      </c>
      <c r="L438" s="1" t="inlineStr">
        <is>
          <t>RTF</t>
        </is>
      </c>
      <c r="M438" s="65" t="inlineStr"/>
      <c r="N438" t="inlineStr">
        <is>
          <t>A102001</t>
        </is>
      </c>
      <c r="O438" s="65" t="n">
        <v>0</v>
      </c>
      <c r="P438" s="6" t="inlineStr">
        <is>
          <t>LT250</t>
        </is>
      </c>
      <c r="Q438" t="n">
        <v>56</v>
      </c>
      <c r="R438" t="inlineStr"/>
      <c r="S438" s="65" t="inlineStr"/>
      <c r="T438" t="inlineStr"/>
      <c r="U438" t="inlineStr"/>
      <c r="V438" t="inlineStr"/>
      <c r="W438" t="inlineStr"/>
    </row>
    <row r="439">
      <c r="A439" t="inlineStr"/>
      <c r="B439" s="10" t="inlineStr"/>
      <c r="C439" t="inlineStr">
        <is>
          <t>Price_BOM_VLSE_Imp_521</t>
        </is>
      </c>
      <c r="D439" s="62" t="inlineStr">
        <is>
          <t>:80123-4P-25HP-VLSE:</t>
        </is>
      </c>
      <c r="E439" s="2" t="inlineStr">
        <is>
          <t>XA</t>
        </is>
      </c>
      <c r="F439" t="inlineStr">
        <is>
          <t>ImpMatl_NiAl-Bronze_ASTM-B148_C95400</t>
        </is>
      </c>
      <c r="G439" s="6" t="inlineStr">
        <is>
          <t>Nickel Aluminum Bronze ASTM B148 UNS C95400</t>
        </is>
      </c>
      <c r="H439" s="6" t="inlineStr">
        <is>
          <t>B22</t>
        </is>
      </c>
      <c r="I439" s="6" t="inlineStr">
        <is>
          <t>Coating_Standard</t>
        </is>
      </c>
      <c r="J439" s="6" t="inlineStr">
        <is>
          <t>Stainless Steel, AISI-303</t>
        </is>
      </c>
      <c r="K439" s="6" t="inlineStr">
        <is>
          <t>Steel, Cold Drawn C1018</t>
        </is>
      </c>
      <c r="L439" s="1" t="inlineStr">
        <is>
          <t>97780969</t>
        </is>
      </c>
      <c r="M439" s="65" t="inlineStr"/>
      <c r="N439" t="inlineStr">
        <is>
          <t>A102258</t>
        </is>
      </c>
      <c r="O439" s="65" t="n">
        <v>424</v>
      </c>
      <c r="P439" s="6" t="inlineStr">
        <is>
          <t>LT250</t>
        </is>
      </c>
      <c r="Q439" t="n">
        <v>56</v>
      </c>
      <c r="R439" t="inlineStr"/>
      <c r="S439" s="65" t="inlineStr"/>
      <c r="T439" t="inlineStr"/>
      <c r="U439" t="inlineStr"/>
      <c r="V439" t="inlineStr"/>
      <c r="W439" t="inlineStr"/>
    </row>
    <row r="440">
      <c r="A440" t="inlineStr"/>
      <c r="B440" s="10" t="inlineStr"/>
      <c r="C440" t="inlineStr">
        <is>
          <t>Price_BOM_VLSE_Imp_522</t>
        </is>
      </c>
      <c r="D440" s="62" t="inlineStr">
        <is>
          <t>:80123-4P-25HP-VLSE:</t>
        </is>
      </c>
      <c r="E440" s="2" t="inlineStr">
        <is>
          <t>XA</t>
        </is>
      </c>
      <c r="F440" s="2" t="inlineStr">
        <is>
          <t>ImpMatl_NiAl-Bronze_ASTM-B148_C95400</t>
        </is>
      </c>
      <c r="G440" s="6" t="inlineStr">
        <is>
          <t>Nickel Aluminum Bronze ASTM B148 UNS C95400</t>
        </is>
      </c>
      <c r="H440" s="6" t="inlineStr">
        <is>
          <t>B22</t>
        </is>
      </c>
      <c r="I440" s="6" t="inlineStr">
        <is>
          <t>Coating_Scotchkote134_interior</t>
        </is>
      </c>
      <c r="J440" s="6" t="inlineStr">
        <is>
          <t>Stainless Steel, AISI-303</t>
        </is>
      </c>
      <c r="K440" s="6" t="inlineStr">
        <is>
          <t>Steel, Cold Drawn C1018</t>
        </is>
      </c>
      <c r="L440" s="45" t="inlineStr">
        <is>
          <t>RTF</t>
        </is>
      </c>
      <c r="M440" s="6" t="inlineStr"/>
      <c r="N440" t="inlineStr">
        <is>
          <t>A102258</t>
        </is>
      </c>
      <c r="O440" t="n">
        <v>424</v>
      </c>
      <c r="P440" s="6" t="inlineStr">
        <is>
          <t>LT250</t>
        </is>
      </c>
      <c r="Q440" s="65" t="n">
        <v>56</v>
      </c>
      <c r="R440" t="inlineStr"/>
      <c r="S440" s="65" t="inlineStr"/>
      <c r="T440" t="inlineStr"/>
      <c r="U440" t="inlineStr"/>
      <c r="V440" t="inlineStr"/>
      <c r="W440" t="inlineStr"/>
    </row>
    <row r="441">
      <c r="A441" t="inlineStr"/>
      <c r="B441" s="10" t="inlineStr"/>
      <c r="C441" t="inlineStr">
        <is>
          <t>Price_BOM_VLSE_Imp_523</t>
        </is>
      </c>
      <c r="D441" s="62" t="inlineStr">
        <is>
          <t>:80123-4P-25HP-VLSE:</t>
        </is>
      </c>
      <c r="E441" s="2" t="inlineStr">
        <is>
          <t>XA</t>
        </is>
      </c>
      <c r="F441" s="2" t="inlineStr">
        <is>
          <t>ImpMatl_NiAl-Bronze_ASTM-B148_C95400</t>
        </is>
      </c>
      <c r="G441" s="6" t="inlineStr">
        <is>
          <t>Nickel Aluminum Bronze ASTM B148 UNS C95400</t>
        </is>
      </c>
      <c r="H441" s="6" t="inlineStr">
        <is>
          <t>B22</t>
        </is>
      </c>
      <c r="I441" s="6" t="inlineStr">
        <is>
          <t>Coating_Scotchkote134_interior_exterior</t>
        </is>
      </c>
      <c r="J441" s="6" t="inlineStr">
        <is>
          <t>Stainless Steel, AISI-303</t>
        </is>
      </c>
      <c r="K441" s="6" t="inlineStr">
        <is>
          <t>Steel, Cold Drawn C1018</t>
        </is>
      </c>
      <c r="L441" s="6" t="inlineStr">
        <is>
          <t>RTF</t>
        </is>
      </c>
      <c r="M441" s="6" t="inlineStr"/>
      <c r="N441" s="6" t="inlineStr">
        <is>
          <t>A102258</t>
        </is>
      </c>
      <c r="O441" s="6" t="n">
        <v>424</v>
      </c>
      <c r="P441" s="6" t="inlineStr">
        <is>
          <t>LT250</t>
        </is>
      </c>
      <c r="Q441" s="6" t="n">
        <v>56</v>
      </c>
      <c r="R441" t="inlineStr"/>
      <c r="S441" s="65" t="inlineStr"/>
      <c r="T441" t="inlineStr"/>
      <c r="U441" t="inlineStr"/>
      <c r="V441" t="inlineStr"/>
      <c r="W441" t="inlineStr"/>
    </row>
    <row r="442">
      <c r="A442" t="inlineStr"/>
      <c r="B442" s="10" t="inlineStr"/>
      <c r="C442" t="inlineStr">
        <is>
          <t>Price_BOM_VLSE_Imp_524</t>
        </is>
      </c>
      <c r="D442" s="62" t="inlineStr">
        <is>
          <t>:80123-4P-25HP-VLSE:</t>
        </is>
      </c>
      <c r="E442" s="2" t="inlineStr">
        <is>
          <t>XA</t>
        </is>
      </c>
      <c r="F442" s="2" t="inlineStr">
        <is>
          <t>ImpMatl_NiAl-Bronze_ASTM-B148_C95400</t>
        </is>
      </c>
      <c r="G442" s="6" t="inlineStr">
        <is>
          <t>Nickel Aluminum Bronze ASTM B148 UNS C95400</t>
        </is>
      </c>
      <c r="H442" s="6" t="inlineStr">
        <is>
          <t>B22</t>
        </is>
      </c>
      <c r="I442" s="6" t="inlineStr">
        <is>
          <t>Coating_Scotchkote134_interior_exterior_IncludeImpeller</t>
        </is>
      </c>
      <c r="J442" s="6" t="inlineStr">
        <is>
          <t>Stainless Steel, AISI-303</t>
        </is>
      </c>
      <c r="K442" s="6" t="inlineStr">
        <is>
          <t>Steel, Cold Drawn C1018</t>
        </is>
      </c>
      <c r="L442" s="1" t="inlineStr">
        <is>
          <t>RTF</t>
        </is>
      </c>
      <c r="M442" s="6" t="inlineStr"/>
      <c r="N442" s="6" t="inlineStr">
        <is>
          <t>A102258</t>
        </is>
      </c>
      <c r="O442" s="6" t="n">
        <v>424</v>
      </c>
      <c r="P442" s="6" t="inlineStr">
        <is>
          <t>LT250</t>
        </is>
      </c>
      <c r="Q442" s="6" t="n">
        <v>56</v>
      </c>
      <c r="R442" t="inlineStr"/>
      <c r="S442" s="65" t="inlineStr"/>
      <c r="T442" t="inlineStr"/>
      <c r="U442" t="inlineStr"/>
      <c r="V442" t="inlineStr"/>
      <c r="W442" t="inlineStr"/>
    </row>
    <row r="443">
      <c r="A443" t="inlineStr"/>
      <c r="B443" s="10" t="inlineStr"/>
      <c r="C443" t="inlineStr">
        <is>
          <t>Price_BOM_VLSE_Imp_525</t>
        </is>
      </c>
      <c r="D443" s="62" t="inlineStr">
        <is>
          <t>:80123-4P-25HP-VLSE:</t>
        </is>
      </c>
      <c r="E443" s="2" t="inlineStr">
        <is>
          <t>XA</t>
        </is>
      </c>
      <c r="F443" s="2" t="inlineStr">
        <is>
          <t>ImpMatl_NiAl-Bronze_ASTM-B148_C95400</t>
        </is>
      </c>
      <c r="G443" s="6" t="inlineStr">
        <is>
          <t>Nickel Aluminum Bronze ASTM B148 UNS C95400</t>
        </is>
      </c>
      <c r="H443" s="6" t="inlineStr">
        <is>
          <t>B22</t>
        </is>
      </c>
      <c r="I443" s="6" t="inlineStr">
        <is>
          <t>Coating_Scotchkote134_interior_IncludeImpeller</t>
        </is>
      </c>
      <c r="J443" s="6" t="inlineStr">
        <is>
          <t>Stainless Steel, AISI-303</t>
        </is>
      </c>
      <c r="K443" s="6" t="inlineStr">
        <is>
          <t>Steel, Cold Drawn C1018</t>
        </is>
      </c>
      <c r="L443" s="1" t="inlineStr">
        <is>
          <t>RTF</t>
        </is>
      </c>
      <c r="M443" s="6" t="inlineStr"/>
      <c r="N443" s="6" t="inlineStr">
        <is>
          <t>A102258</t>
        </is>
      </c>
      <c r="O443" s="6" t="n">
        <v>424</v>
      </c>
      <c r="P443" s="6" t="inlineStr">
        <is>
          <t>LT250</t>
        </is>
      </c>
      <c r="Q443" t="n">
        <v>56</v>
      </c>
      <c r="R443" t="inlineStr"/>
      <c r="S443" s="65" t="inlineStr"/>
      <c r="T443" t="inlineStr"/>
      <c r="U443" t="inlineStr"/>
      <c r="V443" t="inlineStr"/>
      <c r="W443" t="inlineStr"/>
    </row>
    <row r="444">
      <c r="A444" t="inlineStr"/>
      <c r="B444" s="10" t="inlineStr"/>
      <c r="C444" t="inlineStr">
        <is>
          <t>Price_BOM_VLSE_Imp_526</t>
        </is>
      </c>
      <c r="D444" s="62" t="inlineStr">
        <is>
          <t>:80123-4P-25HP-VLSE:</t>
        </is>
      </c>
      <c r="E444" s="2" t="inlineStr">
        <is>
          <t>XA</t>
        </is>
      </c>
      <c r="F444" s="2" t="inlineStr">
        <is>
          <t>ImpMatl_NiAl-Bronze_ASTM-B148_C95400</t>
        </is>
      </c>
      <c r="G444" s="6" t="inlineStr">
        <is>
          <t>Nickel Aluminum Bronze ASTM B148 UNS C95400</t>
        </is>
      </c>
      <c r="H444" s="6" t="inlineStr">
        <is>
          <t>B22</t>
        </is>
      </c>
      <c r="I444" s="6" t="inlineStr">
        <is>
          <t>Coating_Special</t>
        </is>
      </c>
      <c r="J444" s="6" t="inlineStr">
        <is>
          <t>Stainless Steel, AISI-303</t>
        </is>
      </c>
      <c r="K444" s="6" t="inlineStr">
        <is>
          <t>Steel, Cold Drawn C1018</t>
        </is>
      </c>
      <c r="L444" s="1" t="inlineStr">
        <is>
          <t>RTF</t>
        </is>
      </c>
      <c r="M444" s="6" t="inlineStr"/>
      <c r="N444" s="6" t="inlineStr">
        <is>
          <t>A102258</t>
        </is>
      </c>
      <c r="O444" s="6" t="n">
        <v>424</v>
      </c>
      <c r="P444" s="6" t="inlineStr">
        <is>
          <t>LT250</t>
        </is>
      </c>
      <c r="Q444" t="n">
        <v>56</v>
      </c>
      <c r="R444" t="inlineStr"/>
      <c r="S444" s="65" t="inlineStr"/>
      <c r="T444" t="inlineStr"/>
      <c r="U444" t="inlineStr"/>
      <c r="V444" t="inlineStr"/>
      <c r="W444" t="inlineStr"/>
    </row>
    <row r="445">
      <c r="A445" t="inlineStr"/>
      <c r="B445" s="10" t="inlineStr"/>
      <c r="C445" t="inlineStr">
        <is>
          <t>Price_BOM_VLSE_Imp_527</t>
        </is>
      </c>
      <c r="D445" s="62" t="inlineStr">
        <is>
          <t>:80123-4P-25HP-VLSE:</t>
        </is>
      </c>
      <c r="E445" s="2" t="inlineStr">
        <is>
          <t>XA</t>
        </is>
      </c>
      <c r="F445" s="2" t="inlineStr">
        <is>
          <t>ImpMatl_NiAl-Bronze_ASTM-B148_C95400</t>
        </is>
      </c>
      <c r="G445" s="6" t="inlineStr">
        <is>
          <t>Nickel Aluminum Bronze ASTM B148 UNS C95400</t>
        </is>
      </c>
      <c r="H445" s="6" t="inlineStr">
        <is>
          <t>B22</t>
        </is>
      </c>
      <c r="I445" s="6" t="inlineStr">
        <is>
          <t>Coating_Epoxy</t>
        </is>
      </c>
      <c r="J445" s="6" t="inlineStr">
        <is>
          <t>Stainless Steel, AISI-303</t>
        </is>
      </c>
      <c r="K445" s="6" t="inlineStr">
        <is>
          <t>Steel, Cold Drawn C1018</t>
        </is>
      </c>
      <c r="L445" s="1" t="inlineStr">
        <is>
          <t>RTF</t>
        </is>
      </c>
      <c r="M445" s="6" t="inlineStr"/>
      <c r="N445" s="6" t="inlineStr">
        <is>
          <t>A102258</t>
        </is>
      </c>
      <c r="O445" s="6" t="n">
        <v>424</v>
      </c>
      <c r="P445" s="6" t="inlineStr">
        <is>
          <t>LT250</t>
        </is>
      </c>
      <c r="Q445" t="n">
        <v>56</v>
      </c>
      <c r="R445" t="inlineStr"/>
      <c r="S445" s="65" t="inlineStr"/>
      <c r="T445" t="inlineStr"/>
      <c r="U445" t="inlineStr"/>
      <c r="V445" t="inlineStr"/>
      <c r="W445" t="inlineStr"/>
    </row>
    <row r="446">
      <c r="A446" t="inlineStr"/>
      <c r="B446" s="10" t="inlineStr"/>
      <c r="C446" t="inlineStr">
        <is>
          <t>Price_BOM_VLSE_Imp_528</t>
        </is>
      </c>
      <c r="D446" s="62" t="inlineStr">
        <is>
          <t>:80123-4P-25HP-VLSE:</t>
        </is>
      </c>
      <c r="E446" s="2" t="inlineStr">
        <is>
          <t>XA</t>
        </is>
      </c>
      <c r="F446" s="2" t="inlineStr">
        <is>
          <t>ImpMatl_SS_AISI-304</t>
        </is>
      </c>
      <c r="G446" s="6" t="inlineStr">
        <is>
          <t>Stainless Steel, AISI-304</t>
        </is>
      </c>
      <c r="H446" s="6" t="inlineStr">
        <is>
          <t>H304</t>
        </is>
      </c>
      <c r="I446" s="6" t="inlineStr">
        <is>
          <t>Coating_Standard</t>
        </is>
      </c>
      <c r="J446" s="6" t="inlineStr">
        <is>
          <t>Stainless Steel, AISI-303</t>
        </is>
      </c>
      <c r="K446" s="6" t="inlineStr">
        <is>
          <t>Stainless Steel, AISI 316</t>
        </is>
      </c>
      <c r="L446" s="1" t="inlineStr">
        <is>
          <t>98876177</t>
        </is>
      </c>
      <c r="M446" s="6" t="inlineStr">
        <is>
          <t>IMP,L,60123,XA,H304</t>
        </is>
      </c>
      <c r="N446" s="6" t="inlineStr">
        <is>
          <t>A102006</t>
        </is>
      </c>
      <c r="O446" s="6" t="n">
        <v>0</v>
      </c>
      <c r="P446" s="6" t="inlineStr">
        <is>
          <t>LT027</t>
        </is>
      </c>
      <c r="Q446" t="n">
        <v>0</v>
      </c>
      <c r="R446" t="inlineStr"/>
      <c r="S446" s="65" t="inlineStr"/>
      <c r="T446" t="inlineStr"/>
      <c r="U446" t="inlineStr"/>
      <c r="V446" t="inlineStr"/>
      <c r="W446" t="inlineStr"/>
    </row>
    <row r="447">
      <c r="A447" t="inlineStr"/>
      <c r="B447" s="10" t="inlineStr"/>
      <c r="C447" t="inlineStr">
        <is>
          <t>Price_BOM_VLSE_Imp_529</t>
        </is>
      </c>
      <c r="D447" s="62" t="inlineStr">
        <is>
          <t>:80951-4P-20HP-VLSE:80951-4P-25HP-VLSE:</t>
        </is>
      </c>
      <c r="E447" s="2" t="inlineStr">
        <is>
          <t>XA</t>
        </is>
      </c>
      <c r="F447" s="2" t="inlineStr">
        <is>
          <t>ImpMatl_Silicon_Bronze_ASTM-B584_C87600</t>
        </is>
      </c>
      <c r="G447" s="6" t="inlineStr">
        <is>
          <t>Silicon Bronze, ASTM-B584, C87600</t>
        </is>
      </c>
      <c r="H447" s="6" t="inlineStr">
        <is>
          <t>B21</t>
        </is>
      </c>
      <c r="I447" s="6" t="inlineStr">
        <is>
          <t>Coating_Standard</t>
        </is>
      </c>
      <c r="J447" s="6" t="inlineStr">
        <is>
          <t>Stainless Steel, AISI-303</t>
        </is>
      </c>
      <c r="K447" s="6" t="inlineStr">
        <is>
          <t>Steel, Cold Drawn C1018</t>
        </is>
      </c>
      <c r="L447" s="1" t="inlineStr">
        <is>
          <t>96769265</t>
        </is>
      </c>
      <c r="M447" s="6" t="inlineStr">
        <is>
          <t>IMP,L,60951,XA,B21</t>
        </is>
      </c>
      <c r="N447" s="6" t="inlineStr">
        <is>
          <t>A101994</t>
        </is>
      </c>
      <c r="O447" s="6" t="n">
        <v>0</v>
      </c>
      <c r="P447" s="6" t="inlineStr">
        <is>
          <t>LT027</t>
        </is>
      </c>
      <c r="Q447" t="n">
        <v>0</v>
      </c>
      <c r="R447" t="inlineStr"/>
      <c r="S447" s="65" t="inlineStr"/>
      <c r="T447" t="inlineStr"/>
      <c r="U447" t="inlineStr"/>
      <c r="V447" t="inlineStr"/>
      <c r="W447" t="inlineStr"/>
    </row>
    <row r="448">
      <c r="A448" t="inlineStr"/>
      <c r="B448" s="10" t="inlineStr"/>
      <c r="C448" t="inlineStr">
        <is>
          <t>Price_BOM_VLSE_Imp_530</t>
        </is>
      </c>
      <c r="D448" s="62" t="inlineStr">
        <is>
          <t>:80951-4P-20HP-VLSE:80951-4P-25HP-VLSE:</t>
        </is>
      </c>
      <c r="E448" s="2" t="inlineStr">
        <is>
          <t>XA</t>
        </is>
      </c>
      <c r="F448" t="inlineStr">
        <is>
          <t>ImpMatl_Silicon_Bronze_ASTM-B584_C87600</t>
        </is>
      </c>
      <c r="G448" s="6" t="inlineStr">
        <is>
          <t>Silicon Bronze, ASTM-B584, C87600</t>
        </is>
      </c>
      <c r="H448" s="6" t="inlineStr">
        <is>
          <t>B21</t>
        </is>
      </c>
      <c r="I448" s="6" t="inlineStr">
        <is>
          <t>Coating_Scotchkote134_interior</t>
        </is>
      </c>
      <c r="J448" s="6" t="inlineStr">
        <is>
          <t>Stainless Steel, AISI-303</t>
        </is>
      </c>
      <c r="K448" s="6" t="inlineStr">
        <is>
          <t>Steel, Cold Drawn C1018</t>
        </is>
      </c>
      <c r="L448" t="inlineStr">
        <is>
          <t>RTF</t>
        </is>
      </c>
      <c r="M448" s="65" t="inlineStr"/>
      <c r="N448" t="inlineStr">
        <is>
          <t>A101994</t>
        </is>
      </c>
      <c r="O448" s="65" t="n">
        <v>0</v>
      </c>
      <c r="P448" s="6" t="inlineStr">
        <is>
          <t>LT250</t>
        </is>
      </c>
      <c r="Q448" s="6" t="n">
        <v>56</v>
      </c>
      <c r="R448" t="inlineStr"/>
      <c r="S448" s="65" t="inlineStr"/>
      <c r="T448" t="inlineStr"/>
      <c r="U448" t="inlineStr"/>
      <c r="V448" t="inlineStr"/>
      <c r="W448" t="inlineStr"/>
    </row>
    <row r="449">
      <c r="A449" t="inlineStr"/>
      <c r="B449" s="10" t="inlineStr"/>
      <c r="C449" t="inlineStr">
        <is>
          <t>Price_BOM_VLSE_Imp_531</t>
        </is>
      </c>
      <c r="D449" s="62" t="inlineStr">
        <is>
          <t>:80951-4P-20HP-VLSE:80951-4P-25HP-VLSE:</t>
        </is>
      </c>
      <c r="E449" s="2" t="inlineStr">
        <is>
          <t>XA</t>
        </is>
      </c>
      <c r="F449" t="inlineStr">
        <is>
          <t>ImpMatl_Silicon_Bronze_ASTM-B584_C87600</t>
        </is>
      </c>
      <c r="G449" s="6" t="inlineStr">
        <is>
          <t>Silicon Bronze, ASTM-B584, C87600</t>
        </is>
      </c>
      <c r="H449" s="6" t="inlineStr">
        <is>
          <t>B21</t>
        </is>
      </c>
      <c r="I449" s="6" t="inlineStr">
        <is>
          <t>Coating_Scotchkote134_interior_exterior</t>
        </is>
      </c>
      <c r="J449" s="6" t="inlineStr">
        <is>
          <t>Stainless Steel, AISI-303</t>
        </is>
      </c>
      <c r="K449" s="6" t="inlineStr">
        <is>
          <t>Steel, Cold Drawn C1018</t>
        </is>
      </c>
      <c r="L449" s="1" t="inlineStr">
        <is>
          <t>RTF</t>
        </is>
      </c>
      <c r="M449" s="65" t="inlineStr"/>
      <c r="N449" t="inlineStr">
        <is>
          <t>A101994</t>
        </is>
      </c>
      <c r="O449" s="65" t="n">
        <v>0</v>
      </c>
      <c r="P449" s="6" t="inlineStr">
        <is>
          <t>LT250</t>
        </is>
      </c>
      <c r="Q449" s="6" t="n">
        <v>56</v>
      </c>
      <c r="R449" t="inlineStr"/>
      <c r="S449" s="65" t="inlineStr"/>
      <c r="T449" t="inlineStr"/>
      <c r="U449" t="inlineStr"/>
      <c r="V449" t="inlineStr"/>
      <c r="W449" t="inlineStr"/>
    </row>
    <row r="450">
      <c r="A450" t="inlineStr"/>
      <c r="B450" s="10" t="inlineStr"/>
      <c r="C450" t="inlineStr">
        <is>
          <t>Price_BOM_VLSE_Imp_532</t>
        </is>
      </c>
      <c r="D450" s="62" t="inlineStr">
        <is>
          <t>:80951-4P-20HP-VLSE:80951-4P-25HP-VLSE:</t>
        </is>
      </c>
      <c r="E450" s="2" t="inlineStr">
        <is>
          <t>XA</t>
        </is>
      </c>
      <c r="F450" t="inlineStr">
        <is>
          <t>ImpMatl_Silicon_Bronze_ASTM-B584_C87600</t>
        </is>
      </c>
      <c r="G450" s="6" t="inlineStr">
        <is>
          <t>Silicon Bronze, ASTM-B584, C87600</t>
        </is>
      </c>
      <c r="H450" s="6" t="inlineStr">
        <is>
          <t>B21</t>
        </is>
      </c>
      <c r="I450" s="6" t="inlineStr">
        <is>
          <t>Coating_Scotchkote134_interior_exterior_IncludeImpeller</t>
        </is>
      </c>
      <c r="J450" s="6" t="inlineStr">
        <is>
          <t>Stainless Steel, AISI-303</t>
        </is>
      </c>
      <c r="K450" s="6" t="inlineStr">
        <is>
          <t>Steel, Cold Drawn C1018</t>
        </is>
      </c>
      <c r="L450" s="1" t="inlineStr">
        <is>
          <t>RTF</t>
        </is>
      </c>
      <c r="M450" s="65" t="inlineStr"/>
      <c r="N450" t="inlineStr">
        <is>
          <t>A101994</t>
        </is>
      </c>
      <c r="O450" s="65" t="n">
        <v>0</v>
      </c>
      <c r="P450" s="6" t="inlineStr">
        <is>
          <t>LT250</t>
        </is>
      </c>
      <c r="Q450" t="n">
        <v>56</v>
      </c>
      <c r="R450" t="inlineStr"/>
      <c r="S450" s="65" t="inlineStr"/>
      <c r="T450" t="inlineStr"/>
      <c r="U450" t="inlineStr"/>
      <c r="V450" t="inlineStr"/>
      <c r="W450" t="inlineStr"/>
    </row>
    <row r="451">
      <c r="A451" t="inlineStr"/>
      <c r="B451" s="10" t="inlineStr"/>
      <c r="C451" t="inlineStr">
        <is>
          <t>Price_BOM_VLSE_Imp_533</t>
        </is>
      </c>
      <c r="D451" s="62" t="inlineStr">
        <is>
          <t>:80951-4P-20HP-VLSE:80951-4P-25HP-VLSE:</t>
        </is>
      </c>
      <c r="E451" s="2" t="inlineStr">
        <is>
          <t>XA</t>
        </is>
      </c>
      <c r="F451" t="inlineStr">
        <is>
          <t>ImpMatl_Silicon_Bronze_ASTM-B584_C87600</t>
        </is>
      </c>
      <c r="G451" s="6" t="inlineStr">
        <is>
          <t>Silicon Bronze, ASTM-B584, C87600</t>
        </is>
      </c>
      <c r="H451" s="6" t="inlineStr">
        <is>
          <t>B21</t>
        </is>
      </c>
      <c r="I451" s="6" t="inlineStr">
        <is>
          <t>Coating_Scotchkote134_interior_IncludeImpeller</t>
        </is>
      </c>
      <c r="J451" s="6" t="inlineStr">
        <is>
          <t>Stainless Steel, AISI-303</t>
        </is>
      </c>
      <c r="K451" s="6" t="inlineStr">
        <is>
          <t>Steel, Cold Drawn C1018</t>
        </is>
      </c>
      <c r="L451" s="1" t="inlineStr">
        <is>
          <t>RTF</t>
        </is>
      </c>
      <c r="M451" s="65" t="inlineStr"/>
      <c r="N451" t="inlineStr">
        <is>
          <t>A101994</t>
        </is>
      </c>
      <c r="O451" s="65" t="n">
        <v>0</v>
      </c>
      <c r="P451" s="6" t="inlineStr">
        <is>
          <t>LT250</t>
        </is>
      </c>
      <c r="Q451" t="n">
        <v>56</v>
      </c>
      <c r="R451" t="inlineStr"/>
      <c r="S451" s="65" t="inlineStr"/>
      <c r="T451" t="inlineStr"/>
      <c r="U451" t="inlineStr"/>
      <c r="V451" t="inlineStr"/>
      <c r="W451" t="inlineStr"/>
    </row>
    <row r="452">
      <c r="A452" t="inlineStr"/>
      <c r="B452" s="10" t="inlineStr"/>
      <c r="C452" t="inlineStr">
        <is>
          <t>Price_BOM_VLSE_Imp_534</t>
        </is>
      </c>
      <c r="D452" s="62" t="inlineStr">
        <is>
          <t>:80951-4P-20HP-VLSE:80951-4P-25HP-VLSE:</t>
        </is>
      </c>
      <c r="E452" s="2" t="inlineStr">
        <is>
          <t>XA</t>
        </is>
      </c>
      <c r="F452" t="inlineStr">
        <is>
          <t>ImpMatl_Silicon_Bronze_ASTM-B584_C87600</t>
        </is>
      </c>
      <c r="G452" s="6" t="inlineStr">
        <is>
          <t>Silicon Bronze, ASTM-B584, C87600</t>
        </is>
      </c>
      <c r="H452" s="6" t="inlineStr">
        <is>
          <t>B21</t>
        </is>
      </c>
      <c r="I452" s="6" t="inlineStr">
        <is>
          <t>Coating_Special</t>
        </is>
      </c>
      <c r="J452" s="6" t="inlineStr">
        <is>
          <t>Stainless Steel, AISI-303</t>
        </is>
      </c>
      <c r="K452" s="6" t="inlineStr">
        <is>
          <t>Steel, Cold Drawn C1018</t>
        </is>
      </c>
      <c r="L452" s="1" t="inlineStr">
        <is>
          <t>RTF</t>
        </is>
      </c>
      <c r="M452" s="65" t="inlineStr"/>
      <c r="N452" t="inlineStr">
        <is>
          <t>A101994</t>
        </is>
      </c>
      <c r="O452" s="65" t="n">
        <v>0</v>
      </c>
      <c r="P452" s="6" t="inlineStr">
        <is>
          <t>LT250</t>
        </is>
      </c>
      <c r="Q452" t="n">
        <v>56</v>
      </c>
      <c r="R452" t="inlineStr"/>
      <c r="S452" s="65" t="inlineStr"/>
      <c r="T452" t="inlineStr"/>
      <c r="U452" t="inlineStr"/>
      <c r="V452" t="inlineStr"/>
      <c r="W452" t="inlineStr"/>
    </row>
    <row r="453">
      <c r="A453" t="inlineStr"/>
      <c r="B453" s="10" t="inlineStr"/>
      <c r="C453" t="inlineStr">
        <is>
          <t>Price_BOM_VLSE_Imp_535</t>
        </is>
      </c>
      <c r="D453" s="62" t="inlineStr">
        <is>
          <t>:80951-4P-20HP-VLSE:80951-4P-25HP-VLSE:</t>
        </is>
      </c>
      <c r="E453" s="2" t="inlineStr">
        <is>
          <t>XA</t>
        </is>
      </c>
      <c r="F453" t="inlineStr">
        <is>
          <t>ImpMatl_Silicon_Bronze_ASTM-B584_C87600</t>
        </is>
      </c>
      <c r="G453" s="6" t="inlineStr">
        <is>
          <t>Silicon Bronze, ASTM-B584, C87600</t>
        </is>
      </c>
      <c r="H453" s="6" t="inlineStr">
        <is>
          <t>B21</t>
        </is>
      </c>
      <c r="I453" s="6" t="inlineStr">
        <is>
          <t>Coating_Epoxy</t>
        </is>
      </c>
      <c r="J453" s="6" t="inlineStr">
        <is>
          <t>Stainless Steel, AISI-303</t>
        </is>
      </c>
      <c r="K453" s="6" t="inlineStr">
        <is>
          <t>Steel, Cold Drawn C1018</t>
        </is>
      </c>
      <c r="L453" s="1" t="inlineStr">
        <is>
          <t>RTF</t>
        </is>
      </c>
      <c r="M453" s="65" t="inlineStr"/>
      <c r="N453" t="inlineStr">
        <is>
          <t>A101994</t>
        </is>
      </c>
      <c r="O453" s="65" t="n">
        <v>0</v>
      </c>
      <c r="P453" s="6" t="inlineStr">
        <is>
          <t>LT250</t>
        </is>
      </c>
      <c r="Q453" t="n">
        <v>56</v>
      </c>
      <c r="R453" t="inlineStr"/>
      <c r="S453" s="65" t="inlineStr"/>
      <c r="T453" t="inlineStr"/>
      <c r="U453" t="inlineStr"/>
      <c r="V453" t="inlineStr"/>
      <c r="W453" t="inlineStr"/>
    </row>
    <row r="454">
      <c r="A454" t="inlineStr"/>
      <c r="B454" s="10" t="inlineStr"/>
      <c r="C454" t="inlineStr">
        <is>
          <t>Price_BOM_VLSE_Imp_536</t>
        </is>
      </c>
      <c r="D454" s="62" t="inlineStr">
        <is>
          <t>:80951-4P-20HP-VLSE:80951-4P-25HP-VLSE:</t>
        </is>
      </c>
      <c r="E454" s="2" t="inlineStr">
        <is>
          <t>XA</t>
        </is>
      </c>
      <c r="F454" t="inlineStr">
        <is>
          <t>ImpMatl_NiAl-Bronze_ASTM-B148_C95400</t>
        </is>
      </c>
      <c r="G454" s="6" t="inlineStr">
        <is>
          <t>Nickel Aluminum Bronze ASTM B148 UNS C95400</t>
        </is>
      </c>
      <c r="H454" s="6" t="inlineStr">
        <is>
          <t>B22</t>
        </is>
      </c>
      <c r="I454" s="6" t="inlineStr">
        <is>
          <t>Coating_Standard</t>
        </is>
      </c>
      <c r="J454" s="6" t="inlineStr">
        <is>
          <t>Stainless Steel, AISI-303</t>
        </is>
      </c>
      <c r="K454" s="6" t="inlineStr">
        <is>
          <t>Steel, Cold Drawn C1018</t>
        </is>
      </c>
      <c r="L454" s="1" t="inlineStr">
        <is>
          <t>97780968</t>
        </is>
      </c>
      <c r="M454" s="65" t="inlineStr"/>
      <c r="N454" t="inlineStr">
        <is>
          <t>A102257</t>
        </is>
      </c>
      <c r="O454" s="65" t="n">
        <v>347</v>
      </c>
      <c r="P454" s="6" t="inlineStr">
        <is>
          <t>LT250</t>
        </is>
      </c>
      <c r="Q454" t="n">
        <v>56</v>
      </c>
      <c r="R454" t="inlineStr"/>
      <c r="S454" s="65" t="inlineStr"/>
      <c r="T454" t="inlineStr"/>
      <c r="U454" t="inlineStr"/>
      <c r="V454" t="inlineStr"/>
      <c r="W454" t="inlineStr"/>
    </row>
    <row r="455">
      <c r="A455" t="inlineStr"/>
      <c r="B455" s="10" t="inlineStr"/>
      <c r="C455" t="inlineStr">
        <is>
          <t>Price_BOM_VLSE_Imp_537</t>
        </is>
      </c>
      <c r="D455" s="62" t="inlineStr">
        <is>
          <t>:80951-4P-20HP-VLSE:80951-4P-25HP-VLSE:</t>
        </is>
      </c>
      <c r="E455" s="2" t="inlineStr">
        <is>
          <t>XA</t>
        </is>
      </c>
      <c r="F455" s="2" t="inlineStr">
        <is>
          <t>ImpMatl_NiAl-Bronze_ASTM-B148_C95400</t>
        </is>
      </c>
      <c r="G455" s="6" t="inlineStr">
        <is>
          <t>Nickel Aluminum Bronze ASTM B148 UNS C95400</t>
        </is>
      </c>
      <c r="H455" s="6" t="inlineStr">
        <is>
          <t>B22</t>
        </is>
      </c>
      <c r="I455" s="6" t="inlineStr">
        <is>
          <t>Coating_Scotchkote134_interior</t>
        </is>
      </c>
      <c r="J455" s="6" t="inlineStr">
        <is>
          <t>Stainless Steel, AISI-303</t>
        </is>
      </c>
      <c r="K455" s="6" t="inlineStr">
        <is>
          <t>Steel, Cold Drawn C1018</t>
        </is>
      </c>
      <c r="L455" s="93" t="inlineStr">
        <is>
          <t>RTF</t>
        </is>
      </c>
      <c r="M455" s="93" t="inlineStr"/>
      <c r="N455" t="inlineStr">
        <is>
          <t>A102257</t>
        </is>
      </c>
      <c r="O455" t="n">
        <v>347</v>
      </c>
      <c r="P455" s="6" t="inlineStr">
        <is>
          <t>LT250</t>
        </is>
      </c>
      <c r="Q455" s="65" t="n">
        <v>56</v>
      </c>
      <c r="R455" t="inlineStr"/>
      <c r="S455" s="65" t="inlineStr"/>
      <c r="T455" t="inlineStr"/>
      <c r="U455" t="inlineStr"/>
      <c r="V455" t="inlineStr"/>
      <c r="W455" t="inlineStr"/>
    </row>
    <row r="456">
      <c r="A456" t="inlineStr"/>
      <c r="B456" s="10" t="inlineStr"/>
      <c r="C456" t="inlineStr">
        <is>
          <t>Price_BOM_VLSE_Imp_538</t>
        </is>
      </c>
      <c r="D456" s="62" t="inlineStr">
        <is>
          <t>:80951-4P-20HP-VLSE:80951-4P-25HP-VLSE:</t>
        </is>
      </c>
      <c r="E456" s="2" t="inlineStr">
        <is>
          <t>XA</t>
        </is>
      </c>
      <c r="F456" s="2" t="inlineStr">
        <is>
          <t>ImpMatl_NiAl-Bronze_ASTM-B148_C95400</t>
        </is>
      </c>
      <c r="G456" s="6" t="inlineStr">
        <is>
          <t>Nickel Aluminum Bronze ASTM B148 UNS C95400</t>
        </is>
      </c>
      <c r="H456" s="6" t="inlineStr">
        <is>
          <t>B22</t>
        </is>
      </c>
      <c r="I456" s="6" t="inlineStr">
        <is>
          <t>Coating_Scotchkote134_interior_exterior</t>
        </is>
      </c>
      <c r="J456" s="6" t="inlineStr">
        <is>
          <t>Stainless Steel, AISI-303</t>
        </is>
      </c>
      <c r="K456" s="6" t="inlineStr">
        <is>
          <t>Steel, Cold Drawn C1018</t>
        </is>
      </c>
      <c r="L456" s="6" t="inlineStr">
        <is>
          <t>RTF</t>
        </is>
      </c>
      <c r="M456" s="6" t="inlineStr"/>
      <c r="N456" s="6" t="inlineStr">
        <is>
          <t>A102257</t>
        </is>
      </c>
      <c r="O456" s="6" t="n">
        <v>347</v>
      </c>
      <c r="P456" s="6" t="inlineStr">
        <is>
          <t>LT250</t>
        </is>
      </c>
      <c r="Q456" s="6" t="n">
        <v>56</v>
      </c>
      <c r="R456" t="inlineStr"/>
      <c r="S456" s="65" t="inlineStr"/>
      <c r="T456" t="inlineStr"/>
      <c r="U456" t="inlineStr"/>
      <c r="V456" t="inlineStr"/>
      <c r="W456" t="inlineStr"/>
    </row>
    <row r="457">
      <c r="A457" t="inlineStr"/>
      <c r="B457" s="10" t="inlineStr"/>
      <c r="C457" t="inlineStr">
        <is>
          <t>Price_BOM_VLSE_Imp_539</t>
        </is>
      </c>
      <c r="D457" s="62" t="inlineStr">
        <is>
          <t>:80951-4P-20HP-VLSE:80951-4P-25HP-VLSE:</t>
        </is>
      </c>
      <c r="E457" s="2" t="inlineStr">
        <is>
          <t>XA</t>
        </is>
      </c>
      <c r="F457" s="2" t="inlineStr">
        <is>
          <t>ImpMatl_NiAl-Bronze_ASTM-B148_C95400</t>
        </is>
      </c>
      <c r="G457" s="6" t="inlineStr">
        <is>
          <t>Nickel Aluminum Bronze ASTM B148 UNS C95400</t>
        </is>
      </c>
      <c r="H457" s="6" t="inlineStr">
        <is>
          <t>B22</t>
        </is>
      </c>
      <c r="I457" s="6" t="inlineStr">
        <is>
          <t>Coating_Scotchkote134_interior_exterior_IncludeImpeller</t>
        </is>
      </c>
      <c r="J457" s="6" t="inlineStr">
        <is>
          <t>Stainless Steel, AISI-303</t>
        </is>
      </c>
      <c r="K457" s="6" t="inlineStr">
        <is>
          <t>Steel, Cold Drawn C1018</t>
        </is>
      </c>
      <c r="L457" s="1" t="inlineStr">
        <is>
          <t>RTF</t>
        </is>
      </c>
      <c r="M457" s="6" t="inlineStr"/>
      <c r="N457" s="6" t="inlineStr">
        <is>
          <t>A102257</t>
        </is>
      </c>
      <c r="O457" s="6" t="n">
        <v>347</v>
      </c>
      <c r="P457" s="6" t="inlineStr">
        <is>
          <t>LT250</t>
        </is>
      </c>
      <c r="Q457" s="6" t="n">
        <v>56</v>
      </c>
      <c r="R457" t="inlineStr"/>
      <c r="S457" s="65" t="inlineStr"/>
      <c r="T457" t="inlineStr"/>
      <c r="U457" t="inlineStr"/>
      <c r="V457" t="inlineStr"/>
      <c r="W457" t="inlineStr"/>
    </row>
    <row r="458">
      <c r="A458" t="inlineStr"/>
      <c r="B458" s="10" t="inlineStr"/>
      <c r="C458" t="inlineStr">
        <is>
          <t>Price_BOM_VLSE_Imp_540</t>
        </is>
      </c>
      <c r="D458" s="62" t="inlineStr">
        <is>
          <t>:80951-4P-20HP-VLSE:80951-4P-25HP-VLSE:</t>
        </is>
      </c>
      <c r="E458" s="2" t="inlineStr">
        <is>
          <t>XA</t>
        </is>
      </c>
      <c r="F458" s="2" t="inlineStr">
        <is>
          <t>ImpMatl_NiAl-Bronze_ASTM-B148_C95400</t>
        </is>
      </c>
      <c r="G458" s="6" t="inlineStr">
        <is>
          <t>Nickel Aluminum Bronze ASTM B148 UNS C95400</t>
        </is>
      </c>
      <c r="H458" s="6" t="inlineStr">
        <is>
          <t>B22</t>
        </is>
      </c>
      <c r="I458" s="6" t="inlineStr">
        <is>
          <t>Coating_Scotchkote134_interior_IncludeImpeller</t>
        </is>
      </c>
      <c r="J458" s="6" t="inlineStr">
        <is>
          <t>Stainless Steel, AISI-303</t>
        </is>
      </c>
      <c r="K458" s="6" t="inlineStr">
        <is>
          <t>Steel, Cold Drawn C1018</t>
        </is>
      </c>
      <c r="L458" s="1" t="inlineStr">
        <is>
          <t>RTF</t>
        </is>
      </c>
      <c r="M458" s="6" t="inlineStr"/>
      <c r="N458" s="6" t="inlineStr">
        <is>
          <t>A102257</t>
        </is>
      </c>
      <c r="O458" s="6" t="n">
        <v>347</v>
      </c>
      <c r="P458" s="6" t="inlineStr">
        <is>
          <t>LT250</t>
        </is>
      </c>
      <c r="Q458" t="n">
        <v>56</v>
      </c>
      <c r="R458" t="inlineStr"/>
      <c r="S458" s="65" t="inlineStr"/>
      <c r="T458" t="inlineStr"/>
      <c r="U458" t="inlineStr"/>
      <c r="V458" t="inlineStr"/>
      <c r="W458" t="inlineStr"/>
    </row>
    <row r="459">
      <c r="A459" t="inlineStr"/>
      <c r="B459" s="10" t="inlineStr"/>
      <c r="C459" t="inlineStr">
        <is>
          <t>Price_BOM_VLSE_Imp_541</t>
        </is>
      </c>
      <c r="D459" s="62" t="inlineStr">
        <is>
          <t>:80951-4P-20HP-VLSE:80951-4P-25HP-VLSE:</t>
        </is>
      </c>
      <c r="E459" s="2" t="inlineStr">
        <is>
          <t>XA</t>
        </is>
      </c>
      <c r="F459" s="2" t="inlineStr">
        <is>
          <t>ImpMatl_NiAl-Bronze_ASTM-B148_C95400</t>
        </is>
      </c>
      <c r="G459" s="6" t="inlineStr">
        <is>
          <t>Nickel Aluminum Bronze ASTM B148 UNS C95400</t>
        </is>
      </c>
      <c r="H459" s="6" t="inlineStr">
        <is>
          <t>B22</t>
        </is>
      </c>
      <c r="I459" s="6" t="inlineStr">
        <is>
          <t>Coating_Special</t>
        </is>
      </c>
      <c r="J459" s="6" t="inlineStr">
        <is>
          <t>Stainless Steel, AISI-303</t>
        </is>
      </c>
      <c r="K459" s="6" t="inlineStr">
        <is>
          <t>Steel, Cold Drawn C1018</t>
        </is>
      </c>
      <c r="L459" s="1" t="inlineStr">
        <is>
          <t>RTF</t>
        </is>
      </c>
      <c r="M459" s="6" t="inlineStr"/>
      <c r="N459" s="6" t="inlineStr">
        <is>
          <t>A102257</t>
        </is>
      </c>
      <c r="O459" s="6" t="n">
        <v>347</v>
      </c>
      <c r="P459" s="6" t="inlineStr">
        <is>
          <t>LT250</t>
        </is>
      </c>
      <c r="Q459" t="n">
        <v>56</v>
      </c>
      <c r="R459" t="inlineStr"/>
      <c r="S459" s="65" t="inlineStr"/>
      <c r="T459" t="inlineStr"/>
      <c r="U459" t="inlineStr"/>
      <c r="V459" t="inlineStr"/>
      <c r="W459" t="inlineStr"/>
    </row>
    <row r="460">
      <c r="A460" t="inlineStr"/>
      <c r="B460" s="10" t="inlineStr"/>
      <c r="C460" t="inlineStr">
        <is>
          <t>Price_BOM_VLSE_Imp_542</t>
        </is>
      </c>
      <c r="D460" s="62" t="inlineStr">
        <is>
          <t>:80951-4P-20HP-VLSE:80951-4P-25HP-VLSE:</t>
        </is>
      </c>
      <c r="E460" s="2" t="inlineStr">
        <is>
          <t>XA</t>
        </is>
      </c>
      <c r="F460" s="2" t="inlineStr">
        <is>
          <t>ImpMatl_NiAl-Bronze_ASTM-B148_C95400</t>
        </is>
      </c>
      <c r="G460" s="6" t="inlineStr">
        <is>
          <t>Nickel Aluminum Bronze ASTM B148 UNS C95400</t>
        </is>
      </c>
      <c r="H460" s="6" t="inlineStr">
        <is>
          <t>B22</t>
        </is>
      </c>
      <c r="I460" s="6" t="inlineStr">
        <is>
          <t>Coating_Epoxy</t>
        </is>
      </c>
      <c r="J460" s="6" t="inlineStr">
        <is>
          <t>Stainless Steel, AISI-303</t>
        </is>
      </c>
      <c r="K460" s="6" t="inlineStr">
        <is>
          <t>Steel, Cold Drawn C1018</t>
        </is>
      </c>
      <c r="L460" s="1" t="inlineStr">
        <is>
          <t>RTF</t>
        </is>
      </c>
      <c r="M460" s="6" t="inlineStr"/>
      <c r="N460" s="6" t="inlineStr">
        <is>
          <t>A102257</t>
        </is>
      </c>
      <c r="O460" s="6" t="n">
        <v>347</v>
      </c>
      <c r="P460" s="6" t="inlineStr">
        <is>
          <t>LT250</t>
        </is>
      </c>
      <c r="Q460" t="n">
        <v>56</v>
      </c>
      <c r="R460" t="inlineStr"/>
      <c r="S460" s="65" t="inlineStr"/>
      <c r="T460" t="inlineStr"/>
      <c r="U460" t="inlineStr"/>
      <c r="V460" t="inlineStr"/>
      <c r="W460" t="inlineStr"/>
    </row>
    <row r="461">
      <c r="A461" t="inlineStr"/>
      <c r="B461" s="10" t="inlineStr"/>
      <c r="C461" t="inlineStr">
        <is>
          <t>Price_BOM_VLSE_Imp_543</t>
        </is>
      </c>
      <c r="D461" s="62" t="inlineStr">
        <is>
          <t>:80951-4P-20HP-VLSE:80951-4P-25HP-VLSE:</t>
        </is>
      </c>
      <c r="E461" s="2" t="inlineStr">
        <is>
          <t>XA</t>
        </is>
      </c>
      <c r="F461" s="2" t="inlineStr">
        <is>
          <t>ImpMatl_SS_AISI-304</t>
        </is>
      </c>
      <c r="G461" s="6" t="inlineStr">
        <is>
          <t>Stainless Steel, AISI-304</t>
        </is>
      </c>
      <c r="H461" s="6" t="inlineStr">
        <is>
          <t>H304</t>
        </is>
      </c>
      <c r="I461" s="6" t="inlineStr">
        <is>
          <t>Coating_Standard</t>
        </is>
      </c>
      <c r="J461" s="6" t="inlineStr">
        <is>
          <t>Stainless Steel, AISI-303</t>
        </is>
      </c>
      <c r="K461" s="6" t="inlineStr">
        <is>
          <t>Stainless Steel, AISI 316</t>
        </is>
      </c>
      <c r="L461" s="1" t="inlineStr">
        <is>
          <t>98876175</t>
        </is>
      </c>
      <c r="M461" s="6" t="inlineStr">
        <is>
          <t>IMP,L,60951,XA,H304</t>
        </is>
      </c>
      <c r="N461" s="6" t="inlineStr">
        <is>
          <t>A101999</t>
        </is>
      </c>
      <c r="O461" s="6" t="n">
        <v>0</v>
      </c>
      <c r="P461" s="6" t="inlineStr">
        <is>
          <t>LT027</t>
        </is>
      </c>
      <c r="Q461" t="n">
        <v>0</v>
      </c>
      <c r="R461" t="inlineStr"/>
      <c r="S461" s="65" t="inlineStr"/>
      <c r="T461" t="inlineStr"/>
      <c r="U461" t="inlineStr"/>
      <c r="V461" t="inlineStr"/>
      <c r="W461" t="inlineStr"/>
    </row>
    <row r="462">
      <c r="A462" t="inlineStr"/>
      <c r="B462" s="10" t="inlineStr"/>
      <c r="C462" t="inlineStr">
        <is>
          <t>Price_BOM_VLSE_Imp_544</t>
        </is>
      </c>
      <c r="D462" s="62" t="inlineStr">
        <is>
          <t>:15709-2P-5HP-VLSE:15709-2P-7.5HP-VLSE:15709-2P-10HP-VLSE:15709-2P-15HP-VLSE:15709-4P-3HP-VLSE:</t>
        </is>
      </c>
      <c r="E462" s="2" t="inlineStr">
        <is>
          <t>X3</t>
        </is>
      </c>
      <c r="F462" s="2" t="inlineStr">
        <is>
          <t>ImpMatl_SS_AISI-304</t>
        </is>
      </c>
      <c r="G462" s="6" t="inlineStr">
        <is>
          <t>Stainless Steel, AISI-304</t>
        </is>
      </c>
      <c r="H462" s="6" t="inlineStr">
        <is>
          <t>H304</t>
        </is>
      </c>
      <c r="I462" s="6" t="inlineStr">
        <is>
          <t>Coating_Standard</t>
        </is>
      </c>
      <c r="J462" s="6" t="inlineStr">
        <is>
          <t>Stainless Steel, AISI-303</t>
        </is>
      </c>
      <c r="K462" s="6" t="inlineStr">
        <is>
          <t>Stainless Steel, AISI 316</t>
        </is>
      </c>
      <c r="L462" s="1" t="inlineStr">
        <is>
          <t>98876017</t>
        </is>
      </c>
      <c r="M462" s="6" t="inlineStr">
        <is>
          <t>IMP,L,12709,X3,H304</t>
        </is>
      </c>
      <c r="N462" s="6" t="inlineStr">
        <is>
          <t>A102489</t>
        </is>
      </c>
      <c r="O462" s="6" t="n">
        <v>0</v>
      </c>
      <c r="P462" s="6" t="inlineStr">
        <is>
          <t>LT027</t>
        </is>
      </c>
      <c r="Q462" t="n">
        <v>0</v>
      </c>
      <c r="R462" t="inlineStr"/>
      <c r="S462" s="65" t="inlineStr"/>
      <c r="T462" t="inlineStr"/>
      <c r="U462" t="inlineStr"/>
      <c r="V462" t="inlineStr"/>
      <c r="W462" t="inlineStr"/>
    </row>
    <row r="463">
      <c r="A463" t="inlineStr"/>
      <c r="B463" s="10" t="inlineStr"/>
      <c r="C463" t="inlineStr">
        <is>
          <t>Price_BOM_VLSE_Imp_545</t>
        </is>
      </c>
      <c r="D463" s="62" t="inlineStr">
        <is>
          <t>:2095A-2P-15HP-VLSE:2095A-2P-20HP-VLSE:2095A-2P-25HP-VLSE:2095A-2P-30HP-VLSE:2095A-4P-3HP-VLSE:2095A-4P-5HP-VLSE:</t>
        </is>
      </c>
      <c r="E463" s="2" t="inlineStr">
        <is>
          <t>X3</t>
        </is>
      </c>
      <c r="F463" t="inlineStr">
        <is>
          <t>ImpMatl_Silicon_Bronze_ASTM-B584_C87600</t>
        </is>
      </c>
      <c r="G463" s="6" t="inlineStr">
        <is>
          <t>Silicon Bronze, ASTM-B584, C87600</t>
        </is>
      </c>
      <c r="H463" s="6" t="inlineStr">
        <is>
          <t>B21</t>
        </is>
      </c>
      <c r="I463" s="6" t="inlineStr">
        <is>
          <t>Coating_Epoxy</t>
        </is>
      </c>
      <c r="J463" s="6" t="inlineStr">
        <is>
          <t>Stainless Steel, AISI-303</t>
        </is>
      </c>
      <c r="K463" s="6" t="inlineStr">
        <is>
          <t>Steel, Cold Drawn C1018</t>
        </is>
      </c>
      <c r="L463" t="inlineStr">
        <is>
          <t>RTF</t>
        </is>
      </c>
      <c r="M463" s="65" t="inlineStr"/>
      <c r="N463" t="inlineStr">
        <is>
          <t>A101722</t>
        </is>
      </c>
      <c r="O463" s="65" t="n">
        <v>0</v>
      </c>
      <c r="P463" s="6" t="inlineStr">
        <is>
          <t>LT250</t>
        </is>
      </c>
      <c r="Q463" s="6" t="n">
        <v>56</v>
      </c>
      <c r="R463" t="inlineStr"/>
      <c r="S463" s="65" t="inlineStr"/>
      <c r="T463" t="inlineStr"/>
      <c r="U463" t="inlineStr"/>
      <c r="V463" t="inlineStr"/>
      <c r="W463" t="inlineStr"/>
    </row>
    <row r="464">
      <c r="A464" t="inlineStr"/>
      <c r="B464" s="10" t="inlineStr"/>
      <c r="C464" t="inlineStr">
        <is>
          <t>Price_BOM_VLSE_Imp_546</t>
        </is>
      </c>
      <c r="D464" s="62" t="inlineStr">
        <is>
          <t>:2095A-2P-15HP-VLSE:2095A-2P-20HP-VLSE:2095A-2P-25HP-VLSE:2095A-2P-30HP-VLSE:2095A-4P-3HP-VLSE:2095A-4P-5HP-VLSE:</t>
        </is>
      </c>
      <c r="E464" s="2" t="inlineStr">
        <is>
          <t>X3</t>
        </is>
      </c>
      <c r="F464" t="inlineStr">
        <is>
          <t>ImpMatl_Silicon_Bronze_ASTM-B584_C87600</t>
        </is>
      </c>
      <c r="G464" s="6" t="inlineStr">
        <is>
          <t>Silicon Bronze, ASTM-B584, C87600</t>
        </is>
      </c>
      <c r="H464" s="6" t="inlineStr">
        <is>
          <t>B21</t>
        </is>
      </c>
      <c r="I464" s="6" t="inlineStr">
        <is>
          <t>Coating_Scotchkote134_interior</t>
        </is>
      </c>
      <c r="J464" s="6" t="inlineStr">
        <is>
          <t>Stainless Steel, AISI-303</t>
        </is>
      </c>
      <c r="K464" s="6" t="inlineStr">
        <is>
          <t>Steel, Cold Drawn C1018</t>
        </is>
      </c>
      <c r="L464" s="1" t="inlineStr">
        <is>
          <t>RTF</t>
        </is>
      </c>
      <c r="M464" s="65" t="inlineStr"/>
      <c r="N464" t="inlineStr">
        <is>
          <t>A101722</t>
        </is>
      </c>
      <c r="O464" s="65" t="n">
        <v>0</v>
      </c>
      <c r="P464" s="6" t="inlineStr">
        <is>
          <t>LT250</t>
        </is>
      </c>
      <c r="Q464" s="6" t="n">
        <v>56</v>
      </c>
      <c r="R464" t="inlineStr"/>
      <c r="S464" s="65" t="inlineStr"/>
      <c r="T464" t="inlineStr"/>
      <c r="U464" t="inlineStr"/>
      <c r="V464" t="inlineStr"/>
      <c r="W464" t="inlineStr"/>
    </row>
    <row r="465">
      <c r="A465" t="inlineStr"/>
      <c r="B465" s="10" t="inlineStr"/>
      <c r="C465" t="inlineStr">
        <is>
          <t>Price_BOM_VLSE_Imp_547</t>
        </is>
      </c>
      <c r="D465" s="62" t="inlineStr">
        <is>
          <t>:2095A-2P-15HP-VLSE:2095A-2P-20HP-VLSE:2095A-2P-25HP-VLSE:2095A-2P-30HP-VLSE:2095A-4P-3HP-VLSE:2095A-4P-5HP-VLSE:</t>
        </is>
      </c>
      <c r="E465" s="2" t="inlineStr">
        <is>
          <t>X3</t>
        </is>
      </c>
      <c r="F465" t="inlineStr">
        <is>
          <t>ImpMatl_Silicon_Bronze_ASTM-B584_C87600</t>
        </is>
      </c>
      <c r="G465" s="6" t="inlineStr">
        <is>
          <t>Silicon Bronze, ASTM-B584, C87600</t>
        </is>
      </c>
      <c r="H465" s="6" t="inlineStr">
        <is>
          <t>B21</t>
        </is>
      </c>
      <c r="I465" s="6" t="inlineStr">
        <is>
          <t>Coating_Scotchkote134_interior_exterior</t>
        </is>
      </c>
      <c r="J465" s="6" t="inlineStr">
        <is>
          <t>Stainless Steel, AISI-303</t>
        </is>
      </c>
      <c r="K465" s="6" t="inlineStr">
        <is>
          <t>Steel, Cold Drawn C1018</t>
        </is>
      </c>
      <c r="L465" s="1" t="inlineStr">
        <is>
          <t>RTF</t>
        </is>
      </c>
      <c r="M465" s="65" t="inlineStr"/>
      <c r="N465" t="inlineStr">
        <is>
          <t>A101722</t>
        </is>
      </c>
      <c r="O465" s="65" t="n">
        <v>0</v>
      </c>
      <c r="P465" s="6" t="inlineStr">
        <is>
          <t>LT250</t>
        </is>
      </c>
      <c r="Q465" t="n">
        <v>56</v>
      </c>
      <c r="R465" t="inlineStr"/>
      <c r="S465" s="65" t="inlineStr"/>
      <c r="T465" t="inlineStr"/>
      <c r="U465" t="inlineStr"/>
      <c r="V465" t="inlineStr"/>
      <c r="W465" t="inlineStr"/>
    </row>
    <row r="466">
      <c r="A466" t="inlineStr"/>
      <c r="B466" s="10" t="inlineStr"/>
      <c r="C466" t="inlineStr">
        <is>
          <t>Price_BOM_VLSE_Imp_548</t>
        </is>
      </c>
      <c r="D466" s="62" t="inlineStr">
        <is>
          <t>:2095A-2P-15HP-VLSE:2095A-2P-20HP-VLSE:2095A-2P-25HP-VLSE:2095A-2P-30HP-VLSE:2095A-4P-3HP-VLSE:2095A-4P-5HP-VLSE:</t>
        </is>
      </c>
      <c r="E466" s="2" t="inlineStr">
        <is>
          <t>X3</t>
        </is>
      </c>
      <c r="F466" t="inlineStr">
        <is>
          <t>ImpMatl_Silicon_Bronze_ASTM-B584_C87600</t>
        </is>
      </c>
      <c r="G466" s="6" t="inlineStr">
        <is>
          <t>Silicon Bronze, ASTM-B584, C87600</t>
        </is>
      </c>
      <c r="H466" s="6" t="inlineStr">
        <is>
          <t>B21</t>
        </is>
      </c>
      <c r="I466" s="6" t="inlineStr">
        <is>
          <t>Coating_Scotchkote134_interior_exterior_IncludeImpeller</t>
        </is>
      </c>
      <c r="J466" s="6" t="inlineStr">
        <is>
          <t>Stainless Steel, AISI-303</t>
        </is>
      </c>
      <c r="K466" s="6" t="inlineStr">
        <is>
          <t>Steel, Cold Drawn C1018</t>
        </is>
      </c>
      <c r="L466" s="1" t="inlineStr">
        <is>
          <t>RTF</t>
        </is>
      </c>
      <c r="M466" s="65" t="inlineStr"/>
      <c r="N466" t="inlineStr">
        <is>
          <t>A101722</t>
        </is>
      </c>
      <c r="O466" s="65" t="n">
        <v>0</v>
      </c>
      <c r="P466" s="6" t="inlineStr">
        <is>
          <t>LT250</t>
        </is>
      </c>
      <c r="Q466" t="n">
        <v>56</v>
      </c>
      <c r="R466" t="inlineStr"/>
      <c r="S466" s="65" t="inlineStr"/>
      <c r="T466" t="inlineStr"/>
      <c r="U466" t="inlineStr"/>
      <c r="V466" t="inlineStr"/>
      <c r="W466" t="inlineStr"/>
    </row>
    <row r="467">
      <c r="A467" t="inlineStr"/>
      <c r="B467" s="10" t="inlineStr"/>
      <c r="C467" t="inlineStr">
        <is>
          <t>Price_BOM_VLSE_Imp_549</t>
        </is>
      </c>
      <c r="D467" s="62" t="inlineStr">
        <is>
          <t>:2095A-2P-15HP-VLSE:2095A-2P-20HP-VLSE:2095A-2P-25HP-VLSE:2095A-2P-30HP-VLSE:2095A-4P-3HP-VLSE:2095A-4P-5HP-VLSE:</t>
        </is>
      </c>
      <c r="E467" s="2" t="inlineStr">
        <is>
          <t>X3</t>
        </is>
      </c>
      <c r="F467" t="inlineStr">
        <is>
          <t>ImpMatl_Silicon_Bronze_ASTM-B584_C87600</t>
        </is>
      </c>
      <c r="G467" s="6" t="inlineStr">
        <is>
          <t>Silicon Bronze, ASTM-B584, C87600</t>
        </is>
      </c>
      <c r="H467" s="6" t="inlineStr">
        <is>
          <t>B21</t>
        </is>
      </c>
      <c r="I467" s="6" t="inlineStr">
        <is>
          <t>Coating_Scotchkote134_interior_IncludeImpeller</t>
        </is>
      </c>
      <c r="J467" s="6" t="inlineStr">
        <is>
          <t>Stainless Steel, AISI-303</t>
        </is>
      </c>
      <c r="K467" s="6" t="inlineStr">
        <is>
          <t>Steel, Cold Drawn C1018</t>
        </is>
      </c>
      <c r="L467" s="1" t="inlineStr">
        <is>
          <t>RTF</t>
        </is>
      </c>
      <c r="M467" s="65" t="inlineStr"/>
      <c r="N467" t="inlineStr">
        <is>
          <t>A101722</t>
        </is>
      </c>
      <c r="O467" s="65" t="n">
        <v>0</v>
      </c>
      <c r="P467" s="6" t="inlineStr">
        <is>
          <t>LT250</t>
        </is>
      </c>
      <c r="Q467" t="n">
        <v>56</v>
      </c>
      <c r="R467" t="inlineStr"/>
      <c r="S467" s="65" t="inlineStr"/>
      <c r="T467" t="inlineStr"/>
      <c r="U467" t="inlineStr"/>
      <c r="V467" t="inlineStr"/>
      <c r="W467" t="inlineStr"/>
    </row>
    <row r="468">
      <c r="A468" t="inlineStr"/>
      <c r="B468" s="10" t="inlineStr"/>
      <c r="C468" t="inlineStr">
        <is>
          <t>Price_BOM_VLSE_Imp_550</t>
        </is>
      </c>
      <c r="D468" s="62" t="inlineStr">
        <is>
          <t>:2095A-2P-15HP-VLSE:2095A-2P-20HP-VLSE:2095A-2P-25HP-VLSE:2095A-2P-30HP-VLSE:2095A-4P-3HP-VLSE:2095A-4P-5HP-VLSE:</t>
        </is>
      </c>
      <c r="E468" s="2" t="inlineStr">
        <is>
          <t>X3</t>
        </is>
      </c>
      <c r="F468" t="inlineStr">
        <is>
          <t>ImpMatl_Silicon_Bronze_ASTM-B584_C87600</t>
        </is>
      </c>
      <c r="G468" s="6" t="inlineStr">
        <is>
          <t>Silicon Bronze, ASTM-B584, C87600</t>
        </is>
      </c>
      <c r="H468" s="6" t="inlineStr">
        <is>
          <t>B21</t>
        </is>
      </c>
      <c r="I468" s="6" t="inlineStr">
        <is>
          <t>Coating_Special</t>
        </is>
      </c>
      <c r="J468" s="6" t="inlineStr">
        <is>
          <t>Stainless Steel, AISI-303</t>
        </is>
      </c>
      <c r="K468" s="6" t="inlineStr">
        <is>
          <t>Steel, Cold Drawn C1018</t>
        </is>
      </c>
      <c r="L468" s="1" t="inlineStr">
        <is>
          <t>RTF</t>
        </is>
      </c>
      <c r="M468" s="65" t="inlineStr"/>
      <c r="N468" t="inlineStr">
        <is>
          <t>A101722</t>
        </is>
      </c>
      <c r="O468" s="65" t="n">
        <v>0</v>
      </c>
      <c r="P468" s="6" t="inlineStr">
        <is>
          <t>LT250</t>
        </is>
      </c>
      <c r="Q468" t="n">
        <v>56</v>
      </c>
      <c r="R468" t="inlineStr"/>
      <c r="S468" s="65" t="inlineStr"/>
      <c r="T468" t="inlineStr"/>
      <c r="U468" t="inlineStr"/>
      <c r="V468" t="inlineStr"/>
      <c r="W468" t="inlineStr"/>
    </row>
    <row r="469">
      <c r="A469" t="inlineStr"/>
      <c r="B469" s="10" t="inlineStr"/>
      <c r="C469" t="inlineStr">
        <is>
          <t>Price_BOM_VLSE_Imp_551</t>
        </is>
      </c>
      <c r="D469" s="62" t="inlineStr">
        <is>
          <t>:2095A-2P-15HP-VLSE:2095A-2P-20HP-VLSE:2095A-2P-25HP-VLSE:2095A-2P-30HP-VLSE:2095A-4P-3HP-VLSE:2095A-4P-5HP-VLSE:</t>
        </is>
      </c>
      <c r="E469" s="2" t="inlineStr">
        <is>
          <t>X3</t>
        </is>
      </c>
      <c r="F469" t="inlineStr">
        <is>
          <t>ImpMatl_Silicon_Bronze_ASTM-B584_C87600</t>
        </is>
      </c>
      <c r="G469" s="6" t="inlineStr">
        <is>
          <t>Silicon Bronze, ASTM-B584, C87600</t>
        </is>
      </c>
      <c r="H469" s="6" t="inlineStr">
        <is>
          <t>B21</t>
        </is>
      </c>
      <c r="I469" s="6" t="inlineStr">
        <is>
          <t>Coating_Standard</t>
        </is>
      </c>
      <c r="J469" s="6" t="inlineStr">
        <is>
          <t>Stainless Steel, AISI-303</t>
        </is>
      </c>
      <c r="K469" s="6" t="inlineStr">
        <is>
          <t>Steel, Cold Drawn C1018</t>
        </is>
      </c>
      <c r="L469" s="1" t="inlineStr">
        <is>
          <t>96699308</t>
        </is>
      </c>
      <c r="M469" s="65" t="inlineStr">
        <is>
          <t>IMP,L,15951,X3,B21</t>
        </is>
      </c>
      <c r="N469" t="inlineStr">
        <is>
          <t>A101722</t>
        </is>
      </c>
      <c r="O469" s="65" t="n">
        <v>0</v>
      </c>
      <c r="P469" s="6" t="inlineStr">
        <is>
          <t>LT027</t>
        </is>
      </c>
      <c r="Q469" t="n">
        <v>0</v>
      </c>
      <c r="R469" t="inlineStr"/>
      <c r="S469" s="65" t="inlineStr"/>
      <c r="T469" t="inlineStr"/>
      <c r="U469" t="inlineStr"/>
      <c r="V469" t="inlineStr"/>
      <c r="W469" t="inlineStr"/>
    </row>
    <row r="470">
      <c r="A470" t="inlineStr"/>
      <c r="B470" s="10" t="inlineStr"/>
      <c r="C470" t="inlineStr">
        <is>
          <t>Price_BOM_VLSE_Imp_552</t>
        </is>
      </c>
      <c r="D470" s="62" t="inlineStr">
        <is>
          <t>:2095A-2P-15HP-VLSE:2095A-2P-20HP-VLSE:2095A-2P-25HP-VLSE:2095A-2P-30HP-VLSE:2095A-4P-3HP-VLSE:2095A-4P-5HP-VLSE:</t>
        </is>
      </c>
      <c r="E470" s="2" t="inlineStr">
        <is>
          <t>X3</t>
        </is>
      </c>
      <c r="F470" s="2" t="inlineStr">
        <is>
          <t>ImpMatl_NiAl-Bronze_ASTM-B148_C95400</t>
        </is>
      </c>
      <c r="G470" s="6" t="inlineStr">
        <is>
          <t>Nickel Aluminum Bronze ASTM B148 UNS C95400</t>
        </is>
      </c>
      <c r="H470" s="6" t="inlineStr">
        <is>
          <t>B22</t>
        </is>
      </c>
      <c r="I470" s="6" t="inlineStr">
        <is>
          <t>Coating_Epoxy</t>
        </is>
      </c>
      <c r="J470" s="6" t="inlineStr">
        <is>
          <t>Stainless Steel, AISI-303</t>
        </is>
      </c>
      <c r="K470" s="6" t="inlineStr">
        <is>
          <t>Steel, Cold Drawn C1018</t>
        </is>
      </c>
      <c r="L470" s="93" t="inlineStr">
        <is>
          <t>RTF</t>
        </is>
      </c>
      <c r="M470" s="93" t="inlineStr"/>
      <c r="N470" t="inlineStr">
        <is>
          <t>A102217</t>
        </is>
      </c>
      <c r="O470" t="n">
        <v>192</v>
      </c>
      <c r="P470" s="6" t="inlineStr">
        <is>
          <t>LT250</t>
        </is>
      </c>
      <c r="Q470" s="65" t="n">
        <v>56</v>
      </c>
      <c r="R470" t="inlineStr"/>
      <c r="S470" s="65" t="inlineStr"/>
      <c r="T470" t="inlineStr"/>
      <c r="U470" t="inlineStr"/>
      <c r="V470" t="inlineStr"/>
      <c r="W470" t="inlineStr"/>
    </row>
    <row r="471">
      <c r="A471" t="inlineStr"/>
      <c r="B471" s="10" t="inlineStr"/>
      <c r="C471" t="inlineStr">
        <is>
          <t>Price_BOM_VLSE_Imp_553</t>
        </is>
      </c>
      <c r="D471" s="62" t="inlineStr">
        <is>
          <t>:2095A-2P-15HP-VLSE:2095A-2P-20HP-VLSE:2095A-2P-25HP-VLSE:2095A-2P-30HP-VLSE:2095A-4P-3HP-VLSE:2095A-4P-5HP-VLSE:</t>
        </is>
      </c>
      <c r="E471" s="2" t="inlineStr">
        <is>
          <t>X3</t>
        </is>
      </c>
      <c r="F471" s="2" t="inlineStr">
        <is>
          <t>ImpMatl_NiAl-Bronze_ASTM-B148_C95400</t>
        </is>
      </c>
      <c r="G471" s="6" t="inlineStr">
        <is>
          <t>Nickel Aluminum Bronze ASTM B148 UNS C95400</t>
        </is>
      </c>
      <c r="H471" s="6" t="inlineStr">
        <is>
          <t>B22</t>
        </is>
      </c>
      <c r="I471" s="6" t="inlineStr">
        <is>
          <t>Coating_Scotchkote134_interior</t>
        </is>
      </c>
      <c r="J471" s="6" t="inlineStr">
        <is>
          <t>Stainless Steel, AISI-303</t>
        </is>
      </c>
      <c r="K471" s="6" t="inlineStr">
        <is>
          <t>Steel, Cold Drawn C1018</t>
        </is>
      </c>
      <c r="L471" s="6" t="inlineStr">
        <is>
          <t>RTF</t>
        </is>
      </c>
      <c r="M471" s="6" t="inlineStr"/>
      <c r="N471" s="6" t="inlineStr">
        <is>
          <t>A102217</t>
        </is>
      </c>
      <c r="O471" s="6" t="n">
        <v>192</v>
      </c>
      <c r="P471" s="6" t="inlineStr">
        <is>
          <t>LT250</t>
        </is>
      </c>
      <c r="Q471" s="6" t="n">
        <v>56</v>
      </c>
      <c r="R471" t="inlineStr"/>
      <c r="S471" s="65" t="inlineStr"/>
      <c r="T471" t="inlineStr"/>
      <c r="U471" t="inlineStr"/>
      <c r="V471" t="inlineStr"/>
      <c r="W471" t="inlineStr"/>
    </row>
    <row r="472">
      <c r="A472" t="inlineStr"/>
      <c r="B472" s="10" t="inlineStr"/>
      <c r="C472" t="inlineStr">
        <is>
          <t>Price_BOM_VLSE_Imp_554</t>
        </is>
      </c>
      <c r="D472" s="62" t="inlineStr">
        <is>
          <t>:2095A-2P-15HP-VLSE:2095A-2P-20HP-VLSE:2095A-2P-25HP-VLSE:2095A-2P-30HP-VLSE:2095A-4P-3HP-VLSE:2095A-4P-5HP-VLSE:</t>
        </is>
      </c>
      <c r="E472" s="2" t="inlineStr">
        <is>
          <t>X3</t>
        </is>
      </c>
      <c r="F472" s="2" t="inlineStr">
        <is>
          <t>ImpMatl_NiAl-Bronze_ASTM-B148_C95400</t>
        </is>
      </c>
      <c r="G472" s="6" t="inlineStr">
        <is>
          <t>Nickel Aluminum Bronze ASTM B148 UNS C95400</t>
        </is>
      </c>
      <c r="H472" s="6" t="inlineStr">
        <is>
          <t>B22</t>
        </is>
      </c>
      <c r="I472" s="6" t="inlineStr">
        <is>
          <t>Coating_Scotchkote134_interior_exterior</t>
        </is>
      </c>
      <c r="J472" s="6" t="inlineStr">
        <is>
          <t>Stainless Steel, AISI-303</t>
        </is>
      </c>
      <c r="K472" s="6" t="inlineStr">
        <is>
          <t>Steel, Cold Drawn C1018</t>
        </is>
      </c>
      <c r="L472" s="1" t="inlineStr">
        <is>
          <t>RTF</t>
        </is>
      </c>
      <c r="M472" s="6" t="inlineStr"/>
      <c r="N472" s="6" t="inlineStr">
        <is>
          <t>A102217</t>
        </is>
      </c>
      <c r="O472" s="6" t="n">
        <v>192</v>
      </c>
      <c r="P472" s="6" t="inlineStr">
        <is>
          <t>LT250</t>
        </is>
      </c>
      <c r="Q472" s="6" t="n">
        <v>56</v>
      </c>
      <c r="R472" t="inlineStr"/>
      <c r="S472" s="65" t="inlineStr"/>
      <c r="T472" t="inlineStr"/>
      <c r="U472" t="inlineStr"/>
      <c r="V472" t="inlineStr"/>
      <c r="W472" t="inlineStr"/>
    </row>
    <row r="473">
      <c r="A473" t="inlineStr"/>
      <c r="B473" s="10" t="inlineStr"/>
      <c r="C473" t="inlineStr">
        <is>
          <t>Price_BOM_VLSE_Imp_555</t>
        </is>
      </c>
      <c r="D473" s="62" t="inlineStr">
        <is>
          <t>:2095A-2P-15HP-VLSE:2095A-2P-20HP-VLSE:2095A-2P-25HP-VLSE:2095A-2P-30HP-VLSE:2095A-4P-3HP-VLSE:2095A-4P-5HP-VLSE:</t>
        </is>
      </c>
      <c r="E473" s="2" t="inlineStr">
        <is>
          <t>X3</t>
        </is>
      </c>
      <c r="F473" s="2" t="inlineStr">
        <is>
          <t>ImpMatl_NiAl-Bronze_ASTM-B148_C95400</t>
        </is>
      </c>
      <c r="G473" s="6" t="inlineStr">
        <is>
          <t>Nickel Aluminum Bronze ASTM B148 UNS C95400</t>
        </is>
      </c>
      <c r="H473" s="6" t="inlineStr">
        <is>
          <t>B22</t>
        </is>
      </c>
      <c r="I473" s="6" t="inlineStr">
        <is>
          <t>Coating_Scotchkote134_interior_exterior_IncludeImpeller</t>
        </is>
      </c>
      <c r="J473" s="6" t="inlineStr">
        <is>
          <t>Stainless Steel, AISI-303</t>
        </is>
      </c>
      <c r="K473" s="6" t="inlineStr">
        <is>
          <t>Steel, Cold Drawn C1018</t>
        </is>
      </c>
      <c r="L473" s="1" t="inlineStr">
        <is>
          <t>RTF</t>
        </is>
      </c>
      <c r="M473" s="6" t="inlineStr"/>
      <c r="N473" s="6" t="inlineStr">
        <is>
          <t>A102217</t>
        </is>
      </c>
      <c r="O473" s="6" t="n">
        <v>192</v>
      </c>
      <c r="P473" s="6" t="inlineStr">
        <is>
          <t>LT250</t>
        </is>
      </c>
      <c r="Q473" t="n">
        <v>56</v>
      </c>
      <c r="R473" t="inlineStr"/>
      <c r="S473" s="65" t="inlineStr"/>
      <c r="T473" t="inlineStr"/>
      <c r="U473" t="inlineStr"/>
      <c r="V473" t="inlineStr"/>
      <c r="W473" t="inlineStr"/>
    </row>
    <row r="474">
      <c r="A474" t="inlineStr"/>
      <c r="B474" s="10" t="inlineStr"/>
      <c r="C474" t="inlineStr">
        <is>
          <t>Price_BOM_VLSE_Imp_556</t>
        </is>
      </c>
      <c r="D474" s="62" t="inlineStr">
        <is>
          <t>:2095A-2P-15HP-VLSE:2095A-2P-20HP-VLSE:2095A-2P-25HP-VLSE:2095A-2P-30HP-VLSE:2095A-4P-3HP-VLSE:2095A-4P-5HP-VLSE:</t>
        </is>
      </c>
      <c r="E474" s="2" t="inlineStr">
        <is>
          <t>X3</t>
        </is>
      </c>
      <c r="F474" s="2" t="inlineStr">
        <is>
          <t>ImpMatl_NiAl-Bronze_ASTM-B148_C95400</t>
        </is>
      </c>
      <c r="G474" s="6" t="inlineStr">
        <is>
          <t>Nickel Aluminum Bronze ASTM B148 UNS C95400</t>
        </is>
      </c>
      <c r="H474" s="6" t="inlineStr">
        <is>
          <t>B22</t>
        </is>
      </c>
      <c r="I474" s="6" t="inlineStr">
        <is>
          <t>Coating_Scotchkote134_interior_IncludeImpeller</t>
        </is>
      </c>
      <c r="J474" s="6" t="inlineStr">
        <is>
          <t>Stainless Steel, AISI-303</t>
        </is>
      </c>
      <c r="K474" s="6" t="inlineStr">
        <is>
          <t>Steel, Cold Drawn C1018</t>
        </is>
      </c>
      <c r="L474" s="1" t="inlineStr">
        <is>
          <t>RTF</t>
        </is>
      </c>
      <c r="M474" s="6" t="inlineStr"/>
      <c r="N474" s="6" t="inlineStr">
        <is>
          <t>A102217</t>
        </is>
      </c>
      <c r="O474" s="6" t="n">
        <v>192</v>
      </c>
      <c r="P474" s="6" t="inlineStr">
        <is>
          <t>LT250</t>
        </is>
      </c>
      <c r="Q474" t="n">
        <v>56</v>
      </c>
      <c r="R474" t="inlineStr"/>
      <c r="S474" s="65" t="inlineStr"/>
      <c r="T474" t="inlineStr"/>
      <c r="U474" t="inlineStr"/>
      <c r="V474" t="inlineStr"/>
      <c r="W474" t="inlineStr"/>
    </row>
    <row r="475">
      <c r="A475" t="inlineStr"/>
      <c r="B475" s="10" t="inlineStr"/>
      <c r="C475" t="inlineStr">
        <is>
          <t>Price_BOM_VLSE_Imp_557</t>
        </is>
      </c>
      <c r="D475" s="62" t="inlineStr">
        <is>
          <t>:2095A-2P-15HP-VLSE:2095A-2P-20HP-VLSE:2095A-2P-25HP-VLSE:2095A-2P-30HP-VLSE:2095A-4P-3HP-VLSE:2095A-4P-5HP-VLSE:</t>
        </is>
      </c>
      <c r="E475" s="2" t="inlineStr">
        <is>
          <t>X3</t>
        </is>
      </c>
      <c r="F475" s="2" t="inlineStr">
        <is>
          <t>ImpMatl_NiAl-Bronze_ASTM-B148_C95400</t>
        </is>
      </c>
      <c r="G475" s="6" t="inlineStr">
        <is>
          <t>Nickel Aluminum Bronze ASTM B148 UNS C95400</t>
        </is>
      </c>
      <c r="H475" s="6" t="inlineStr">
        <is>
          <t>B22</t>
        </is>
      </c>
      <c r="I475" s="6" t="inlineStr">
        <is>
          <t>Coating_Special</t>
        </is>
      </c>
      <c r="J475" s="6" t="inlineStr">
        <is>
          <t>Stainless Steel, AISI-303</t>
        </is>
      </c>
      <c r="K475" s="6" t="inlineStr">
        <is>
          <t>Steel, Cold Drawn C1018</t>
        </is>
      </c>
      <c r="L475" s="1" t="inlineStr">
        <is>
          <t>RTF</t>
        </is>
      </c>
      <c r="M475" s="6" t="inlineStr"/>
      <c r="N475" s="6" t="inlineStr">
        <is>
          <t>A102217</t>
        </is>
      </c>
      <c r="O475" s="6" t="n">
        <v>192</v>
      </c>
      <c r="P475" s="6" t="inlineStr">
        <is>
          <t>LT250</t>
        </is>
      </c>
      <c r="Q475" t="n">
        <v>56</v>
      </c>
      <c r="R475" t="inlineStr"/>
      <c r="S475" s="65" t="inlineStr"/>
      <c r="T475" t="inlineStr"/>
      <c r="U475" t="inlineStr"/>
      <c r="V475" t="inlineStr"/>
      <c r="W475" t="inlineStr"/>
    </row>
    <row r="476">
      <c r="A476" t="inlineStr"/>
      <c r="B476" s="10" t="inlineStr"/>
      <c r="C476" t="inlineStr">
        <is>
          <t>Price_BOM_VLSE_Imp_558</t>
        </is>
      </c>
      <c r="D476" s="62" t="inlineStr">
        <is>
          <t>:2095A-2P-15HP-VLSE:2095A-2P-20HP-VLSE:2095A-2P-25HP-VLSE:2095A-2P-30HP-VLSE:2095A-4P-3HP-VLSE:2095A-4P-5HP-VLSE:</t>
        </is>
      </c>
      <c r="E476" s="2" t="inlineStr">
        <is>
          <t>X3</t>
        </is>
      </c>
      <c r="F476" s="2" t="inlineStr">
        <is>
          <t>ImpMatl_NiAl-Bronze_ASTM-B148_C95400</t>
        </is>
      </c>
      <c r="G476" s="6" t="inlineStr">
        <is>
          <t>Nickel Aluminum Bronze ASTM B148 UNS C95400</t>
        </is>
      </c>
      <c r="H476" s="6" t="inlineStr">
        <is>
          <t>B22</t>
        </is>
      </c>
      <c r="I476" s="6" t="inlineStr">
        <is>
          <t>Coating_Standard</t>
        </is>
      </c>
      <c r="J476" s="6" t="inlineStr">
        <is>
          <t>Stainless Steel, AISI-303</t>
        </is>
      </c>
      <c r="K476" s="6" t="inlineStr">
        <is>
          <t>Steel, Cold Drawn C1018</t>
        </is>
      </c>
      <c r="L476" s="1" t="inlineStr">
        <is>
          <t>97775280</t>
        </is>
      </c>
      <c r="M476" s="6" t="inlineStr"/>
      <c r="N476" s="6" t="inlineStr">
        <is>
          <t>A102217</t>
        </is>
      </c>
      <c r="O476" s="6" t="n">
        <v>192</v>
      </c>
      <c r="P476" s="6" t="inlineStr">
        <is>
          <t>LT250</t>
        </is>
      </c>
      <c r="Q476" t="n">
        <v>56</v>
      </c>
      <c r="R476" t="inlineStr"/>
      <c r="S476" s="65" t="inlineStr"/>
      <c r="T476" t="inlineStr"/>
      <c r="U476" t="inlineStr"/>
      <c r="V476" t="inlineStr"/>
      <c r="W476" t="inlineStr"/>
    </row>
    <row r="477">
      <c r="A477" t="inlineStr"/>
      <c r="B477" s="10" t="inlineStr"/>
      <c r="C477" t="inlineStr">
        <is>
          <t>Price_BOM_VLSE_Imp_559</t>
        </is>
      </c>
      <c r="D477" s="62" t="inlineStr">
        <is>
          <t>:2095A-2P-15HP-VLSE:2095A-2P-20HP-VLSE:2095A-2P-25HP-VLSE:2095A-2P-30HP-VLSE:2095A-4P-3HP-VLSE:2095A-4P-5HP-VLSE:</t>
        </is>
      </c>
      <c r="E477" s="2" t="inlineStr">
        <is>
          <t>X3</t>
        </is>
      </c>
      <c r="F477" s="2" t="inlineStr">
        <is>
          <t>ImpMatl_SS_AISI-304</t>
        </is>
      </c>
      <c r="G477" s="6" t="inlineStr">
        <is>
          <t>Stainless Steel, AISI-304</t>
        </is>
      </c>
      <c r="H477" s="6" t="inlineStr">
        <is>
          <t>H304</t>
        </is>
      </c>
      <c r="I477" s="6" t="inlineStr">
        <is>
          <t>Coating_Standard</t>
        </is>
      </c>
      <c r="J477" s="6" t="inlineStr">
        <is>
          <t>Stainless Steel, AISI-303</t>
        </is>
      </c>
      <c r="K477" s="6" t="inlineStr">
        <is>
          <t>Stainless Steel, AISI 316</t>
        </is>
      </c>
      <c r="L477" s="1" t="inlineStr">
        <is>
          <t>98876022</t>
        </is>
      </c>
      <c r="M477" s="6" t="inlineStr">
        <is>
          <t>IMP,L,15951,X3,H304</t>
        </is>
      </c>
      <c r="N477" s="6" t="inlineStr">
        <is>
          <t>A101726</t>
        </is>
      </c>
      <c r="O477" s="6" t="n">
        <v>0</v>
      </c>
      <c r="P477" s="6" t="inlineStr">
        <is>
          <t>LT027</t>
        </is>
      </c>
      <c r="Q477" t="n">
        <v>0</v>
      </c>
      <c r="R477" t="inlineStr"/>
      <c r="S477" s="65" t="inlineStr"/>
      <c r="T477" t="inlineStr"/>
      <c r="U477" t="inlineStr"/>
      <c r="V477" t="inlineStr"/>
      <c r="W477" t="inlineStr"/>
    </row>
    <row r="478">
      <c r="A478" t="inlineStr"/>
      <c r="B478" s="10" t="inlineStr"/>
      <c r="C478" t="inlineStr">
        <is>
          <t>Price_BOM_VLSE_Imp_560</t>
        </is>
      </c>
      <c r="D478" s="62" t="inlineStr">
        <is>
          <t>:30125-4P-15HP-VLSE:30125-4P-20HP-VLSE:</t>
        </is>
      </c>
      <c r="E478" s="2" t="inlineStr">
        <is>
          <t>XA</t>
        </is>
      </c>
      <c r="F478" t="inlineStr">
        <is>
          <t>ImpMatl_Silicon_Bronze_ASTM-B584_C87600</t>
        </is>
      </c>
      <c r="G478" s="6" t="inlineStr">
        <is>
          <t>Silicon Bronze, ASTM-B584, C87600</t>
        </is>
      </c>
      <c r="H478" s="6" t="inlineStr">
        <is>
          <t>B21</t>
        </is>
      </c>
      <c r="I478" s="6" t="inlineStr">
        <is>
          <t>Coating_Standard</t>
        </is>
      </c>
      <c r="J478" s="6" t="inlineStr">
        <is>
          <t>Stainless Steel, AISI-303</t>
        </is>
      </c>
      <c r="K478" s="6" t="inlineStr">
        <is>
          <t>Steel, Cold Drawn C1018</t>
        </is>
      </c>
      <c r="L478" t="inlineStr">
        <is>
          <t>96769199</t>
        </is>
      </c>
      <c r="M478" s="65" t="inlineStr">
        <is>
          <t>IMP,L,25123,XA,B21</t>
        </is>
      </c>
      <c r="N478" t="inlineStr">
        <is>
          <t>A101840</t>
        </is>
      </c>
      <c r="O478" s="1" t="n">
        <v>0</v>
      </c>
      <c r="P478" s="6" t="inlineStr">
        <is>
          <t>LT027</t>
        </is>
      </c>
      <c r="Q478" s="6" t="n">
        <v>0</v>
      </c>
      <c r="R478" t="inlineStr"/>
      <c r="S478" s="65" t="inlineStr"/>
      <c r="T478" t="inlineStr"/>
      <c r="U478" t="inlineStr"/>
      <c r="V478" t="inlineStr"/>
      <c r="W478" t="inlineStr"/>
    </row>
    <row r="479">
      <c r="A479" t="inlineStr"/>
      <c r="B479" s="10" t="inlineStr"/>
      <c r="C479" t="inlineStr">
        <is>
          <t>Price_BOM_VLSE_Imp_561</t>
        </is>
      </c>
      <c r="D479" s="62" t="inlineStr">
        <is>
          <t>:30125-4P-15HP-VLSE:30125-4P-20HP-VLSE:</t>
        </is>
      </c>
      <c r="E479" s="2" t="inlineStr">
        <is>
          <t>XA</t>
        </is>
      </c>
      <c r="F479" t="inlineStr">
        <is>
          <t>ImpMatl_Silicon_Bronze_ASTM-B584_C87600</t>
        </is>
      </c>
      <c r="G479" s="6" t="inlineStr">
        <is>
          <t>Silicon Bronze, ASTM-B584, C87600</t>
        </is>
      </c>
      <c r="H479" s="6" t="inlineStr">
        <is>
          <t>B21</t>
        </is>
      </c>
      <c r="I479" s="6" t="inlineStr">
        <is>
          <t>Coating_Scotchkote134_interior</t>
        </is>
      </c>
      <c r="J479" s="6" t="inlineStr">
        <is>
          <t>Stainless Steel, AISI-303</t>
        </is>
      </c>
      <c r="K479" s="6" t="inlineStr">
        <is>
          <t>Steel, Cold Drawn C1018</t>
        </is>
      </c>
      <c r="L479" s="1" t="inlineStr">
        <is>
          <t>RTF</t>
        </is>
      </c>
      <c r="M479" s="65" t="inlineStr"/>
      <c r="N479" t="inlineStr">
        <is>
          <t>A101840</t>
        </is>
      </c>
      <c r="O479" s="1" t="n">
        <v>0</v>
      </c>
      <c r="P479" s="6" t="inlineStr">
        <is>
          <t>LT250</t>
        </is>
      </c>
      <c r="Q479" s="6" t="n">
        <v>56</v>
      </c>
      <c r="R479" t="inlineStr"/>
      <c r="S479" s="65" t="inlineStr"/>
      <c r="T479" t="inlineStr"/>
      <c r="U479" t="inlineStr"/>
      <c r="V479" t="inlineStr"/>
      <c r="W479" t="inlineStr"/>
    </row>
    <row r="480">
      <c r="A480" t="inlineStr"/>
      <c r="B480" s="10" t="inlineStr"/>
      <c r="C480" t="inlineStr">
        <is>
          <t>Price_BOM_VLSE_Imp_562</t>
        </is>
      </c>
      <c r="D480" s="62" t="inlineStr">
        <is>
          <t>:30125-4P-15HP-VLSE:30125-4P-20HP-VLSE:</t>
        </is>
      </c>
      <c r="E480" s="2" t="inlineStr">
        <is>
          <t>XA</t>
        </is>
      </c>
      <c r="F480" t="inlineStr">
        <is>
          <t>ImpMatl_Silicon_Bronze_ASTM-B584_C87600</t>
        </is>
      </c>
      <c r="G480" s="6" t="inlineStr">
        <is>
          <t>Silicon Bronze, ASTM-B584, C87600</t>
        </is>
      </c>
      <c r="H480" s="6" t="inlineStr">
        <is>
          <t>B21</t>
        </is>
      </c>
      <c r="I480" s="6" t="inlineStr">
        <is>
          <t>Coating_Scotchkote134_interior_exterior</t>
        </is>
      </c>
      <c r="J480" s="6" t="inlineStr">
        <is>
          <t>Stainless Steel, AISI-303</t>
        </is>
      </c>
      <c r="K480" s="6" t="inlineStr">
        <is>
          <t>Steel, Cold Drawn C1018</t>
        </is>
      </c>
      <c r="L480" s="1" t="inlineStr">
        <is>
          <t>RTF</t>
        </is>
      </c>
      <c r="M480" s="65" t="inlineStr"/>
      <c r="N480" t="inlineStr">
        <is>
          <t>A101840</t>
        </is>
      </c>
      <c r="O480" s="1" t="n">
        <v>0</v>
      </c>
      <c r="P480" s="6" t="inlineStr">
        <is>
          <t>LT250</t>
        </is>
      </c>
      <c r="Q480" t="n">
        <v>56</v>
      </c>
      <c r="R480" t="inlineStr"/>
      <c r="S480" s="65" t="inlineStr"/>
      <c r="T480" t="inlineStr"/>
      <c r="U480" t="inlineStr"/>
      <c r="V480" t="inlineStr"/>
      <c r="W480" t="inlineStr"/>
    </row>
    <row r="481">
      <c r="A481" t="inlineStr"/>
      <c r="B481" s="10" t="inlineStr"/>
      <c r="C481" t="inlineStr">
        <is>
          <t>Price_BOM_VLSE_Imp_563</t>
        </is>
      </c>
      <c r="D481" s="62" t="inlineStr">
        <is>
          <t>:30125-4P-15HP-VLSE:30125-4P-20HP-VLSE:</t>
        </is>
      </c>
      <c r="E481" s="2" t="inlineStr">
        <is>
          <t>XA</t>
        </is>
      </c>
      <c r="F481" t="inlineStr">
        <is>
          <t>ImpMatl_Silicon_Bronze_ASTM-B584_C87600</t>
        </is>
      </c>
      <c r="G481" s="6" t="inlineStr">
        <is>
          <t>Silicon Bronze, ASTM-B584, C87600</t>
        </is>
      </c>
      <c r="H481" s="6" t="inlineStr">
        <is>
          <t>B21</t>
        </is>
      </c>
      <c r="I481" s="6" t="inlineStr">
        <is>
          <t>Coating_Scotchkote134_interior_exterior_IncludeImpeller</t>
        </is>
      </c>
      <c r="J481" s="6" t="inlineStr">
        <is>
          <t>Stainless Steel, AISI-303</t>
        </is>
      </c>
      <c r="K481" s="6" t="inlineStr">
        <is>
          <t>Steel, Cold Drawn C1018</t>
        </is>
      </c>
      <c r="L481" s="1" t="inlineStr">
        <is>
          <t>RTF</t>
        </is>
      </c>
      <c r="M481" s="65" t="inlineStr"/>
      <c r="N481" t="inlineStr">
        <is>
          <t>A101840</t>
        </is>
      </c>
      <c r="O481" s="1" t="n">
        <v>0</v>
      </c>
      <c r="P481" s="6" t="inlineStr">
        <is>
          <t>LT250</t>
        </is>
      </c>
      <c r="Q481" t="n">
        <v>56</v>
      </c>
      <c r="R481" t="inlineStr"/>
      <c r="S481" s="65" t="inlineStr"/>
      <c r="T481" t="inlineStr"/>
      <c r="U481" t="inlineStr"/>
      <c r="V481" t="inlineStr"/>
      <c r="W481" t="inlineStr"/>
    </row>
    <row r="482">
      <c r="A482" t="inlineStr"/>
      <c r="B482" s="10" t="inlineStr"/>
      <c r="C482" t="inlineStr">
        <is>
          <t>Price_BOM_VLSE_Imp_564</t>
        </is>
      </c>
      <c r="D482" s="62" t="inlineStr">
        <is>
          <t>:30125-4P-15HP-VLSE:30125-4P-20HP-VLSE:</t>
        </is>
      </c>
      <c r="E482" s="2" t="inlineStr">
        <is>
          <t>XA</t>
        </is>
      </c>
      <c r="F482" t="inlineStr">
        <is>
          <t>ImpMatl_Silicon_Bronze_ASTM-B584_C87600</t>
        </is>
      </c>
      <c r="G482" s="6" t="inlineStr">
        <is>
          <t>Silicon Bronze, ASTM-B584, C87600</t>
        </is>
      </c>
      <c r="H482" s="6" t="inlineStr">
        <is>
          <t>B21</t>
        </is>
      </c>
      <c r="I482" s="6" t="inlineStr">
        <is>
          <t>Coating_Scotchkote134_interior_IncludeImpeller</t>
        </is>
      </c>
      <c r="J482" s="6" t="inlineStr">
        <is>
          <t>Stainless Steel, AISI-303</t>
        </is>
      </c>
      <c r="K482" s="6" t="inlineStr">
        <is>
          <t>Steel, Cold Drawn C1018</t>
        </is>
      </c>
      <c r="L482" s="1" t="inlineStr">
        <is>
          <t>RTF</t>
        </is>
      </c>
      <c r="M482" s="65" t="inlineStr"/>
      <c r="N482" t="inlineStr">
        <is>
          <t>A101840</t>
        </is>
      </c>
      <c r="O482" s="1" t="n">
        <v>0</v>
      </c>
      <c r="P482" s="6" t="inlineStr">
        <is>
          <t>LT250</t>
        </is>
      </c>
      <c r="Q482" t="n">
        <v>56</v>
      </c>
      <c r="R482" t="inlineStr"/>
      <c r="S482" s="65" t="inlineStr"/>
      <c r="T482" t="inlineStr"/>
      <c r="U482" t="inlineStr"/>
      <c r="V482" t="inlineStr"/>
      <c r="W482" t="inlineStr"/>
    </row>
    <row r="483">
      <c r="A483" t="inlineStr"/>
      <c r="B483" s="10" t="inlineStr"/>
      <c r="C483" t="inlineStr">
        <is>
          <t>Price_BOM_VLSE_Imp_565</t>
        </is>
      </c>
      <c r="D483" s="62" t="inlineStr">
        <is>
          <t>:30125-4P-15HP-VLSE:30125-4P-20HP-VLSE:</t>
        </is>
      </c>
      <c r="E483" s="2" t="inlineStr">
        <is>
          <t>XA</t>
        </is>
      </c>
      <c r="F483" t="inlineStr">
        <is>
          <t>ImpMatl_Silicon_Bronze_ASTM-B584_C87600</t>
        </is>
      </c>
      <c r="G483" s="6" t="inlineStr">
        <is>
          <t>Silicon Bronze, ASTM-B584, C87600</t>
        </is>
      </c>
      <c r="H483" s="6" t="inlineStr">
        <is>
          <t>B21</t>
        </is>
      </c>
      <c r="I483" s="6" t="inlineStr">
        <is>
          <t>Coating_Special</t>
        </is>
      </c>
      <c r="J483" s="6" t="inlineStr">
        <is>
          <t>Stainless Steel, AISI-303</t>
        </is>
      </c>
      <c r="K483" s="6" t="inlineStr">
        <is>
          <t>Steel, Cold Drawn C1018</t>
        </is>
      </c>
      <c r="L483" s="1" t="inlineStr">
        <is>
          <t>RTF</t>
        </is>
      </c>
      <c r="M483" s="65" t="inlineStr"/>
      <c r="N483" t="inlineStr">
        <is>
          <t>A101840</t>
        </is>
      </c>
      <c r="O483" s="1" t="n">
        <v>0</v>
      </c>
      <c r="P483" s="6" t="inlineStr">
        <is>
          <t>LT250</t>
        </is>
      </c>
      <c r="Q483" t="n">
        <v>56</v>
      </c>
      <c r="R483" t="inlineStr"/>
      <c r="S483" s="65" t="inlineStr"/>
      <c r="T483" t="inlineStr"/>
      <c r="U483" t="inlineStr"/>
      <c r="V483" t="inlineStr"/>
      <c r="W483" t="inlineStr"/>
    </row>
    <row r="484">
      <c r="A484" t="inlineStr"/>
      <c r="B484" s="10" t="inlineStr"/>
      <c r="C484" t="inlineStr">
        <is>
          <t>Price_BOM_VLSE_Imp_566</t>
        </is>
      </c>
      <c r="D484" s="62" t="inlineStr">
        <is>
          <t>:30125-4P-15HP-VLSE:30125-4P-20HP-VLSE:</t>
        </is>
      </c>
      <c r="E484" s="2" t="inlineStr">
        <is>
          <t>XA</t>
        </is>
      </c>
      <c r="F484" t="inlineStr">
        <is>
          <t>ImpMatl_Silicon_Bronze_ASTM-B584_C87600</t>
        </is>
      </c>
      <c r="G484" s="6" t="inlineStr">
        <is>
          <t>Silicon Bronze, ASTM-B584, C87600</t>
        </is>
      </c>
      <c r="H484" s="6" t="inlineStr">
        <is>
          <t>B21</t>
        </is>
      </c>
      <c r="I484" s="6" t="inlineStr">
        <is>
          <t>Coating_Epoxy</t>
        </is>
      </c>
      <c r="J484" s="6" t="inlineStr">
        <is>
          <t>Stainless Steel, AISI-303</t>
        </is>
      </c>
      <c r="K484" s="6" t="inlineStr">
        <is>
          <t>Steel, Cold Drawn C1018</t>
        </is>
      </c>
      <c r="L484" s="1" t="inlineStr">
        <is>
          <t>RTF</t>
        </is>
      </c>
      <c r="M484" s="65" t="inlineStr"/>
      <c r="N484" t="inlineStr">
        <is>
          <t>A101840</t>
        </is>
      </c>
      <c r="O484" s="1" t="n">
        <v>0</v>
      </c>
      <c r="P484" s="6" t="inlineStr">
        <is>
          <t>LT250</t>
        </is>
      </c>
      <c r="Q484" t="n">
        <v>56</v>
      </c>
      <c r="R484" t="inlineStr"/>
      <c r="S484" s="65" t="inlineStr"/>
      <c r="T484" t="inlineStr"/>
      <c r="U484" t="inlineStr"/>
      <c r="V484" t="inlineStr"/>
      <c r="W484" t="inlineStr"/>
    </row>
    <row r="485">
      <c r="A485" t="inlineStr"/>
      <c r="B485" s="10" t="inlineStr"/>
      <c r="C485" t="inlineStr">
        <is>
          <t>Price_BOM_VLSE_Imp_567</t>
        </is>
      </c>
      <c r="D485" s="62" t="inlineStr">
        <is>
          <t>:30125-4P-15HP-VLSE:30125-4P-20HP-VLSE:</t>
        </is>
      </c>
      <c r="E485" s="2" t="inlineStr">
        <is>
          <t>XA</t>
        </is>
      </c>
      <c r="F485" s="2" t="inlineStr">
        <is>
          <t>ImpMatl_NiAl-Bronze_ASTM-B148_C95400</t>
        </is>
      </c>
      <c r="G485" s="6" t="inlineStr">
        <is>
          <t>Nickel Aluminum Bronze ASTM B148 UNS C95400</t>
        </is>
      </c>
      <c r="H485" s="6" t="inlineStr">
        <is>
          <t>B22</t>
        </is>
      </c>
      <c r="I485" s="6" t="inlineStr">
        <is>
          <t>Coating_Standard</t>
        </is>
      </c>
      <c r="J485" s="6" t="inlineStr">
        <is>
          <t>Stainless Steel, AISI-303</t>
        </is>
      </c>
      <c r="K485" s="6" t="inlineStr">
        <is>
          <t>Steel, Cold Drawn C1018</t>
        </is>
      </c>
      <c r="L485" s="93" t="inlineStr">
        <is>
          <t>97778038</t>
        </is>
      </c>
      <c r="M485" s="93" t="inlineStr"/>
      <c r="N485" t="inlineStr">
        <is>
          <t>A102235</t>
        </is>
      </c>
      <c r="O485" t="n">
        <v>207</v>
      </c>
      <c r="P485" s="6" t="inlineStr">
        <is>
          <t>LT250</t>
        </is>
      </c>
      <c r="Q485" s="65" t="n">
        <v>56</v>
      </c>
      <c r="R485" t="inlineStr"/>
      <c r="S485" s="65" t="inlineStr"/>
      <c r="T485" t="inlineStr"/>
      <c r="U485" t="inlineStr"/>
      <c r="V485" t="inlineStr"/>
      <c r="W485" t="inlineStr"/>
    </row>
    <row r="486">
      <c r="A486" t="inlineStr"/>
      <c r="B486" s="10" t="inlineStr"/>
      <c r="C486" t="inlineStr">
        <is>
          <t>Price_BOM_VLSE_Imp_568</t>
        </is>
      </c>
      <c r="D486" s="62" t="inlineStr">
        <is>
          <t>:30125-4P-15HP-VLSE:30125-4P-20HP-VLSE:</t>
        </is>
      </c>
      <c r="E486" s="2" t="inlineStr">
        <is>
          <t>XA</t>
        </is>
      </c>
      <c r="F486" s="2" t="inlineStr">
        <is>
          <t>ImpMatl_NiAl-Bronze_ASTM-B148_C95400</t>
        </is>
      </c>
      <c r="G486" s="6" t="inlineStr">
        <is>
          <t>Nickel Aluminum Bronze ASTM B148 UNS C95400</t>
        </is>
      </c>
      <c r="H486" s="6" t="inlineStr">
        <is>
          <t>B22</t>
        </is>
      </c>
      <c r="I486" s="6" t="inlineStr">
        <is>
          <t>Coating_Scotchkote134_interior</t>
        </is>
      </c>
      <c r="J486" s="6" t="inlineStr">
        <is>
          <t>Stainless Steel, AISI-303</t>
        </is>
      </c>
      <c r="K486" s="6" t="inlineStr">
        <is>
          <t>Steel, Cold Drawn C1018</t>
        </is>
      </c>
      <c r="L486" s="6" t="inlineStr">
        <is>
          <t>RTF</t>
        </is>
      </c>
      <c r="M486" s="6" t="inlineStr"/>
      <c r="N486" s="6" t="inlineStr">
        <is>
          <t>A102235</t>
        </is>
      </c>
      <c r="O486" s="6" t="n">
        <v>207</v>
      </c>
      <c r="P486" s="6" t="inlineStr">
        <is>
          <t>LT250</t>
        </is>
      </c>
      <c r="Q486" s="6" t="n">
        <v>56</v>
      </c>
      <c r="R486" t="inlineStr"/>
      <c r="S486" s="65" t="inlineStr"/>
      <c r="T486" t="inlineStr"/>
      <c r="U486" t="inlineStr"/>
      <c r="V486" t="inlineStr"/>
      <c r="W486" t="inlineStr"/>
    </row>
    <row r="487">
      <c r="A487" t="inlineStr"/>
      <c r="B487" s="10" t="inlineStr"/>
      <c r="C487" t="inlineStr">
        <is>
          <t>Price_BOM_VLSE_Imp_569</t>
        </is>
      </c>
      <c r="D487" s="62" t="inlineStr">
        <is>
          <t>:30125-4P-15HP-VLSE:30125-4P-20HP-VLSE:</t>
        </is>
      </c>
      <c r="E487" s="2" t="inlineStr">
        <is>
          <t>XA</t>
        </is>
      </c>
      <c r="F487" s="2" t="inlineStr">
        <is>
          <t>ImpMatl_NiAl-Bronze_ASTM-B148_C95400</t>
        </is>
      </c>
      <c r="G487" s="6" t="inlineStr">
        <is>
          <t>Nickel Aluminum Bronze ASTM B148 UNS C95400</t>
        </is>
      </c>
      <c r="H487" s="6" t="inlineStr">
        <is>
          <t>B22</t>
        </is>
      </c>
      <c r="I487" s="6" t="inlineStr">
        <is>
          <t>Coating_Scotchkote134_interior_exterior</t>
        </is>
      </c>
      <c r="J487" s="6" t="inlineStr">
        <is>
          <t>Stainless Steel, AISI-303</t>
        </is>
      </c>
      <c r="K487" s="6" t="inlineStr">
        <is>
          <t>Steel, Cold Drawn C1018</t>
        </is>
      </c>
      <c r="L487" s="1" t="inlineStr">
        <is>
          <t>RTF</t>
        </is>
      </c>
      <c r="M487" s="6" t="inlineStr"/>
      <c r="N487" s="6" t="inlineStr">
        <is>
          <t>A102235</t>
        </is>
      </c>
      <c r="O487" s="6" t="n">
        <v>207</v>
      </c>
      <c r="P487" s="6" t="inlineStr">
        <is>
          <t>LT250</t>
        </is>
      </c>
      <c r="Q487" s="6" t="n">
        <v>56</v>
      </c>
      <c r="R487" t="inlineStr"/>
      <c r="S487" s="65" t="inlineStr"/>
      <c r="T487" t="inlineStr"/>
      <c r="U487" t="inlineStr"/>
      <c r="V487" t="inlineStr"/>
      <c r="W487" t="inlineStr"/>
    </row>
    <row r="488">
      <c r="A488" t="inlineStr"/>
      <c r="B488" s="10" t="inlineStr"/>
      <c r="C488" t="inlineStr">
        <is>
          <t>Price_BOM_VLSE_Imp_570</t>
        </is>
      </c>
      <c r="D488" s="62" t="inlineStr">
        <is>
          <t>:30125-4P-15HP-VLSE:30125-4P-20HP-VLSE:</t>
        </is>
      </c>
      <c r="E488" s="2" t="inlineStr">
        <is>
          <t>XA</t>
        </is>
      </c>
      <c r="F488" s="2" t="inlineStr">
        <is>
          <t>ImpMatl_NiAl-Bronze_ASTM-B148_C95400</t>
        </is>
      </c>
      <c r="G488" s="6" t="inlineStr">
        <is>
          <t>Nickel Aluminum Bronze ASTM B148 UNS C95400</t>
        </is>
      </c>
      <c r="H488" s="6" t="inlineStr">
        <is>
          <t>B22</t>
        </is>
      </c>
      <c r="I488" s="6" t="inlineStr">
        <is>
          <t>Coating_Scotchkote134_interior_exterior_IncludeImpeller</t>
        </is>
      </c>
      <c r="J488" s="6" t="inlineStr">
        <is>
          <t>Stainless Steel, AISI-303</t>
        </is>
      </c>
      <c r="K488" s="6" t="inlineStr">
        <is>
          <t>Steel, Cold Drawn C1018</t>
        </is>
      </c>
      <c r="L488" s="1" t="inlineStr">
        <is>
          <t>RTF</t>
        </is>
      </c>
      <c r="M488" s="6" t="inlineStr"/>
      <c r="N488" s="6" t="inlineStr">
        <is>
          <t>A102235</t>
        </is>
      </c>
      <c r="O488" s="6" t="n">
        <v>207</v>
      </c>
      <c r="P488" s="6" t="inlineStr">
        <is>
          <t>LT250</t>
        </is>
      </c>
      <c r="Q488" t="n">
        <v>56</v>
      </c>
      <c r="R488" t="inlineStr"/>
      <c r="S488" s="65" t="inlineStr"/>
      <c r="T488" t="inlineStr"/>
      <c r="U488" t="inlineStr"/>
      <c r="V488" t="inlineStr"/>
      <c r="W488" t="inlineStr"/>
    </row>
    <row r="489">
      <c r="A489" t="inlineStr"/>
      <c r="B489" s="10" t="inlineStr"/>
      <c r="C489" t="inlineStr">
        <is>
          <t>Price_BOM_VLSE_Imp_571</t>
        </is>
      </c>
      <c r="D489" s="62" t="inlineStr">
        <is>
          <t>:30125-4P-15HP-VLSE:30125-4P-20HP-VLSE:</t>
        </is>
      </c>
      <c r="E489" s="2" t="inlineStr">
        <is>
          <t>XA</t>
        </is>
      </c>
      <c r="F489" s="2" t="inlineStr">
        <is>
          <t>ImpMatl_NiAl-Bronze_ASTM-B148_C95400</t>
        </is>
      </c>
      <c r="G489" s="6" t="inlineStr">
        <is>
          <t>Nickel Aluminum Bronze ASTM B148 UNS C95400</t>
        </is>
      </c>
      <c r="H489" s="6" t="inlineStr">
        <is>
          <t>B22</t>
        </is>
      </c>
      <c r="I489" s="6" t="inlineStr">
        <is>
          <t>Coating_Scotchkote134_interior_IncludeImpeller</t>
        </is>
      </c>
      <c r="J489" s="6" t="inlineStr">
        <is>
          <t>Stainless Steel, AISI-303</t>
        </is>
      </c>
      <c r="K489" s="6" t="inlineStr">
        <is>
          <t>Steel, Cold Drawn C1018</t>
        </is>
      </c>
      <c r="L489" s="1" t="inlineStr">
        <is>
          <t>RTF</t>
        </is>
      </c>
      <c r="M489" s="6" t="inlineStr"/>
      <c r="N489" s="6" t="inlineStr">
        <is>
          <t>A102235</t>
        </is>
      </c>
      <c r="O489" s="6" t="n">
        <v>207</v>
      </c>
      <c r="P489" s="6" t="inlineStr">
        <is>
          <t>LT250</t>
        </is>
      </c>
      <c r="Q489" t="n">
        <v>56</v>
      </c>
      <c r="R489" t="inlineStr"/>
      <c r="S489" s="65" t="inlineStr"/>
      <c r="T489" t="inlineStr"/>
      <c r="U489" t="inlineStr"/>
      <c r="V489" t="inlineStr"/>
      <c r="W489" t="inlineStr"/>
    </row>
    <row r="490">
      <c r="A490" t="inlineStr"/>
      <c r="B490" s="10" t="inlineStr"/>
      <c r="C490" t="inlineStr">
        <is>
          <t>Price_BOM_VLSE_Imp_572</t>
        </is>
      </c>
      <c r="D490" s="62" t="inlineStr">
        <is>
          <t>:30125-4P-15HP-VLSE:30125-4P-20HP-VLSE:</t>
        </is>
      </c>
      <c r="E490" s="2" t="inlineStr">
        <is>
          <t>XA</t>
        </is>
      </c>
      <c r="F490" s="2" t="inlineStr">
        <is>
          <t>ImpMatl_NiAl-Bronze_ASTM-B148_C95400</t>
        </is>
      </c>
      <c r="G490" s="6" t="inlineStr">
        <is>
          <t>Nickel Aluminum Bronze ASTM B148 UNS C95400</t>
        </is>
      </c>
      <c r="H490" s="6" t="inlineStr">
        <is>
          <t>B22</t>
        </is>
      </c>
      <c r="I490" s="6" t="inlineStr">
        <is>
          <t>Coating_Special</t>
        </is>
      </c>
      <c r="J490" s="6" t="inlineStr">
        <is>
          <t>Stainless Steel, AISI-303</t>
        </is>
      </c>
      <c r="K490" s="6" t="inlineStr">
        <is>
          <t>Steel, Cold Drawn C1018</t>
        </is>
      </c>
      <c r="L490" s="1" t="inlineStr">
        <is>
          <t>RTF</t>
        </is>
      </c>
      <c r="M490" s="6" t="inlineStr"/>
      <c r="N490" s="6" t="inlineStr">
        <is>
          <t>A102235</t>
        </is>
      </c>
      <c r="O490" s="6" t="n">
        <v>207</v>
      </c>
      <c r="P490" s="6" t="inlineStr">
        <is>
          <t>LT250</t>
        </is>
      </c>
      <c r="Q490" t="n">
        <v>56</v>
      </c>
      <c r="R490" t="inlineStr"/>
      <c r="S490" s="65" t="inlineStr"/>
      <c r="T490" t="inlineStr"/>
      <c r="U490" t="inlineStr"/>
      <c r="V490" t="inlineStr"/>
      <c r="W490" t="inlineStr"/>
    </row>
    <row r="491">
      <c r="A491" t="inlineStr"/>
      <c r="B491" s="10" t="inlineStr"/>
      <c r="C491" t="inlineStr">
        <is>
          <t>Price_BOM_VLSE_Imp_573</t>
        </is>
      </c>
      <c r="D491" s="62" t="inlineStr">
        <is>
          <t>:30125-4P-15HP-VLSE:30125-4P-20HP-VLSE:</t>
        </is>
      </c>
      <c r="E491" s="2" t="inlineStr">
        <is>
          <t>XA</t>
        </is>
      </c>
      <c r="F491" s="2" t="inlineStr">
        <is>
          <t>ImpMatl_NiAl-Bronze_ASTM-B148_C95400</t>
        </is>
      </c>
      <c r="G491" s="6" t="inlineStr">
        <is>
          <t>Nickel Aluminum Bronze ASTM B148 UNS C95400</t>
        </is>
      </c>
      <c r="H491" s="6" t="inlineStr">
        <is>
          <t>B22</t>
        </is>
      </c>
      <c r="I491" s="6" t="inlineStr">
        <is>
          <t>Coating_Epoxy</t>
        </is>
      </c>
      <c r="J491" s="6" t="inlineStr">
        <is>
          <t>Stainless Steel, AISI-303</t>
        </is>
      </c>
      <c r="K491" s="6" t="inlineStr">
        <is>
          <t>Steel, Cold Drawn C1018</t>
        </is>
      </c>
      <c r="L491" s="1" t="inlineStr">
        <is>
          <t>RTF</t>
        </is>
      </c>
      <c r="M491" s="6" t="inlineStr"/>
      <c r="N491" s="6" t="inlineStr">
        <is>
          <t>A102235</t>
        </is>
      </c>
      <c r="O491" s="6" t="n">
        <v>207</v>
      </c>
      <c r="P491" s="6" t="inlineStr">
        <is>
          <t>LT250</t>
        </is>
      </c>
      <c r="Q491" t="n">
        <v>56</v>
      </c>
      <c r="R491" t="inlineStr"/>
      <c r="S491" s="65" t="inlineStr"/>
      <c r="T491" t="inlineStr"/>
      <c r="U491" t="inlineStr"/>
      <c r="V491" t="inlineStr"/>
      <c r="W491" t="inlineStr"/>
    </row>
    <row r="492">
      <c r="A492" t="inlineStr"/>
      <c r="B492" s="10" t="inlineStr"/>
      <c r="C492" t="inlineStr">
        <is>
          <t>Price_BOM_VLSE_Imp_574</t>
        </is>
      </c>
      <c r="D492" s="62" t="inlineStr">
        <is>
          <t>:30125-4P-15HP-VLSE:30125-4P-20HP-VLSE:</t>
        </is>
      </c>
      <c r="E492" s="2" t="inlineStr">
        <is>
          <t>XA</t>
        </is>
      </c>
      <c r="F492" s="2" t="inlineStr">
        <is>
          <t>ImpMatl_SS_AISI-304</t>
        </is>
      </c>
      <c r="G492" s="6" t="inlineStr">
        <is>
          <t>Stainless Steel, AISI-304</t>
        </is>
      </c>
      <c r="H492" s="6" t="inlineStr">
        <is>
          <t>H304</t>
        </is>
      </c>
      <c r="I492" s="6" t="inlineStr">
        <is>
          <t>Coating_Standard</t>
        </is>
      </c>
      <c r="J492" s="6" t="inlineStr">
        <is>
          <t>Stainless Steel, AISI-303</t>
        </is>
      </c>
      <c r="K492" s="6" t="inlineStr">
        <is>
          <t>Stainless Steel, AISI 316</t>
        </is>
      </c>
      <c r="L492" s="1" t="inlineStr">
        <is>
          <t>98876140</t>
        </is>
      </c>
      <c r="M492" s="6" t="inlineStr">
        <is>
          <t>IMP,L,25123,XA,H304</t>
        </is>
      </c>
      <c r="N492" s="6" t="inlineStr">
        <is>
          <t>A101845</t>
        </is>
      </c>
      <c r="O492" s="6" t="n">
        <v>0</v>
      </c>
      <c r="P492" s="6" t="inlineStr">
        <is>
          <t>LT027</t>
        </is>
      </c>
      <c r="Q492" t="n">
        <v>0</v>
      </c>
      <c r="R492" t="inlineStr"/>
      <c r="S492" s="65" t="inlineStr"/>
      <c r="T492" t="inlineStr"/>
      <c r="U492" t="inlineStr"/>
      <c r="V492" t="inlineStr"/>
      <c r="W492" t="inlineStr"/>
    </row>
    <row r="493">
      <c r="A493" t="inlineStr"/>
      <c r="B493" s="10" t="inlineStr"/>
      <c r="C493" t="inlineStr">
        <is>
          <t>Price_BOM_VLSE_Imp_575</t>
        </is>
      </c>
      <c r="D493" s="62" t="inlineStr">
        <is>
          <t>:30125-4P-7.5HP-VLSE:30125-4P-10HP-VLSE:</t>
        </is>
      </c>
      <c r="E493" s="2" t="inlineStr">
        <is>
          <t>X3</t>
        </is>
      </c>
      <c r="F493" t="inlineStr">
        <is>
          <t>ImpMatl_Silicon_Bronze_ASTM-B584_C87600</t>
        </is>
      </c>
      <c r="G493" s="6" t="inlineStr">
        <is>
          <t>Silicon Bronze, ASTM-B584, C87600</t>
        </is>
      </c>
      <c r="H493" s="6" t="inlineStr">
        <is>
          <t>B21</t>
        </is>
      </c>
      <c r="I493" s="6" t="inlineStr">
        <is>
          <t>Coating_Epoxy</t>
        </is>
      </c>
      <c r="J493" s="6" t="inlineStr">
        <is>
          <t>Stainless Steel, AISI-303</t>
        </is>
      </c>
      <c r="K493" s="6" t="inlineStr">
        <is>
          <t>Steel, Cold Drawn C1018</t>
        </is>
      </c>
      <c r="L493" t="inlineStr">
        <is>
          <t>RTF</t>
        </is>
      </c>
      <c r="M493" s="65" t="inlineStr"/>
      <c r="N493" t="inlineStr">
        <is>
          <t>A101833</t>
        </is>
      </c>
      <c r="O493" s="1" t="n">
        <v>0</v>
      </c>
      <c r="P493" s="6" t="inlineStr">
        <is>
          <t>LT250</t>
        </is>
      </c>
      <c r="Q493" s="6" t="n">
        <v>56</v>
      </c>
      <c r="R493" t="inlineStr"/>
      <c r="S493" s="65" t="inlineStr"/>
      <c r="T493" t="inlineStr"/>
      <c r="U493" t="inlineStr"/>
      <c r="V493" t="inlineStr"/>
      <c r="W493" t="inlineStr"/>
    </row>
    <row r="494">
      <c r="A494" t="inlineStr"/>
      <c r="B494" s="10" t="inlineStr"/>
      <c r="C494" t="inlineStr">
        <is>
          <t>Price_BOM_VLSE_Imp_576</t>
        </is>
      </c>
      <c r="D494" s="62" t="inlineStr">
        <is>
          <t>:30125-4P-7.5HP-VLSE:30125-4P-10HP-VLSE:</t>
        </is>
      </c>
      <c r="E494" s="2" t="inlineStr">
        <is>
          <t>X3</t>
        </is>
      </c>
      <c r="F494" t="inlineStr">
        <is>
          <t>ImpMatl_Silicon_Bronze_ASTM-B584_C87600</t>
        </is>
      </c>
      <c r="G494" s="6" t="inlineStr">
        <is>
          <t>Silicon Bronze, ASTM-B584, C87600</t>
        </is>
      </c>
      <c r="H494" s="6" t="inlineStr">
        <is>
          <t>B21</t>
        </is>
      </c>
      <c r="I494" s="6" t="inlineStr">
        <is>
          <t>Coating_Scotchkote134_interior</t>
        </is>
      </c>
      <c r="J494" s="6" t="inlineStr">
        <is>
          <t>Stainless Steel, AISI-303</t>
        </is>
      </c>
      <c r="K494" s="6" t="inlineStr">
        <is>
          <t>Steel, Cold Drawn C1018</t>
        </is>
      </c>
      <c r="L494" s="1" t="inlineStr">
        <is>
          <t>RTF</t>
        </is>
      </c>
      <c r="M494" s="65" t="inlineStr"/>
      <c r="N494" t="inlineStr">
        <is>
          <t>A101833</t>
        </is>
      </c>
      <c r="O494" s="1" t="n">
        <v>0</v>
      </c>
      <c r="P494" s="6" t="inlineStr">
        <is>
          <t>LT250</t>
        </is>
      </c>
      <c r="Q494" s="6" t="n">
        <v>56</v>
      </c>
      <c r="R494" t="inlineStr"/>
      <c r="S494" s="65" t="inlineStr"/>
      <c r="T494" t="inlineStr"/>
      <c r="U494" t="inlineStr"/>
      <c r="V494" t="inlineStr"/>
      <c r="W494" t="inlineStr"/>
    </row>
    <row r="495">
      <c r="A495" t="inlineStr"/>
      <c r="B495" s="10" t="inlineStr"/>
      <c r="C495" t="inlineStr">
        <is>
          <t>Price_BOM_VLSE_Imp_577</t>
        </is>
      </c>
      <c r="D495" s="62" t="inlineStr">
        <is>
          <t>:30125-4P-7.5HP-VLSE:30125-4P-10HP-VLSE:</t>
        </is>
      </c>
      <c r="E495" s="2" t="inlineStr">
        <is>
          <t>X3</t>
        </is>
      </c>
      <c r="F495" t="inlineStr">
        <is>
          <t>ImpMatl_Silicon_Bronze_ASTM-B584_C87600</t>
        </is>
      </c>
      <c r="G495" s="6" t="inlineStr">
        <is>
          <t>Silicon Bronze, ASTM-B584, C87600</t>
        </is>
      </c>
      <c r="H495" s="6" t="inlineStr">
        <is>
          <t>B21</t>
        </is>
      </c>
      <c r="I495" s="6" t="inlineStr">
        <is>
          <t>Coating_Scotchkote134_interior_exterior</t>
        </is>
      </c>
      <c r="J495" s="6" t="inlineStr">
        <is>
          <t>Stainless Steel, AISI-303</t>
        </is>
      </c>
      <c r="K495" s="6" t="inlineStr">
        <is>
          <t>Steel, Cold Drawn C1018</t>
        </is>
      </c>
      <c r="L495" s="1" t="inlineStr">
        <is>
          <t>RTF</t>
        </is>
      </c>
      <c r="M495" s="65" t="inlineStr"/>
      <c r="N495" t="inlineStr">
        <is>
          <t>A101833</t>
        </is>
      </c>
      <c r="O495" s="1" t="n">
        <v>0</v>
      </c>
      <c r="P495" s="6" t="inlineStr">
        <is>
          <t>LT250</t>
        </is>
      </c>
      <c r="Q495" t="n">
        <v>56</v>
      </c>
      <c r="R495" t="inlineStr"/>
      <c r="S495" s="65" t="inlineStr"/>
      <c r="T495" t="inlineStr"/>
      <c r="U495" t="inlineStr"/>
      <c r="V495" t="inlineStr"/>
      <c r="W495" t="inlineStr"/>
    </row>
    <row r="496">
      <c r="A496" t="inlineStr"/>
      <c r="B496" s="10" t="inlineStr"/>
      <c r="C496" t="inlineStr">
        <is>
          <t>Price_BOM_VLSE_Imp_578</t>
        </is>
      </c>
      <c r="D496" s="62" t="inlineStr">
        <is>
          <t>:30125-4P-7.5HP-VLSE:30125-4P-10HP-VLSE:</t>
        </is>
      </c>
      <c r="E496" s="2" t="inlineStr">
        <is>
          <t>X3</t>
        </is>
      </c>
      <c r="F496" t="inlineStr">
        <is>
          <t>ImpMatl_Silicon_Bronze_ASTM-B584_C87600</t>
        </is>
      </c>
      <c r="G496" s="6" t="inlineStr">
        <is>
          <t>Silicon Bronze, ASTM-B584, C87600</t>
        </is>
      </c>
      <c r="H496" s="6" t="inlineStr">
        <is>
          <t>B21</t>
        </is>
      </c>
      <c r="I496" s="6" t="inlineStr">
        <is>
          <t>Coating_Scotchkote134_interior_exterior_IncludeImpeller</t>
        </is>
      </c>
      <c r="J496" s="6" t="inlineStr">
        <is>
          <t>Stainless Steel, AISI-303</t>
        </is>
      </c>
      <c r="K496" s="6" t="inlineStr">
        <is>
          <t>Steel, Cold Drawn C1018</t>
        </is>
      </c>
      <c r="L496" s="1" t="inlineStr">
        <is>
          <t>RTF</t>
        </is>
      </c>
      <c r="M496" s="65" t="inlineStr"/>
      <c r="N496" t="inlineStr">
        <is>
          <t>A101833</t>
        </is>
      </c>
      <c r="O496" s="1" t="n">
        <v>0</v>
      </c>
      <c r="P496" s="6" t="inlineStr">
        <is>
          <t>LT250</t>
        </is>
      </c>
      <c r="Q496" t="n">
        <v>56</v>
      </c>
      <c r="R496" t="inlineStr"/>
      <c r="S496" s="65" t="inlineStr"/>
      <c r="T496" t="inlineStr"/>
      <c r="U496" t="inlineStr"/>
      <c r="V496" t="inlineStr"/>
      <c r="W496" t="inlineStr"/>
    </row>
    <row r="497">
      <c r="A497" t="inlineStr"/>
      <c r="B497" s="10" t="inlineStr"/>
      <c r="C497" t="inlineStr">
        <is>
          <t>Price_BOM_VLSE_Imp_579</t>
        </is>
      </c>
      <c r="D497" s="62" t="inlineStr">
        <is>
          <t>:30125-4P-7.5HP-VLSE:30125-4P-10HP-VLSE:</t>
        </is>
      </c>
      <c r="E497" s="2" t="inlineStr">
        <is>
          <t>X3</t>
        </is>
      </c>
      <c r="F497" t="inlineStr">
        <is>
          <t>ImpMatl_Silicon_Bronze_ASTM-B584_C87600</t>
        </is>
      </c>
      <c r="G497" s="6" t="inlineStr">
        <is>
          <t>Silicon Bronze, ASTM-B584, C87600</t>
        </is>
      </c>
      <c r="H497" s="6" t="inlineStr">
        <is>
          <t>B21</t>
        </is>
      </c>
      <c r="I497" s="6" t="inlineStr">
        <is>
          <t>Coating_Scotchkote134_interior_IncludeImpeller</t>
        </is>
      </c>
      <c r="J497" s="6" t="inlineStr">
        <is>
          <t>Stainless Steel, AISI-303</t>
        </is>
      </c>
      <c r="K497" s="6" t="inlineStr">
        <is>
          <t>Steel, Cold Drawn C1018</t>
        </is>
      </c>
      <c r="L497" s="1" t="inlineStr">
        <is>
          <t>RTF</t>
        </is>
      </c>
      <c r="M497" s="65" t="inlineStr"/>
      <c r="N497" t="inlineStr">
        <is>
          <t>A101833</t>
        </is>
      </c>
      <c r="O497" s="1" t="n">
        <v>0</v>
      </c>
      <c r="P497" s="6" t="inlineStr">
        <is>
          <t>LT250</t>
        </is>
      </c>
      <c r="Q497" t="n">
        <v>56</v>
      </c>
      <c r="R497" t="inlineStr"/>
      <c r="S497" s="65" t="inlineStr"/>
      <c r="T497" t="inlineStr"/>
      <c r="U497" t="inlineStr"/>
      <c r="V497" t="inlineStr"/>
      <c r="W497" t="inlineStr"/>
    </row>
    <row r="498">
      <c r="A498" t="inlineStr"/>
      <c r="B498" s="10" t="inlineStr"/>
      <c r="C498" t="inlineStr">
        <is>
          <t>Price_BOM_VLSE_Imp_580</t>
        </is>
      </c>
      <c r="D498" s="62" t="inlineStr">
        <is>
          <t>:30125-4P-7.5HP-VLSE:30125-4P-10HP-VLSE:</t>
        </is>
      </c>
      <c r="E498" s="2" t="inlineStr">
        <is>
          <t>X3</t>
        </is>
      </c>
      <c r="F498" t="inlineStr">
        <is>
          <t>ImpMatl_Silicon_Bronze_ASTM-B584_C87600</t>
        </is>
      </c>
      <c r="G498" s="6" t="inlineStr">
        <is>
          <t>Silicon Bronze, ASTM-B584, C87600</t>
        </is>
      </c>
      <c r="H498" s="6" t="inlineStr">
        <is>
          <t>B21</t>
        </is>
      </c>
      <c r="I498" s="6" t="inlineStr">
        <is>
          <t>Coating_Special</t>
        </is>
      </c>
      <c r="J498" s="6" t="inlineStr">
        <is>
          <t>Stainless Steel, AISI-303</t>
        </is>
      </c>
      <c r="K498" s="6" t="inlineStr">
        <is>
          <t>Steel, Cold Drawn C1018</t>
        </is>
      </c>
      <c r="L498" s="1" t="inlineStr">
        <is>
          <t>RTF</t>
        </is>
      </c>
      <c r="M498" s="65" t="inlineStr"/>
      <c r="N498" t="inlineStr">
        <is>
          <t>A101833</t>
        </is>
      </c>
      <c r="O498" s="1" t="n">
        <v>0</v>
      </c>
      <c r="P498" s="6" t="inlineStr">
        <is>
          <t>LT250</t>
        </is>
      </c>
      <c r="Q498" t="n">
        <v>56</v>
      </c>
      <c r="R498" t="inlineStr"/>
      <c r="S498" s="65" t="inlineStr"/>
      <c r="T498" t="inlineStr"/>
      <c r="U498" t="inlineStr"/>
      <c r="V498" t="inlineStr"/>
      <c r="W498" t="inlineStr"/>
    </row>
    <row r="499">
      <c r="A499" t="inlineStr"/>
      <c r="B499" s="10" t="inlineStr"/>
      <c r="C499" t="inlineStr">
        <is>
          <t>Price_BOM_VLSE_Imp_581</t>
        </is>
      </c>
      <c r="D499" s="62" t="inlineStr">
        <is>
          <t>:30125-4P-7.5HP-VLSE:30125-4P-10HP-VLSE:</t>
        </is>
      </c>
      <c r="E499" s="2" t="inlineStr">
        <is>
          <t>X3</t>
        </is>
      </c>
      <c r="F499" t="inlineStr">
        <is>
          <t>ImpMatl_Silicon_Bronze_ASTM-B584_C87600</t>
        </is>
      </c>
      <c r="G499" s="6" t="inlineStr">
        <is>
          <t>Silicon Bronze, ASTM-B584, C87600</t>
        </is>
      </c>
      <c r="H499" s="6" t="inlineStr">
        <is>
          <t>B21</t>
        </is>
      </c>
      <c r="I499" s="6" t="inlineStr">
        <is>
          <t>Coating_Standard</t>
        </is>
      </c>
      <c r="J499" s="6" t="inlineStr">
        <is>
          <t>Stainless Steel, AISI-303</t>
        </is>
      </c>
      <c r="K499" s="6" t="inlineStr">
        <is>
          <t>Steel, Cold Drawn C1018</t>
        </is>
      </c>
      <c r="L499" s="1" t="inlineStr">
        <is>
          <t>96769196</t>
        </is>
      </c>
      <c r="M499" s="65" t="inlineStr">
        <is>
          <t>IMP,L,25123,X3,B21</t>
        </is>
      </c>
      <c r="N499" t="inlineStr">
        <is>
          <t>A101833</t>
        </is>
      </c>
      <c r="O499" s="1" t="n">
        <v>0</v>
      </c>
      <c r="P499" s="6" t="inlineStr">
        <is>
          <t>LT027</t>
        </is>
      </c>
      <c r="Q499" t="n">
        <v>0</v>
      </c>
      <c r="R499" t="inlineStr"/>
      <c r="S499" s="65" t="inlineStr"/>
      <c r="T499" t="inlineStr"/>
      <c r="U499" t="inlineStr"/>
      <c r="V499" t="inlineStr"/>
      <c r="W499" t="inlineStr"/>
    </row>
    <row r="500">
      <c r="A500" t="inlineStr"/>
      <c r="B500" s="10" t="inlineStr"/>
      <c r="C500" t="inlineStr">
        <is>
          <t>Price_BOM_VLSE_Imp_582</t>
        </is>
      </c>
      <c r="D500" s="62" t="inlineStr">
        <is>
          <t>:30125-4P-7.5HP-VLSE:30125-4P-10HP-VLSE:</t>
        </is>
      </c>
      <c r="E500" s="2" t="inlineStr">
        <is>
          <t>X3</t>
        </is>
      </c>
      <c r="F500" s="2" t="inlineStr">
        <is>
          <t>ImpMatl_NiAl-Bronze_ASTM-B148_C95400</t>
        </is>
      </c>
      <c r="G500" s="6" t="inlineStr">
        <is>
          <t>Nickel Aluminum Bronze ASTM B148 UNS C95400</t>
        </is>
      </c>
      <c r="H500" s="6" t="inlineStr">
        <is>
          <t>B22</t>
        </is>
      </c>
      <c r="I500" s="6" t="inlineStr">
        <is>
          <t>Coating_Epoxy</t>
        </is>
      </c>
      <c r="J500" s="6" t="inlineStr">
        <is>
          <t>Stainless Steel, AISI-303</t>
        </is>
      </c>
      <c r="K500" s="6" t="inlineStr">
        <is>
          <t>Steel, Cold Drawn C1018</t>
        </is>
      </c>
      <c r="L500" s="93" t="inlineStr">
        <is>
          <t>RTF</t>
        </is>
      </c>
      <c r="M500" s="93" t="inlineStr"/>
      <c r="N500" t="inlineStr">
        <is>
          <t>A102234</t>
        </is>
      </c>
      <c r="O500" t="n">
        <v>207</v>
      </c>
      <c r="P500" s="6" t="inlineStr">
        <is>
          <t>LT250</t>
        </is>
      </c>
      <c r="Q500" s="65" t="n">
        <v>56</v>
      </c>
      <c r="R500" t="inlineStr"/>
      <c r="S500" s="65" t="inlineStr"/>
      <c r="T500" t="inlineStr"/>
      <c r="U500" t="inlineStr"/>
      <c r="V500" t="inlineStr"/>
      <c r="W500" t="inlineStr"/>
    </row>
    <row r="501">
      <c r="A501" t="inlineStr"/>
      <c r="B501" s="10" t="inlineStr"/>
      <c r="C501" t="inlineStr">
        <is>
          <t>Price_BOM_VLSE_Imp_583</t>
        </is>
      </c>
      <c r="D501" s="62" t="inlineStr">
        <is>
          <t>:30125-4P-7.5HP-VLSE:30125-4P-10HP-VLSE:</t>
        </is>
      </c>
      <c r="E501" s="2" t="inlineStr">
        <is>
          <t>X3</t>
        </is>
      </c>
      <c r="F501" s="2" t="inlineStr">
        <is>
          <t>ImpMatl_NiAl-Bronze_ASTM-B148_C95400</t>
        </is>
      </c>
      <c r="G501" s="6" t="inlineStr">
        <is>
          <t>Nickel Aluminum Bronze ASTM B148 UNS C95400</t>
        </is>
      </c>
      <c r="H501" s="6" t="inlineStr">
        <is>
          <t>B22</t>
        </is>
      </c>
      <c r="I501" s="6" t="inlineStr">
        <is>
          <t>Coating_Scotchkote134_interior</t>
        </is>
      </c>
      <c r="J501" s="6" t="inlineStr">
        <is>
          <t>Stainless Steel, AISI-303</t>
        </is>
      </c>
      <c r="K501" s="6" t="inlineStr">
        <is>
          <t>Steel, Cold Drawn C1018</t>
        </is>
      </c>
      <c r="L501" s="6" t="inlineStr">
        <is>
          <t>RTF</t>
        </is>
      </c>
      <c r="M501" s="6" t="inlineStr"/>
      <c r="N501" s="6" t="inlineStr">
        <is>
          <t>A102234</t>
        </is>
      </c>
      <c r="O501" s="6" t="n">
        <v>207</v>
      </c>
      <c r="P501" s="6" t="inlineStr">
        <is>
          <t>LT250</t>
        </is>
      </c>
      <c r="Q501" s="6" t="n">
        <v>56</v>
      </c>
      <c r="R501" t="inlineStr"/>
      <c r="S501" s="65" t="inlineStr"/>
      <c r="T501" t="inlineStr"/>
      <c r="U501" t="inlineStr"/>
      <c r="V501" t="inlineStr"/>
      <c r="W501" t="inlineStr"/>
    </row>
    <row r="502">
      <c r="A502" t="inlineStr"/>
      <c r="B502" s="10" t="inlineStr"/>
      <c r="C502" t="inlineStr">
        <is>
          <t>Price_BOM_VLSE_Imp_584</t>
        </is>
      </c>
      <c r="D502" s="62" t="inlineStr">
        <is>
          <t>:30125-4P-7.5HP-VLSE:30125-4P-10HP-VLSE:</t>
        </is>
      </c>
      <c r="E502" s="2" t="inlineStr">
        <is>
          <t>X3</t>
        </is>
      </c>
      <c r="F502" s="2" t="inlineStr">
        <is>
          <t>ImpMatl_NiAl-Bronze_ASTM-B148_C95400</t>
        </is>
      </c>
      <c r="G502" s="6" t="inlineStr">
        <is>
          <t>Nickel Aluminum Bronze ASTM B148 UNS C95400</t>
        </is>
      </c>
      <c r="H502" s="6" t="inlineStr">
        <is>
          <t>B22</t>
        </is>
      </c>
      <c r="I502" s="6" t="inlineStr">
        <is>
          <t>Coating_Scotchkote134_interior_exterior</t>
        </is>
      </c>
      <c r="J502" s="6" t="inlineStr">
        <is>
          <t>Stainless Steel, AISI-303</t>
        </is>
      </c>
      <c r="K502" s="6" t="inlineStr">
        <is>
          <t>Steel, Cold Drawn C1018</t>
        </is>
      </c>
      <c r="L502" s="1" t="inlineStr">
        <is>
          <t>RTF</t>
        </is>
      </c>
      <c r="M502" s="6" t="inlineStr"/>
      <c r="N502" s="6" t="inlineStr">
        <is>
          <t>A102234</t>
        </is>
      </c>
      <c r="O502" s="6" t="n">
        <v>207</v>
      </c>
      <c r="P502" s="6" t="inlineStr">
        <is>
          <t>LT250</t>
        </is>
      </c>
      <c r="Q502" s="6" t="n">
        <v>56</v>
      </c>
      <c r="R502" t="inlineStr"/>
      <c r="S502" s="65" t="inlineStr"/>
      <c r="T502" t="inlineStr"/>
      <c r="U502" t="inlineStr"/>
      <c r="V502" t="inlineStr"/>
      <c r="W502" t="inlineStr"/>
    </row>
    <row r="503">
      <c r="A503" t="inlineStr"/>
      <c r="B503" s="10" t="inlineStr"/>
      <c r="C503" t="inlineStr">
        <is>
          <t>Price_BOM_VLSE_Imp_585</t>
        </is>
      </c>
      <c r="D503" s="62" t="inlineStr">
        <is>
          <t>:30125-4P-7.5HP-VLSE:30125-4P-10HP-VLSE:</t>
        </is>
      </c>
      <c r="E503" s="2" t="inlineStr">
        <is>
          <t>X3</t>
        </is>
      </c>
      <c r="F503" s="2" t="inlineStr">
        <is>
          <t>ImpMatl_NiAl-Bronze_ASTM-B148_C95400</t>
        </is>
      </c>
      <c r="G503" s="6" t="inlineStr">
        <is>
          <t>Nickel Aluminum Bronze ASTM B148 UNS C95400</t>
        </is>
      </c>
      <c r="H503" s="6" t="inlineStr">
        <is>
          <t>B22</t>
        </is>
      </c>
      <c r="I503" s="6" t="inlineStr">
        <is>
          <t>Coating_Scotchkote134_interior_exterior_IncludeImpeller</t>
        </is>
      </c>
      <c r="J503" s="6" t="inlineStr">
        <is>
          <t>Stainless Steel, AISI-303</t>
        </is>
      </c>
      <c r="K503" s="6" t="inlineStr">
        <is>
          <t>Steel, Cold Drawn C1018</t>
        </is>
      </c>
      <c r="L503" s="1" t="inlineStr">
        <is>
          <t>RTF</t>
        </is>
      </c>
      <c r="M503" s="6" t="inlineStr"/>
      <c r="N503" s="6" t="inlineStr">
        <is>
          <t>A102234</t>
        </is>
      </c>
      <c r="O503" s="6" t="n">
        <v>207</v>
      </c>
      <c r="P503" s="6" t="inlineStr">
        <is>
          <t>LT250</t>
        </is>
      </c>
      <c r="Q503" t="n">
        <v>56</v>
      </c>
      <c r="R503" t="inlineStr"/>
      <c r="S503" s="65" t="inlineStr"/>
      <c r="T503" t="inlineStr"/>
      <c r="U503" t="inlineStr"/>
      <c r="V503" t="inlineStr"/>
      <c r="W503" t="inlineStr"/>
    </row>
    <row r="504">
      <c r="A504" t="inlineStr"/>
      <c r="B504" s="10" t="inlineStr"/>
      <c r="C504" t="inlineStr">
        <is>
          <t>Price_BOM_VLSE_Imp_586</t>
        </is>
      </c>
      <c r="D504" s="62" t="inlineStr">
        <is>
          <t>:30125-4P-7.5HP-VLSE:30125-4P-10HP-VLSE:</t>
        </is>
      </c>
      <c r="E504" s="2" t="inlineStr">
        <is>
          <t>X3</t>
        </is>
      </c>
      <c r="F504" s="2" t="inlineStr">
        <is>
          <t>ImpMatl_NiAl-Bronze_ASTM-B148_C95400</t>
        </is>
      </c>
      <c r="G504" s="6" t="inlineStr">
        <is>
          <t>Nickel Aluminum Bronze ASTM B148 UNS C95400</t>
        </is>
      </c>
      <c r="H504" s="6" t="inlineStr">
        <is>
          <t>B22</t>
        </is>
      </c>
      <c r="I504" s="6" t="inlineStr">
        <is>
          <t>Coating_Scotchkote134_interior_IncludeImpeller</t>
        </is>
      </c>
      <c r="J504" s="6" t="inlineStr">
        <is>
          <t>Stainless Steel, AISI-303</t>
        </is>
      </c>
      <c r="K504" s="6" t="inlineStr">
        <is>
          <t>Steel, Cold Drawn C1018</t>
        </is>
      </c>
      <c r="L504" s="1" t="inlineStr">
        <is>
          <t>RTF</t>
        </is>
      </c>
      <c r="M504" s="6" t="inlineStr"/>
      <c r="N504" s="6" t="inlineStr">
        <is>
          <t>A102234</t>
        </is>
      </c>
      <c r="O504" s="6" t="n">
        <v>207</v>
      </c>
      <c r="P504" s="6" t="inlineStr">
        <is>
          <t>LT250</t>
        </is>
      </c>
      <c r="Q504" t="n">
        <v>56</v>
      </c>
      <c r="R504" t="inlineStr"/>
      <c r="S504" s="65" t="inlineStr"/>
      <c r="T504" t="inlineStr"/>
      <c r="U504" t="inlineStr"/>
      <c r="V504" t="inlineStr"/>
      <c r="W504" t="inlineStr"/>
    </row>
    <row r="505">
      <c r="A505" t="inlineStr"/>
      <c r="B505" s="10" t="inlineStr"/>
      <c r="C505" t="inlineStr">
        <is>
          <t>Price_BOM_VLSE_Imp_587</t>
        </is>
      </c>
      <c r="D505" s="62" t="inlineStr">
        <is>
          <t>:30125-4P-7.5HP-VLSE:30125-4P-10HP-VLSE:</t>
        </is>
      </c>
      <c r="E505" s="2" t="inlineStr">
        <is>
          <t>X3</t>
        </is>
      </c>
      <c r="F505" s="2" t="inlineStr">
        <is>
          <t>ImpMatl_NiAl-Bronze_ASTM-B148_C95400</t>
        </is>
      </c>
      <c r="G505" s="6" t="inlineStr">
        <is>
          <t>Nickel Aluminum Bronze ASTM B148 UNS C95400</t>
        </is>
      </c>
      <c r="H505" s="6" t="inlineStr">
        <is>
          <t>B22</t>
        </is>
      </c>
      <c r="I505" s="6" t="inlineStr">
        <is>
          <t>Coating_Special</t>
        </is>
      </c>
      <c r="J505" s="6" t="inlineStr">
        <is>
          <t>Stainless Steel, AISI-303</t>
        </is>
      </c>
      <c r="K505" s="6" t="inlineStr">
        <is>
          <t>Steel, Cold Drawn C1018</t>
        </is>
      </c>
      <c r="L505" s="1" t="inlineStr">
        <is>
          <t>RTF</t>
        </is>
      </c>
      <c r="M505" s="6" t="inlineStr"/>
      <c r="N505" s="6" t="inlineStr">
        <is>
          <t>A102234</t>
        </is>
      </c>
      <c r="O505" s="6" t="n">
        <v>207</v>
      </c>
      <c r="P505" s="6" t="inlineStr">
        <is>
          <t>LT250</t>
        </is>
      </c>
      <c r="Q505" t="n">
        <v>56</v>
      </c>
      <c r="R505" t="inlineStr"/>
      <c r="S505" s="65" t="inlineStr"/>
      <c r="T505" t="inlineStr"/>
      <c r="U505" t="inlineStr"/>
      <c r="V505" t="inlineStr"/>
      <c r="W505" t="inlineStr"/>
    </row>
    <row r="506">
      <c r="A506" t="inlineStr"/>
      <c r="B506" s="10" t="inlineStr"/>
      <c r="C506" t="inlineStr">
        <is>
          <t>Price_BOM_VLSE_Imp_588</t>
        </is>
      </c>
      <c r="D506" s="62" t="inlineStr">
        <is>
          <t>:30125-4P-7.5HP-VLSE:30125-4P-10HP-VLSE:</t>
        </is>
      </c>
      <c r="E506" s="2" t="inlineStr">
        <is>
          <t>X3</t>
        </is>
      </c>
      <c r="F506" s="2" t="inlineStr">
        <is>
          <t>ImpMatl_NiAl-Bronze_ASTM-B148_C95400</t>
        </is>
      </c>
      <c r="G506" s="6" t="inlineStr">
        <is>
          <t>Nickel Aluminum Bronze ASTM B148 UNS C95400</t>
        </is>
      </c>
      <c r="H506" s="6" t="inlineStr">
        <is>
          <t>B22</t>
        </is>
      </c>
      <c r="I506" s="6" t="inlineStr">
        <is>
          <t>Coating_Standard</t>
        </is>
      </c>
      <c r="J506" s="6" t="inlineStr">
        <is>
          <t>Stainless Steel, AISI-303</t>
        </is>
      </c>
      <c r="K506" s="6" t="inlineStr">
        <is>
          <t>Steel, Cold Drawn C1018</t>
        </is>
      </c>
      <c r="L506" s="1" t="inlineStr">
        <is>
          <t>97778037</t>
        </is>
      </c>
      <c r="M506" s="6" t="inlineStr"/>
      <c r="N506" s="6" t="inlineStr">
        <is>
          <t>A102234</t>
        </is>
      </c>
      <c r="O506" s="6" t="n">
        <v>207</v>
      </c>
      <c r="P506" s="6" t="inlineStr">
        <is>
          <t>LT250</t>
        </is>
      </c>
      <c r="Q506" t="n">
        <v>56</v>
      </c>
      <c r="R506" t="inlineStr"/>
      <c r="S506" s="65" t="inlineStr"/>
      <c r="T506" t="inlineStr"/>
      <c r="U506" t="inlineStr"/>
      <c r="V506" t="inlineStr"/>
      <c r="W506" t="inlineStr"/>
    </row>
    <row r="507">
      <c r="A507" t="inlineStr"/>
      <c r="B507" s="10" t="inlineStr"/>
      <c r="C507" t="inlineStr">
        <is>
          <t>Price_BOM_VLSE_Imp_589</t>
        </is>
      </c>
      <c r="D507" s="62" t="inlineStr">
        <is>
          <t>:30125-4P-7.5HP-VLSE:30125-4P-10HP-VLSE:</t>
        </is>
      </c>
      <c r="E507" s="2" t="inlineStr">
        <is>
          <t>X3</t>
        </is>
      </c>
      <c r="F507" s="2" t="inlineStr">
        <is>
          <t>ImpMatl_SS_AISI-304</t>
        </is>
      </c>
      <c r="G507" s="6" t="inlineStr">
        <is>
          <t>Stainless Steel, AISI-304</t>
        </is>
      </c>
      <c r="H507" s="6" t="inlineStr">
        <is>
          <t>H304</t>
        </is>
      </c>
      <c r="I507" s="6" t="inlineStr">
        <is>
          <t>Coating_Standard</t>
        </is>
      </c>
      <c r="J507" s="6" t="inlineStr">
        <is>
          <t>Stainless Steel, AISI-303</t>
        </is>
      </c>
      <c r="K507" s="6" t="inlineStr">
        <is>
          <t>Stainless Steel, AISI 316</t>
        </is>
      </c>
      <c r="L507" s="1" t="inlineStr">
        <is>
          <t>98876151</t>
        </is>
      </c>
      <c r="M507" s="6" t="inlineStr">
        <is>
          <t>IMP,L,25123,X3,H304</t>
        </is>
      </c>
      <c r="N507" s="6" t="inlineStr">
        <is>
          <t>A101838</t>
        </is>
      </c>
      <c r="O507" s="6" t="n">
        <v>0</v>
      </c>
      <c r="P507" s="6" t="inlineStr">
        <is>
          <t>LT027</t>
        </is>
      </c>
      <c r="Q507" t="n">
        <v>0</v>
      </c>
      <c r="R507" t="inlineStr"/>
      <c r="S507" s="65" t="inlineStr"/>
      <c r="T507" t="inlineStr"/>
      <c r="U507" t="inlineStr"/>
      <c r="V507" t="inlineStr"/>
      <c r="W507" t="inlineStr"/>
    </row>
    <row r="508">
      <c r="A508" t="inlineStr"/>
      <c r="B508" s="10" t="inlineStr"/>
      <c r="C508" t="inlineStr">
        <is>
          <t>Price_BOM_VLSE_Imp_590</t>
        </is>
      </c>
      <c r="D508" s="62" t="inlineStr">
        <is>
          <t>:5095A-4P-7.5HP-VLSE:5095A-4P-10HP-VLSE:</t>
        </is>
      </c>
      <c r="E508" s="2" t="inlineStr">
        <is>
          <t>X3</t>
        </is>
      </c>
      <c r="F508" t="inlineStr">
        <is>
          <t>ImpMatl_Silicon_Bronze_ASTM-B584_C87600</t>
        </is>
      </c>
      <c r="G508" s="6" t="inlineStr">
        <is>
          <t>Silicon Bronze, ASTM-B584, C87600</t>
        </is>
      </c>
      <c r="H508" s="6" t="inlineStr">
        <is>
          <t>B21</t>
        </is>
      </c>
      <c r="I508" s="6" t="inlineStr">
        <is>
          <t>Coating_Epoxy</t>
        </is>
      </c>
      <c r="J508" s="6" t="inlineStr">
        <is>
          <t>Stainless Steel, AISI-303</t>
        </is>
      </c>
      <c r="K508" s="6" t="inlineStr">
        <is>
          <t>Steel, Cold Drawn C1018</t>
        </is>
      </c>
      <c r="L508" t="inlineStr">
        <is>
          <t>RTF</t>
        </is>
      </c>
      <c r="M508" s="65" t="inlineStr"/>
      <c r="N508" t="inlineStr">
        <is>
          <t>A101917</t>
        </is>
      </c>
      <c r="O508" s="65" t="n">
        <v>0</v>
      </c>
      <c r="P508" s="6" t="inlineStr">
        <is>
          <t>LT250</t>
        </is>
      </c>
      <c r="Q508" s="6" t="n">
        <v>56</v>
      </c>
      <c r="R508" t="inlineStr"/>
      <c r="S508" s="65" t="inlineStr"/>
      <c r="T508" t="inlineStr"/>
      <c r="U508" t="inlineStr"/>
      <c r="V508" t="inlineStr"/>
      <c r="W508" t="inlineStr"/>
    </row>
    <row r="509">
      <c r="A509" t="inlineStr"/>
      <c r="B509" s="10" t="inlineStr"/>
      <c r="C509" t="inlineStr">
        <is>
          <t>Price_BOM_VLSE_Imp_591</t>
        </is>
      </c>
      <c r="D509" s="62" t="inlineStr">
        <is>
          <t>:5095A-4P-7.5HP-VLSE:5095A-4P-10HP-VLSE:</t>
        </is>
      </c>
      <c r="E509" s="2" t="inlineStr">
        <is>
          <t>X3</t>
        </is>
      </c>
      <c r="F509" t="inlineStr">
        <is>
          <t>ImpMatl_Silicon_Bronze_ASTM-B584_C87600</t>
        </is>
      </c>
      <c r="G509" s="6" t="inlineStr">
        <is>
          <t>Silicon Bronze, ASTM-B584, C87600</t>
        </is>
      </c>
      <c r="H509" s="6" t="inlineStr">
        <is>
          <t>B21</t>
        </is>
      </c>
      <c r="I509" s="6" t="inlineStr">
        <is>
          <t>Coating_Scotchkote134_interior</t>
        </is>
      </c>
      <c r="J509" s="6" t="inlineStr">
        <is>
          <t>Stainless Steel, AISI-303</t>
        </is>
      </c>
      <c r="K509" s="6" t="inlineStr">
        <is>
          <t>Steel, Cold Drawn C1018</t>
        </is>
      </c>
      <c r="L509" s="1" t="inlineStr">
        <is>
          <t>RTF</t>
        </is>
      </c>
      <c r="M509" s="65" t="inlineStr"/>
      <c r="N509" t="inlineStr">
        <is>
          <t>A101917</t>
        </is>
      </c>
      <c r="O509" s="65" t="n">
        <v>0</v>
      </c>
      <c r="P509" s="6" t="inlineStr">
        <is>
          <t>LT250</t>
        </is>
      </c>
      <c r="Q509" s="6" t="n">
        <v>56</v>
      </c>
      <c r="R509" t="inlineStr"/>
      <c r="S509" s="65" t="inlineStr"/>
      <c r="T509" t="inlineStr"/>
      <c r="U509" t="inlineStr"/>
      <c r="V509" t="inlineStr"/>
      <c r="W509" t="inlineStr"/>
    </row>
    <row r="510">
      <c r="A510" t="inlineStr"/>
      <c r="B510" s="10" t="inlineStr"/>
      <c r="C510" t="inlineStr">
        <is>
          <t>Price_BOM_VLSE_Imp_592</t>
        </is>
      </c>
      <c r="D510" s="62" t="inlineStr">
        <is>
          <t>:5095A-4P-7.5HP-VLSE:5095A-4P-10HP-VLSE:</t>
        </is>
      </c>
      <c r="E510" s="2" t="inlineStr">
        <is>
          <t>X3</t>
        </is>
      </c>
      <c r="F510" t="inlineStr">
        <is>
          <t>ImpMatl_Silicon_Bronze_ASTM-B584_C87600</t>
        </is>
      </c>
      <c r="G510" s="6" t="inlineStr">
        <is>
          <t>Silicon Bronze, ASTM-B584, C87600</t>
        </is>
      </c>
      <c r="H510" s="6" t="inlineStr">
        <is>
          <t>B21</t>
        </is>
      </c>
      <c r="I510" s="6" t="inlineStr">
        <is>
          <t>Coating_Scotchkote134_interior_exterior</t>
        </is>
      </c>
      <c r="J510" s="6" t="inlineStr">
        <is>
          <t>Stainless Steel, AISI-303</t>
        </is>
      </c>
      <c r="K510" s="6" t="inlineStr">
        <is>
          <t>Steel, Cold Drawn C1018</t>
        </is>
      </c>
      <c r="L510" s="1" t="inlineStr">
        <is>
          <t>RTF</t>
        </is>
      </c>
      <c r="M510" s="65" t="inlineStr"/>
      <c r="N510" t="inlineStr">
        <is>
          <t>A101917</t>
        </is>
      </c>
      <c r="O510" s="65" t="n">
        <v>0</v>
      </c>
      <c r="P510" s="6" t="inlineStr">
        <is>
          <t>LT250</t>
        </is>
      </c>
      <c r="Q510" t="n">
        <v>56</v>
      </c>
      <c r="R510" t="inlineStr"/>
      <c r="S510" s="65" t="inlineStr"/>
      <c r="T510" t="inlineStr"/>
      <c r="U510" t="inlineStr"/>
      <c r="V510" t="inlineStr"/>
      <c r="W510" t="inlineStr"/>
    </row>
    <row r="511">
      <c r="A511" t="inlineStr"/>
      <c r="B511" s="10" t="inlineStr"/>
      <c r="C511" t="inlineStr">
        <is>
          <t>Price_BOM_VLSE_Imp_593</t>
        </is>
      </c>
      <c r="D511" s="62" t="inlineStr">
        <is>
          <t>:5095A-4P-7.5HP-VLSE:5095A-4P-10HP-VLSE:</t>
        </is>
      </c>
      <c r="E511" s="2" t="inlineStr">
        <is>
          <t>X3</t>
        </is>
      </c>
      <c r="F511" t="inlineStr">
        <is>
          <t>ImpMatl_Silicon_Bronze_ASTM-B584_C87600</t>
        </is>
      </c>
      <c r="G511" s="6" t="inlineStr">
        <is>
          <t>Silicon Bronze, ASTM-B584, C87600</t>
        </is>
      </c>
      <c r="H511" s="6" t="inlineStr">
        <is>
          <t>B21</t>
        </is>
      </c>
      <c r="I511" s="6" t="inlineStr">
        <is>
          <t>Coating_Scotchkote134_interior_exterior_IncludeImpeller</t>
        </is>
      </c>
      <c r="J511" s="6" t="inlineStr">
        <is>
          <t>Stainless Steel, AISI-303</t>
        </is>
      </c>
      <c r="K511" s="6" t="inlineStr">
        <is>
          <t>Steel, Cold Drawn C1018</t>
        </is>
      </c>
      <c r="L511" s="1" t="inlineStr">
        <is>
          <t>RTF</t>
        </is>
      </c>
      <c r="M511" s="65" t="inlineStr"/>
      <c r="N511" t="inlineStr">
        <is>
          <t>A101917</t>
        </is>
      </c>
      <c r="O511" s="65" t="n">
        <v>0</v>
      </c>
      <c r="P511" s="6" t="inlineStr">
        <is>
          <t>LT250</t>
        </is>
      </c>
      <c r="Q511" t="n">
        <v>56</v>
      </c>
      <c r="R511" t="inlineStr"/>
      <c r="S511" s="65" t="inlineStr"/>
      <c r="T511" t="inlineStr"/>
      <c r="U511" t="inlineStr"/>
      <c r="V511" t="inlineStr"/>
      <c r="W511" t="inlineStr"/>
    </row>
    <row r="512">
      <c r="A512" t="inlineStr"/>
      <c r="B512" s="10" t="inlineStr"/>
      <c r="C512" t="inlineStr">
        <is>
          <t>Price_BOM_VLSE_Imp_594</t>
        </is>
      </c>
      <c r="D512" s="62" t="inlineStr">
        <is>
          <t>:5095A-4P-7.5HP-VLSE:5095A-4P-10HP-VLSE:</t>
        </is>
      </c>
      <c r="E512" s="2" t="inlineStr">
        <is>
          <t>X3</t>
        </is>
      </c>
      <c r="F512" t="inlineStr">
        <is>
          <t>ImpMatl_Silicon_Bronze_ASTM-B584_C87600</t>
        </is>
      </c>
      <c r="G512" s="6" t="inlineStr">
        <is>
          <t>Silicon Bronze, ASTM-B584, C87600</t>
        </is>
      </c>
      <c r="H512" s="6" t="inlineStr">
        <is>
          <t>B21</t>
        </is>
      </c>
      <c r="I512" s="6" t="inlineStr">
        <is>
          <t>Coating_Scotchkote134_interior_IncludeImpeller</t>
        </is>
      </c>
      <c r="J512" s="6" t="inlineStr">
        <is>
          <t>Stainless Steel, AISI-303</t>
        </is>
      </c>
      <c r="K512" s="6" t="inlineStr">
        <is>
          <t>Steel, Cold Drawn C1018</t>
        </is>
      </c>
      <c r="L512" s="1" t="inlineStr">
        <is>
          <t>RTF</t>
        </is>
      </c>
      <c r="M512" s="65" t="inlineStr"/>
      <c r="N512" t="inlineStr">
        <is>
          <t>A101917</t>
        </is>
      </c>
      <c r="O512" s="65" t="n">
        <v>0</v>
      </c>
      <c r="P512" s="6" t="inlineStr">
        <is>
          <t>LT250</t>
        </is>
      </c>
      <c r="Q512" t="n">
        <v>56</v>
      </c>
      <c r="R512" t="inlineStr"/>
      <c r="S512" s="65" t="inlineStr"/>
      <c r="T512" t="inlineStr"/>
      <c r="U512" t="inlineStr"/>
      <c r="V512" t="inlineStr"/>
      <c r="W512" t="inlineStr"/>
    </row>
    <row r="513">
      <c r="A513" t="inlineStr"/>
      <c r="B513" s="10" t="inlineStr"/>
      <c r="C513" t="inlineStr">
        <is>
          <t>Price_BOM_VLSE_Imp_595</t>
        </is>
      </c>
      <c r="D513" s="62" t="inlineStr">
        <is>
          <t>:5095A-4P-7.5HP-VLSE:5095A-4P-10HP-VLSE:</t>
        </is>
      </c>
      <c r="E513" s="2" t="inlineStr">
        <is>
          <t>X3</t>
        </is>
      </c>
      <c r="F513" t="inlineStr">
        <is>
          <t>ImpMatl_Silicon_Bronze_ASTM-B584_C87600</t>
        </is>
      </c>
      <c r="G513" s="6" t="inlineStr">
        <is>
          <t>Silicon Bronze, ASTM-B584, C87600</t>
        </is>
      </c>
      <c r="H513" s="6" t="inlineStr">
        <is>
          <t>B21</t>
        </is>
      </c>
      <c r="I513" s="6" t="inlineStr">
        <is>
          <t>Coating_Special</t>
        </is>
      </c>
      <c r="J513" s="6" t="inlineStr">
        <is>
          <t>Stainless Steel, AISI-303</t>
        </is>
      </c>
      <c r="K513" s="6" t="inlineStr">
        <is>
          <t>Steel, Cold Drawn C1018</t>
        </is>
      </c>
      <c r="L513" s="1" t="inlineStr">
        <is>
          <t>RTF</t>
        </is>
      </c>
      <c r="M513" s="65" t="inlineStr"/>
      <c r="N513" t="inlineStr">
        <is>
          <t>A101917</t>
        </is>
      </c>
      <c r="O513" s="65" t="n">
        <v>0</v>
      </c>
      <c r="P513" s="6" t="inlineStr">
        <is>
          <t>LT250</t>
        </is>
      </c>
      <c r="Q513" t="n">
        <v>56</v>
      </c>
      <c r="R513" t="inlineStr"/>
      <c r="S513" s="65" t="inlineStr"/>
      <c r="T513" t="inlineStr"/>
      <c r="U513" t="inlineStr"/>
      <c r="V513" t="inlineStr"/>
      <c r="W513" t="inlineStr"/>
    </row>
    <row r="514">
      <c r="A514" t="inlineStr"/>
      <c r="B514" s="10" t="inlineStr"/>
      <c r="C514" t="inlineStr">
        <is>
          <t>Price_BOM_VLSE_Imp_596</t>
        </is>
      </c>
      <c r="D514" s="62" t="inlineStr">
        <is>
          <t>:5095A-4P-7.5HP-VLSE:5095A-4P-10HP-VLSE:</t>
        </is>
      </c>
      <c r="E514" s="2" t="inlineStr">
        <is>
          <t>X3</t>
        </is>
      </c>
      <c r="F514" t="inlineStr">
        <is>
          <t>ImpMatl_Silicon_Bronze_ASTM-B584_C87600</t>
        </is>
      </c>
      <c r="G514" s="6" t="inlineStr">
        <is>
          <t>Silicon Bronze, ASTM-B584, C87600</t>
        </is>
      </c>
      <c r="H514" s="6" t="inlineStr">
        <is>
          <t>B21</t>
        </is>
      </c>
      <c r="I514" s="6" t="inlineStr">
        <is>
          <t>Coating_Standard</t>
        </is>
      </c>
      <c r="J514" s="6" t="inlineStr">
        <is>
          <t>Stainless Steel, AISI-303</t>
        </is>
      </c>
      <c r="K514" s="6" t="inlineStr">
        <is>
          <t>Steel, Cold Drawn C1018</t>
        </is>
      </c>
      <c r="L514" s="1" t="inlineStr">
        <is>
          <t>96769232</t>
        </is>
      </c>
      <c r="M514" s="65" t="inlineStr">
        <is>
          <t>IMP,L,40959,X3,B21</t>
        </is>
      </c>
      <c r="N514" t="inlineStr">
        <is>
          <t>A101917</t>
        </is>
      </c>
      <c r="O514" s="65" t="n">
        <v>0</v>
      </c>
      <c r="P514" s="6" t="inlineStr">
        <is>
          <t>LT027</t>
        </is>
      </c>
      <c r="Q514" t="n">
        <v>0</v>
      </c>
      <c r="R514" t="inlineStr"/>
      <c r="S514" s="65" t="inlineStr"/>
      <c r="T514" t="inlineStr"/>
      <c r="U514" t="inlineStr"/>
      <c r="V514" t="inlineStr"/>
      <c r="W514" t="inlineStr"/>
    </row>
    <row r="515">
      <c r="A515" t="inlineStr"/>
      <c r="B515" s="10" t="inlineStr"/>
      <c r="C515" t="inlineStr">
        <is>
          <t>Price_BOM_VLSE_Imp_597</t>
        </is>
      </c>
      <c r="D515" s="62" t="inlineStr">
        <is>
          <t>:5095A-4P-7.5HP-VLSE:5095A-4P-10HP-VLSE:</t>
        </is>
      </c>
      <c r="E515" s="2" t="inlineStr">
        <is>
          <t>X3</t>
        </is>
      </c>
      <c r="F515" s="2" t="inlineStr">
        <is>
          <t>ImpMatl_NiAl-Bronze_ASTM-B148_C95400</t>
        </is>
      </c>
      <c r="G515" s="6" t="inlineStr">
        <is>
          <t>Nickel Aluminum Bronze ASTM B148 UNS C95400</t>
        </is>
      </c>
      <c r="H515" s="6" t="inlineStr">
        <is>
          <t>B22</t>
        </is>
      </c>
      <c r="I515" s="6" t="inlineStr">
        <is>
          <t>Coating_Epoxy</t>
        </is>
      </c>
      <c r="J515" s="6" t="inlineStr">
        <is>
          <t>Stainless Steel, AISI-303</t>
        </is>
      </c>
      <c r="K515" s="6" t="inlineStr">
        <is>
          <t>Steel, Cold Drawn C1018</t>
        </is>
      </c>
      <c r="L515" s="93" t="inlineStr">
        <is>
          <t>RTF</t>
        </is>
      </c>
      <c r="M515" s="93" t="inlineStr"/>
      <c r="N515" t="inlineStr">
        <is>
          <t>A102246</t>
        </is>
      </c>
      <c r="O515" t="n">
        <v>214</v>
      </c>
      <c r="P515" s="6" t="inlineStr">
        <is>
          <t>LT250</t>
        </is>
      </c>
      <c r="Q515" s="65" t="n">
        <v>56</v>
      </c>
      <c r="R515" t="inlineStr"/>
      <c r="S515" s="65" t="inlineStr"/>
      <c r="T515" t="inlineStr"/>
      <c r="U515" t="inlineStr"/>
      <c r="V515" t="inlineStr"/>
      <c r="W515" t="inlineStr"/>
    </row>
    <row r="516">
      <c r="A516" t="inlineStr"/>
      <c r="B516" s="10" t="inlineStr"/>
      <c r="C516" t="inlineStr">
        <is>
          <t>Price_BOM_VLSE_Imp_598</t>
        </is>
      </c>
      <c r="D516" s="62" t="inlineStr">
        <is>
          <t>:5095A-4P-7.5HP-VLSE:5095A-4P-10HP-VLSE:</t>
        </is>
      </c>
      <c r="E516" s="2" t="inlineStr">
        <is>
          <t>X3</t>
        </is>
      </c>
      <c r="F516" s="2" t="inlineStr">
        <is>
          <t>ImpMatl_NiAl-Bronze_ASTM-B148_C95400</t>
        </is>
      </c>
      <c r="G516" s="6" t="inlineStr">
        <is>
          <t>Nickel Aluminum Bronze ASTM B148 UNS C95400</t>
        </is>
      </c>
      <c r="H516" s="6" t="inlineStr">
        <is>
          <t>B22</t>
        </is>
      </c>
      <c r="I516" s="6" t="inlineStr">
        <is>
          <t>Coating_Scotchkote134_interior</t>
        </is>
      </c>
      <c r="J516" s="6" t="inlineStr">
        <is>
          <t>Stainless Steel, AISI-303</t>
        </is>
      </c>
      <c r="K516" s="6" t="inlineStr">
        <is>
          <t>Steel, Cold Drawn C1018</t>
        </is>
      </c>
      <c r="L516" s="6" t="inlineStr">
        <is>
          <t>RTF</t>
        </is>
      </c>
      <c r="M516" s="6" t="inlineStr"/>
      <c r="N516" s="6" t="inlineStr">
        <is>
          <t>A102246</t>
        </is>
      </c>
      <c r="O516" s="6" t="n">
        <v>214</v>
      </c>
      <c r="P516" s="6" t="inlineStr">
        <is>
          <t>LT250</t>
        </is>
      </c>
      <c r="Q516" s="6" t="n">
        <v>56</v>
      </c>
      <c r="R516" t="inlineStr"/>
      <c r="S516" s="65" t="inlineStr"/>
      <c r="T516" t="inlineStr"/>
      <c r="U516" t="inlineStr"/>
      <c r="V516" t="inlineStr"/>
      <c r="W516" t="inlineStr"/>
    </row>
    <row r="517">
      <c r="A517" t="inlineStr"/>
      <c r="B517" s="10" t="inlineStr"/>
      <c r="C517" t="inlineStr">
        <is>
          <t>Price_BOM_VLSE_Imp_599</t>
        </is>
      </c>
      <c r="D517" s="62" t="inlineStr">
        <is>
          <t>:5095A-4P-7.5HP-VLSE:5095A-4P-10HP-VLSE:</t>
        </is>
      </c>
      <c r="E517" s="2" t="inlineStr">
        <is>
          <t>X3</t>
        </is>
      </c>
      <c r="F517" s="2" t="inlineStr">
        <is>
          <t>ImpMatl_NiAl-Bronze_ASTM-B148_C95400</t>
        </is>
      </c>
      <c r="G517" s="6" t="inlineStr">
        <is>
          <t>Nickel Aluminum Bronze ASTM B148 UNS C95400</t>
        </is>
      </c>
      <c r="H517" s="6" t="inlineStr">
        <is>
          <t>B22</t>
        </is>
      </c>
      <c r="I517" s="6" t="inlineStr">
        <is>
          <t>Coating_Scotchkote134_interior_exterior</t>
        </is>
      </c>
      <c r="J517" s="6" t="inlineStr">
        <is>
          <t>Stainless Steel, AISI-303</t>
        </is>
      </c>
      <c r="K517" s="6" t="inlineStr">
        <is>
          <t>Steel, Cold Drawn C1018</t>
        </is>
      </c>
      <c r="L517" s="1" t="inlineStr">
        <is>
          <t>RTF</t>
        </is>
      </c>
      <c r="M517" s="6" t="inlineStr"/>
      <c r="N517" s="6" t="inlineStr">
        <is>
          <t>A102246</t>
        </is>
      </c>
      <c r="O517" s="6" t="n">
        <v>214</v>
      </c>
      <c r="P517" s="6" t="inlineStr">
        <is>
          <t>LT250</t>
        </is>
      </c>
      <c r="Q517" s="6" t="n">
        <v>56</v>
      </c>
      <c r="R517" t="inlineStr"/>
      <c r="S517" s="65" t="inlineStr"/>
      <c r="T517" t="inlineStr"/>
      <c r="U517" t="inlineStr"/>
      <c r="V517" t="inlineStr"/>
      <c r="W517" t="inlineStr"/>
    </row>
    <row r="518">
      <c r="A518" t="inlineStr"/>
      <c r="B518" s="10" t="inlineStr"/>
      <c r="C518" t="inlineStr">
        <is>
          <t>Price_BOM_VLSE_Imp_600</t>
        </is>
      </c>
      <c r="D518" s="62" t="inlineStr">
        <is>
          <t>:5095A-4P-7.5HP-VLSE:5095A-4P-10HP-VLSE:</t>
        </is>
      </c>
      <c r="E518" s="2" t="inlineStr">
        <is>
          <t>X3</t>
        </is>
      </c>
      <c r="F518" s="2" t="inlineStr">
        <is>
          <t>ImpMatl_NiAl-Bronze_ASTM-B148_C95400</t>
        </is>
      </c>
      <c r="G518" s="6" t="inlineStr">
        <is>
          <t>Nickel Aluminum Bronze ASTM B148 UNS C95400</t>
        </is>
      </c>
      <c r="H518" s="6" t="inlineStr">
        <is>
          <t>B22</t>
        </is>
      </c>
      <c r="I518" s="6" t="inlineStr">
        <is>
          <t>Coating_Scotchkote134_interior_exterior_IncludeImpeller</t>
        </is>
      </c>
      <c r="J518" s="6" t="inlineStr">
        <is>
          <t>Stainless Steel, AISI-303</t>
        </is>
      </c>
      <c r="K518" s="6" t="inlineStr">
        <is>
          <t>Steel, Cold Drawn C1018</t>
        </is>
      </c>
      <c r="L518" s="1" t="inlineStr">
        <is>
          <t>RTF</t>
        </is>
      </c>
      <c r="M518" s="6" t="inlineStr"/>
      <c r="N518" s="6" t="inlineStr">
        <is>
          <t>A102246</t>
        </is>
      </c>
      <c r="O518" s="6" t="n">
        <v>214</v>
      </c>
      <c r="P518" s="6" t="inlineStr">
        <is>
          <t>LT250</t>
        </is>
      </c>
      <c r="Q518" t="n">
        <v>56</v>
      </c>
      <c r="R518" t="inlineStr"/>
      <c r="S518" s="65" t="inlineStr"/>
      <c r="T518" t="inlineStr"/>
      <c r="U518" t="inlineStr"/>
      <c r="V518" t="inlineStr"/>
      <c r="W518" t="inlineStr"/>
    </row>
    <row r="519">
      <c r="A519" t="inlineStr"/>
      <c r="B519" s="10" t="inlineStr"/>
      <c r="C519" t="inlineStr">
        <is>
          <t>Price_BOM_VLSE_Imp_601</t>
        </is>
      </c>
      <c r="D519" s="62" t="inlineStr">
        <is>
          <t>:5095A-4P-7.5HP-VLSE:5095A-4P-10HP-VLSE:</t>
        </is>
      </c>
      <c r="E519" s="2" t="inlineStr">
        <is>
          <t>X3</t>
        </is>
      </c>
      <c r="F519" s="2" t="inlineStr">
        <is>
          <t>ImpMatl_NiAl-Bronze_ASTM-B148_C95400</t>
        </is>
      </c>
      <c r="G519" s="6" t="inlineStr">
        <is>
          <t>Nickel Aluminum Bronze ASTM B148 UNS C95400</t>
        </is>
      </c>
      <c r="H519" s="6" t="inlineStr">
        <is>
          <t>B22</t>
        </is>
      </c>
      <c r="I519" s="6" t="inlineStr">
        <is>
          <t>Coating_Scotchkote134_interior_IncludeImpeller</t>
        </is>
      </c>
      <c r="J519" s="6" t="inlineStr">
        <is>
          <t>Stainless Steel, AISI-303</t>
        </is>
      </c>
      <c r="K519" s="6" t="inlineStr">
        <is>
          <t>Steel, Cold Drawn C1018</t>
        </is>
      </c>
      <c r="L519" s="1" t="inlineStr">
        <is>
          <t>RTF</t>
        </is>
      </c>
      <c r="M519" s="6" t="inlineStr"/>
      <c r="N519" s="6" t="inlineStr">
        <is>
          <t>A102246</t>
        </is>
      </c>
      <c r="O519" s="6" t="n">
        <v>214</v>
      </c>
      <c r="P519" s="6" t="inlineStr">
        <is>
          <t>LT250</t>
        </is>
      </c>
      <c r="Q519" t="n">
        <v>56</v>
      </c>
      <c r="R519" t="inlineStr"/>
      <c r="S519" s="65" t="inlineStr"/>
      <c r="T519" t="inlineStr"/>
      <c r="U519" t="inlineStr"/>
      <c r="V519" t="inlineStr"/>
      <c r="W519" t="inlineStr"/>
    </row>
    <row r="520">
      <c r="A520" t="inlineStr"/>
      <c r="B520" s="10" t="inlineStr"/>
      <c r="C520" t="inlineStr">
        <is>
          <t>Price_BOM_VLSE_Imp_602</t>
        </is>
      </c>
      <c r="D520" s="62" t="inlineStr">
        <is>
          <t>:5095A-4P-7.5HP-VLSE:5095A-4P-10HP-VLSE:</t>
        </is>
      </c>
      <c r="E520" s="2" t="inlineStr">
        <is>
          <t>X3</t>
        </is>
      </c>
      <c r="F520" s="2" t="inlineStr">
        <is>
          <t>ImpMatl_NiAl-Bronze_ASTM-B148_C95400</t>
        </is>
      </c>
      <c r="G520" s="6" t="inlineStr">
        <is>
          <t>Nickel Aluminum Bronze ASTM B148 UNS C95400</t>
        </is>
      </c>
      <c r="H520" s="6" t="inlineStr">
        <is>
          <t>B22</t>
        </is>
      </c>
      <c r="I520" s="6" t="inlineStr">
        <is>
          <t>Coating_Special</t>
        </is>
      </c>
      <c r="J520" s="6" t="inlineStr">
        <is>
          <t>Stainless Steel, AISI-303</t>
        </is>
      </c>
      <c r="K520" s="6" t="inlineStr">
        <is>
          <t>Steel, Cold Drawn C1018</t>
        </is>
      </c>
      <c r="L520" s="1" t="inlineStr">
        <is>
          <t>RTF</t>
        </is>
      </c>
      <c r="M520" s="6" t="inlineStr"/>
      <c r="N520" s="6" t="inlineStr">
        <is>
          <t>A102246</t>
        </is>
      </c>
      <c r="O520" s="6" t="n">
        <v>214</v>
      </c>
      <c r="P520" s="6" t="inlineStr">
        <is>
          <t>LT250</t>
        </is>
      </c>
      <c r="Q520" t="n">
        <v>56</v>
      </c>
      <c r="R520" t="inlineStr"/>
      <c r="S520" s="65" t="inlineStr"/>
      <c r="T520" t="inlineStr"/>
      <c r="U520" t="inlineStr"/>
      <c r="V520" t="inlineStr"/>
      <c r="W520" t="inlineStr"/>
    </row>
    <row r="521">
      <c r="A521" t="inlineStr"/>
      <c r="B521" s="10" t="inlineStr"/>
      <c r="C521" t="inlineStr">
        <is>
          <t>Price_BOM_VLSE_Imp_603</t>
        </is>
      </c>
      <c r="D521" s="62" t="inlineStr">
        <is>
          <t>:5095A-4P-7.5HP-VLSE:5095A-4P-10HP-VLSE:</t>
        </is>
      </c>
      <c r="E521" s="2" t="inlineStr">
        <is>
          <t>X3</t>
        </is>
      </c>
      <c r="F521" s="2" t="inlineStr">
        <is>
          <t>ImpMatl_NiAl-Bronze_ASTM-B148_C95400</t>
        </is>
      </c>
      <c r="G521" s="6" t="inlineStr">
        <is>
          <t>Nickel Aluminum Bronze ASTM B148 UNS C95400</t>
        </is>
      </c>
      <c r="H521" s="6" t="inlineStr">
        <is>
          <t>B22</t>
        </is>
      </c>
      <c r="I521" s="6" t="inlineStr">
        <is>
          <t>Coating_Standard</t>
        </is>
      </c>
      <c r="J521" s="6" t="inlineStr">
        <is>
          <t>Stainless Steel, AISI-303</t>
        </is>
      </c>
      <c r="K521" s="6" t="inlineStr">
        <is>
          <t>Steel, Cold Drawn C1018</t>
        </is>
      </c>
      <c r="L521" s="1" t="inlineStr">
        <is>
          <t>97780147</t>
        </is>
      </c>
      <c r="M521" s="6" t="inlineStr"/>
      <c r="N521" s="6" t="inlineStr">
        <is>
          <t>A102246</t>
        </is>
      </c>
      <c r="O521" s="6" t="n">
        <v>214</v>
      </c>
      <c r="P521" s="6" t="inlineStr">
        <is>
          <t>LT250</t>
        </is>
      </c>
      <c r="Q521" t="n">
        <v>56</v>
      </c>
      <c r="R521" t="inlineStr"/>
      <c r="S521" s="65" t="inlineStr"/>
      <c r="T521" t="inlineStr"/>
      <c r="U521" t="inlineStr"/>
      <c r="V521" t="inlineStr"/>
      <c r="W521" t="inlineStr"/>
    </row>
    <row r="522">
      <c r="A522" t="inlineStr"/>
      <c r="B522" s="10" t="inlineStr"/>
      <c r="C522" t="inlineStr">
        <is>
          <t>Price_BOM_VLSE_Imp_604</t>
        </is>
      </c>
      <c r="D522" s="62" t="inlineStr">
        <is>
          <t>:5095A-4P-7.5HP-VLSE:5095A-4P-10HP-VLSE:</t>
        </is>
      </c>
      <c r="E522" s="2" t="inlineStr">
        <is>
          <t>X3</t>
        </is>
      </c>
      <c r="F522" s="2" t="inlineStr">
        <is>
          <t>ImpMatl_SS_AISI-304</t>
        </is>
      </c>
      <c r="G522" s="6" t="inlineStr">
        <is>
          <t>Stainless Steel, AISI-304</t>
        </is>
      </c>
      <c r="H522" s="6" t="inlineStr">
        <is>
          <t>H304</t>
        </is>
      </c>
      <c r="I522" s="6" t="inlineStr">
        <is>
          <t>Coating_Standard</t>
        </is>
      </c>
      <c r="J522" s="6" t="inlineStr">
        <is>
          <t>Stainless Steel, AISI-303</t>
        </is>
      </c>
      <c r="K522" s="6" t="inlineStr">
        <is>
          <t>Stainless Steel, AISI 316</t>
        </is>
      </c>
      <c r="L522" s="1" t="inlineStr">
        <is>
          <t>98876163</t>
        </is>
      </c>
      <c r="M522" s="6" t="inlineStr">
        <is>
          <t>IMP,L,40957,X3,H304</t>
        </is>
      </c>
      <c r="N522" s="6" t="inlineStr">
        <is>
          <t>A101922</t>
        </is>
      </c>
      <c r="O522" s="6" t="n">
        <v>0</v>
      </c>
      <c r="P522" s="6" t="inlineStr">
        <is>
          <t>LT027</t>
        </is>
      </c>
      <c r="Q522" t="n">
        <v>0</v>
      </c>
      <c r="R522" t="inlineStr"/>
      <c r="S522" s="65" t="inlineStr"/>
      <c r="T522" t="inlineStr"/>
      <c r="U522" t="inlineStr"/>
      <c r="V522" t="inlineStr"/>
      <c r="W522" t="inlineStr"/>
    </row>
    <row r="523">
      <c r="A523" t="inlineStr"/>
      <c r="B523" s="10" t="inlineStr"/>
      <c r="C523" t="inlineStr">
        <is>
          <t>Price_BOM_VLSE_Imp_605</t>
        </is>
      </c>
      <c r="D523" s="62" t="inlineStr">
        <is>
          <t>:5095A-4P-15HP-VLSE:5095A-4P-20HP-VLSE:</t>
        </is>
      </c>
      <c r="E523" s="2" t="inlineStr">
        <is>
          <t>X4</t>
        </is>
      </c>
      <c r="F523" t="inlineStr">
        <is>
          <t>ImpMatl_Silicon_Bronze_ASTM-B584_C87600</t>
        </is>
      </c>
      <c r="G523" s="6" t="inlineStr">
        <is>
          <t>Silicon Bronze, ASTM-B584, C87600</t>
        </is>
      </c>
      <c r="H523" s="6" t="inlineStr">
        <is>
          <t>B21</t>
        </is>
      </c>
      <c r="I523" s="6" t="inlineStr">
        <is>
          <t>Coating_Epoxy</t>
        </is>
      </c>
      <c r="J523" s="6" t="inlineStr">
        <is>
          <t>Stainless Steel, AISI-303</t>
        </is>
      </c>
      <c r="K523" s="6" t="inlineStr">
        <is>
          <t>Steel, Cold Drawn C1018</t>
        </is>
      </c>
      <c r="L523" t="inlineStr">
        <is>
          <t>RTF</t>
        </is>
      </c>
      <c r="M523" s="65" t="inlineStr"/>
      <c r="N523" t="inlineStr">
        <is>
          <t>A101924</t>
        </is>
      </c>
      <c r="O523" s="65" t="n">
        <v>0</v>
      </c>
      <c r="P523" s="6" t="inlineStr">
        <is>
          <t>LT250</t>
        </is>
      </c>
      <c r="Q523" s="6" t="n">
        <v>56</v>
      </c>
      <c r="R523" t="inlineStr"/>
      <c r="S523" s="65" t="inlineStr"/>
      <c r="T523" t="inlineStr"/>
      <c r="U523" t="inlineStr"/>
      <c r="V523" t="inlineStr"/>
      <c r="W523" t="inlineStr"/>
    </row>
    <row r="524">
      <c r="A524" t="inlineStr"/>
      <c r="B524" s="10" t="inlineStr"/>
      <c r="C524" t="inlineStr">
        <is>
          <t>Price_BOM_VLSE_Imp_606</t>
        </is>
      </c>
      <c r="D524" s="62" t="inlineStr">
        <is>
          <t>:5095A-4P-15HP-VLSE:5095A-4P-20HP-VLSE:</t>
        </is>
      </c>
      <c r="E524" s="2" t="inlineStr">
        <is>
          <t>X4</t>
        </is>
      </c>
      <c r="F524" t="inlineStr">
        <is>
          <t>ImpMatl_Silicon_Bronze_ASTM-B584_C87600</t>
        </is>
      </c>
      <c r="G524" s="6" t="inlineStr">
        <is>
          <t>Silicon Bronze, ASTM-B584, C87600</t>
        </is>
      </c>
      <c r="H524" s="6" t="inlineStr">
        <is>
          <t>B21</t>
        </is>
      </c>
      <c r="I524" s="6" t="inlineStr">
        <is>
          <t>Coating_Scotchkote134_interior</t>
        </is>
      </c>
      <c r="J524" s="6" t="inlineStr">
        <is>
          <t>Stainless Steel, AISI-303</t>
        </is>
      </c>
      <c r="K524" s="6" t="inlineStr">
        <is>
          <t>Steel, Cold Drawn C1018</t>
        </is>
      </c>
      <c r="L524" s="1" t="inlineStr">
        <is>
          <t>RTF</t>
        </is>
      </c>
      <c r="M524" s="65" t="inlineStr"/>
      <c r="N524" t="inlineStr">
        <is>
          <t>A101924</t>
        </is>
      </c>
      <c r="O524" s="65" t="n">
        <v>0</v>
      </c>
      <c r="P524" s="6" t="inlineStr">
        <is>
          <t>LT250</t>
        </is>
      </c>
      <c r="Q524" s="6" t="n">
        <v>56</v>
      </c>
      <c r="R524" t="inlineStr"/>
      <c r="S524" s="65" t="inlineStr"/>
      <c r="T524" t="inlineStr"/>
      <c r="U524" t="inlineStr"/>
      <c r="V524" t="inlineStr"/>
      <c r="W524" t="inlineStr"/>
    </row>
    <row r="525">
      <c r="A525" t="inlineStr"/>
      <c r="B525" s="10" t="inlineStr"/>
      <c r="C525" t="inlineStr">
        <is>
          <t>Price_BOM_VLSE_Imp_607</t>
        </is>
      </c>
      <c r="D525" s="62" t="inlineStr">
        <is>
          <t>:5095A-4P-15HP-VLSE:5095A-4P-20HP-VLSE:</t>
        </is>
      </c>
      <c r="E525" s="2" t="inlineStr">
        <is>
          <t>X4</t>
        </is>
      </c>
      <c r="F525" t="inlineStr">
        <is>
          <t>ImpMatl_Silicon_Bronze_ASTM-B584_C87600</t>
        </is>
      </c>
      <c r="G525" s="6" t="inlineStr">
        <is>
          <t>Silicon Bronze, ASTM-B584, C87600</t>
        </is>
      </c>
      <c r="H525" s="6" t="inlineStr">
        <is>
          <t>B21</t>
        </is>
      </c>
      <c r="I525" s="6" t="inlineStr">
        <is>
          <t>Coating_Scotchkote134_interior_exterior</t>
        </is>
      </c>
      <c r="J525" s="6" t="inlineStr">
        <is>
          <t>Stainless Steel, AISI-303</t>
        </is>
      </c>
      <c r="K525" s="6" t="inlineStr">
        <is>
          <t>Steel, Cold Drawn C1018</t>
        </is>
      </c>
      <c r="L525" s="1" t="inlineStr">
        <is>
          <t>RTF</t>
        </is>
      </c>
      <c r="M525" s="65" t="inlineStr"/>
      <c r="N525" t="inlineStr">
        <is>
          <t>A101924</t>
        </is>
      </c>
      <c r="O525" s="65" t="n">
        <v>0</v>
      </c>
      <c r="P525" s="6" t="inlineStr">
        <is>
          <t>LT250</t>
        </is>
      </c>
      <c r="Q525" t="n">
        <v>56</v>
      </c>
      <c r="R525" t="inlineStr"/>
      <c r="S525" s="65" t="inlineStr"/>
      <c r="T525" t="inlineStr"/>
      <c r="U525" t="inlineStr"/>
      <c r="V525" t="inlineStr"/>
      <c r="W525" t="inlineStr"/>
    </row>
    <row r="526">
      <c r="A526" t="inlineStr"/>
      <c r="B526" s="10" t="inlineStr"/>
      <c r="C526" t="inlineStr">
        <is>
          <t>Price_BOM_VLSE_Imp_608</t>
        </is>
      </c>
      <c r="D526" s="62" t="inlineStr">
        <is>
          <t>:5095A-4P-15HP-VLSE:5095A-4P-20HP-VLSE:</t>
        </is>
      </c>
      <c r="E526" s="2" t="inlineStr">
        <is>
          <t>X4</t>
        </is>
      </c>
      <c r="F526" t="inlineStr">
        <is>
          <t>ImpMatl_Silicon_Bronze_ASTM-B584_C87600</t>
        </is>
      </c>
      <c r="G526" s="6" t="inlineStr">
        <is>
          <t>Silicon Bronze, ASTM-B584, C87600</t>
        </is>
      </c>
      <c r="H526" s="6" t="inlineStr">
        <is>
          <t>B21</t>
        </is>
      </c>
      <c r="I526" s="6" t="inlineStr">
        <is>
          <t>Coating_Scotchkote134_interior_exterior_IncludeImpeller</t>
        </is>
      </c>
      <c r="J526" s="6" t="inlineStr">
        <is>
          <t>Stainless Steel, AISI-303</t>
        </is>
      </c>
      <c r="K526" s="6" t="inlineStr">
        <is>
          <t>Steel, Cold Drawn C1018</t>
        </is>
      </c>
      <c r="L526" s="1" t="inlineStr">
        <is>
          <t>RTF</t>
        </is>
      </c>
      <c r="M526" s="65" t="inlineStr"/>
      <c r="N526" t="inlineStr">
        <is>
          <t>A101924</t>
        </is>
      </c>
      <c r="O526" s="65" t="n">
        <v>0</v>
      </c>
      <c r="P526" s="6" t="inlineStr">
        <is>
          <t>LT250</t>
        </is>
      </c>
      <c r="Q526" t="n">
        <v>56</v>
      </c>
      <c r="R526" t="inlineStr"/>
      <c r="S526" s="65" t="inlineStr"/>
      <c r="T526" t="inlineStr"/>
      <c r="U526" t="inlineStr"/>
      <c r="V526" t="inlineStr"/>
      <c r="W526" t="inlineStr"/>
    </row>
    <row r="527">
      <c r="A527" t="inlineStr"/>
      <c r="B527" s="10" t="inlineStr"/>
      <c r="C527" t="inlineStr">
        <is>
          <t>Price_BOM_VLSE_Imp_609</t>
        </is>
      </c>
      <c r="D527" s="62" t="inlineStr">
        <is>
          <t>:5095A-4P-15HP-VLSE:5095A-4P-20HP-VLSE:</t>
        </is>
      </c>
      <c r="E527" s="2" t="inlineStr">
        <is>
          <t>X4</t>
        </is>
      </c>
      <c r="F527" t="inlineStr">
        <is>
          <t>ImpMatl_Silicon_Bronze_ASTM-B584_C87600</t>
        </is>
      </c>
      <c r="G527" s="6" t="inlineStr">
        <is>
          <t>Silicon Bronze, ASTM-B584, C87600</t>
        </is>
      </c>
      <c r="H527" s="6" t="inlineStr">
        <is>
          <t>B21</t>
        </is>
      </c>
      <c r="I527" s="6" t="inlineStr">
        <is>
          <t>Coating_Scotchkote134_interior_IncludeImpeller</t>
        </is>
      </c>
      <c r="J527" s="6" t="inlineStr">
        <is>
          <t>Stainless Steel, AISI-303</t>
        </is>
      </c>
      <c r="K527" s="6" t="inlineStr">
        <is>
          <t>Steel, Cold Drawn C1018</t>
        </is>
      </c>
      <c r="L527" s="1" t="inlineStr">
        <is>
          <t>RTF</t>
        </is>
      </c>
      <c r="M527" s="65" t="inlineStr"/>
      <c r="N527" t="inlineStr">
        <is>
          <t>A101924</t>
        </is>
      </c>
      <c r="O527" s="65" t="n">
        <v>0</v>
      </c>
      <c r="P527" s="6" t="inlineStr">
        <is>
          <t>LT250</t>
        </is>
      </c>
      <c r="Q527" t="n">
        <v>56</v>
      </c>
      <c r="R527" t="inlineStr"/>
      <c r="S527" s="65" t="inlineStr"/>
      <c r="T527" t="inlineStr"/>
      <c r="U527" t="inlineStr"/>
      <c r="V527" t="inlineStr"/>
      <c r="W527" t="inlineStr"/>
    </row>
    <row r="528">
      <c r="A528" t="inlineStr"/>
      <c r="B528" s="10" t="inlineStr"/>
      <c r="C528" t="inlineStr">
        <is>
          <t>Price_BOM_VLSE_Imp_610</t>
        </is>
      </c>
      <c r="D528" s="62" t="inlineStr">
        <is>
          <t>:5095A-4P-15HP-VLSE:5095A-4P-20HP-VLSE:</t>
        </is>
      </c>
      <c r="E528" s="2" t="inlineStr">
        <is>
          <t>X4</t>
        </is>
      </c>
      <c r="F528" t="inlineStr">
        <is>
          <t>ImpMatl_Silicon_Bronze_ASTM-B584_C87600</t>
        </is>
      </c>
      <c r="G528" s="6" t="inlineStr">
        <is>
          <t>Silicon Bronze, ASTM-B584, C87600</t>
        </is>
      </c>
      <c r="H528" s="6" t="inlineStr">
        <is>
          <t>B21</t>
        </is>
      </c>
      <c r="I528" s="6" t="inlineStr">
        <is>
          <t>Coating_Special</t>
        </is>
      </c>
      <c r="J528" s="6" t="inlineStr">
        <is>
          <t>Stainless Steel, AISI-303</t>
        </is>
      </c>
      <c r="K528" s="6" t="inlineStr">
        <is>
          <t>Steel, Cold Drawn C1018</t>
        </is>
      </c>
      <c r="L528" s="1" t="inlineStr">
        <is>
          <t>RTF</t>
        </is>
      </c>
      <c r="M528" s="65" t="inlineStr"/>
      <c r="N528" t="inlineStr">
        <is>
          <t>A101924</t>
        </is>
      </c>
      <c r="O528" s="65" t="n">
        <v>0</v>
      </c>
      <c r="P528" s="6" t="inlineStr">
        <is>
          <t>LT250</t>
        </is>
      </c>
      <c r="Q528" t="n">
        <v>56</v>
      </c>
      <c r="R528" t="inlineStr"/>
      <c r="S528" s="65" t="inlineStr"/>
      <c r="T528" t="inlineStr"/>
      <c r="U528" t="inlineStr"/>
      <c r="V528" t="inlineStr"/>
      <c r="W528" t="inlineStr"/>
    </row>
    <row r="529">
      <c r="A529" t="inlineStr"/>
      <c r="B529" s="10" t="inlineStr"/>
      <c r="C529" t="inlineStr">
        <is>
          <t>Price_BOM_VLSE_Imp_611</t>
        </is>
      </c>
      <c r="D529" s="62" t="inlineStr">
        <is>
          <t>:5095A-4P-15HP-VLSE:5095A-4P-20HP-VLSE:</t>
        </is>
      </c>
      <c r="E529" s="2" t="inlineStr">
        <is>
          <t>X4</t>
        </is>
      </c>
      <c r="F529" t="inlineStr">
        <is>
          <t>ImpMatl_Silicon_Bronze_ASTM-B584_C87600</t>
        </is>
      </c>
      <c r="G529" s="6" t="inlineStr">
        <is>
          <t>Silicon Bronze, ASTM-B584, C87600</t>
        </is>
      </c>
      <c r="H529" s="6" t="inlineStr">
        <is>
          <t>B21</t>
        </is>
      </c>
      <c r="I529" s="6" t="inlineStr">
        <is>
          <t>Coating_Standard</t>
        </is>
      </c>
      <c r="J529" s="6" t="inlineStr">
        <is>
          <t>Stainless Steel, AISI-303</t>
        </is>
      </c>
      <c r="K529" s="6" t="inlineStr">
        <is>
          <t>Steel, Cold Drawn C1018</t>
        </is>
      </c>
      <c r="L529" s="1" t="inlineStr">
        <is>
          <t>96769235</t>
        </is>
      </c>
      <c r="M529" s="65" t="inlineStr">
        <is>
          <t>IMP,L,40959,X4,B21</t>
        </is>
      </c>
      <c r="N529" t="inlineStr">
        <is>
          <t>A101924</t>
        </is>
      </c>
      <c r="O529" s="65" t="n">
        <v>0</v>
      </c>
      <c r="P529" s="6" t="inlineStr">
        <is>
          <t>LT027</t>
        </is>
      </c>
      <c r="Q529" t="n">
        <v>0</v>
      </c>
      <c r="R529" t="inlineStr"/>
      <c r="S529" s="65" t="inlineStr"/>
      <c r="T529" t="inlineStr"/>
      <c r="U529" t="inlineStr"/>
      <c r="V529" t="inlineStr"/>
      <c r="W529" t="inlineStr"/>
    </row>
    <row r="530">
      <c r="A530" t="inlineStr"/>
      <c r="B530" s="10" t="inlineStr"/>
      <c r="C530" t="inlineStr">
        <is>
          <t>Price_BOM_VLSE_Imp_612</t>
        </is>
      </c>
      <c r="D530" s="62" t="inlineStr">
        <is>
          <t>:5095A-4P-15HP-VLSE:5095A-4P-20HP-VLSE:</t>
        </is>
      </c>
      <c r="E530" s="2" t="inlineStr">
        <is>
          <t>X4</t>
        </is>
      </c>
      <c r="F530" s="2" t="inlineStr">
        <is>
          <t>ImpMatl_NiAl-Bronze_ASTM-B148_C95400</t>
        </is>
      </c>
      <c r="G530" s="6" t="inlineStr">
        <is>
          <t>Nickel Aluminum Bronze ASTM B148 UNS C95400</t>
        </is>
      </c>
      <c r="H530" s="6" t="inlineStr">
        <is>
          <t>B22</t>
        </is>
      </c>
      <c r="I530" s="6" t="inlineStr">
        <is>
          <t>Coating_Epoxy</t>
        </is>
      </c>
      <c r="J530" s="6" t="inlineStr">
        <is>
          <t>Stainless Steel, AISI-303</t>
        </is>
      </c>
      <c r="K530" s="6" t="inlineStr">
        <is>
          <t>Steel, Cold Drawn C1018</t>
        </is>
      </c>
      <c r="L530" s="93" t="inlineStr">
        <is>
          <t>RTF</t>
        </is>
      </c>
      <c r="M530" s="93" t="inlineStr"/>
      <c r="N530" t="inlineStr">
        <is>
          <t>A102247</t>
        </is>
      </c>
      <c r="O530" t="n">
        <v>214</v>
      </c>
      <c r="P530" s="6" t="inlineStr">
        <is>
          <t>LT250</t>
        </is>
      </c>
      <c r="Q530" s="65" t="n">
        <v>56</v>
      </c>
      <c r="R530" t="inlineStr"/>
      <c r="S530" s="65" t="inlineStr"/>
      <c r="T530" t="inlineStr"/>
      <c r="U530" t="inlineStr"/>
      <c r="V530" t="inlineStr"/>
      <c r="W530" t="inlineStr"/>
    </row>
    <row r="531">
      <c r="A531" t="inlineStr"/>
      <c r="B531" s="10" t="inlineStr"/>
      <c r="C531" t="inlineStr">
        <is>
          <t>Price_BOM_VLSE_Imp_613</t>
        </is>
      </c>
      <c r="D531" s="62" t="inlineStr">
        <is>
          <t>:5095A-4P-15HP-VLSE:5095A-4P-20HP-VLSE:</t>
        </is>
      </c>
      <c r="E531" s="2" t="inlineStr">
        <is>
          <t>X4</t>
        </is>
      </c>
      <c r="F531" s="2" t="inlineStr">
        <is>
          <t>ImpMatl_NiAl-Bronze_ASTM-B148_C95400</t>
        </is>
      </c>
      <c r="G531" s="6" t="inlineStr">
        <is>
          <t>Nickel Aluminum Bronze ASTM B148 UNS C95400</t>
        </is>
      </c>
      <c r="H531" s="6" t="inlineStr">
        <is>
          <t>B22</t>
        </is>
      </c>
      <c r="I531" s="6" t="inlineStr">
        <is>
          <t>Coating_Scotchkote134_interior</t>
        </is>
      </c>
      <c r="J531" s="6" t="inlineStr">
        <is>
          <t>Stainless Steel, AISI-303</t>
        </is>
      </c>
      <c r="K531" s="6" t="inlineStr">
        <is>
          <t>Steel, Cold Drawn C1018</t>
        </is>
      </c>
      <c r="L531" s="6" t="inlineStr">
        <is>
          <t>RTF</t>
        </is>
      </c>
      <c r="M531" s="6" t="inlineStr"/>
      <c r="N531" s="6" t="inlineStr">
        <is>
          <t>A102247</t>
        </is>
      </c>
      <c r="O531" s="6" t="n">
        <v>214</v>
      </c>
      <c r="P531" s="6" t="inlineStr">
        <is>
          <t>LT250</t>
        </is>
      </c>
      <c r="Q531" s="6" t="n">
        <v>56</v>
      </c>
      <c r="R531" t="inlineStr"/>
      <c r="S531" s="65" t="inlineStr"/>
      <c r="T531" t="inlineStr"/>
      <c r="U531" t="inlineStr"/>
      <c r="V531" t="inlineStr"/>
      <c r="W531" t="inlineStr"/>
    </row>
    <row r="532">
      <c r="A532" t="inlineStr"/>
      <c r="B532" s="10" t="inlineStr"/>
      <c r="C532" t="inlineStr">
        <is>
          <t>Price_BOM_VLSE_Imp_614</t>
        </is>
      </c>
      <c r="D532" s="62" t="inlineStr">
        <is>
          <t>:5095A-4P-15HP-VLSE:5095A-4P-20HP-VLSE:</t>
        </is>
      </c>
      <c r="E532" s="2" t="inlineStr">
        <is>
          <t>X4</t>
        </is>
      </c>
      <c r="F532" s="2" t="inlineStr">
        <is>
          <t>ImpMatl_NiAl-Bronze_ASTM-B148_C95400</t>
        </is>
      </c>
      <c r="G532" s="6" t="inlineStr">
        <is>
          <t>Nickel Aluminum Bronze ASTM B148 UNS C95400</t>
        </is>
      </c>
      <c r="H532" s="6" t="inlineStr">
        <is>
          <t>B22</t>
        </is>
      </c>
      <c r="I532" s="6" t="inlineStr">
        <is>
          <t>Coating_Scotchkote134_interior_exterior</t>
        </is>
      </c>
      <c r="J532" s="6" t="inlineStr">
        <is>
          <t>Stainless Steel, AISI-303</t>
        </is>
      </c>
      <c r="K532" s="6" t="inlineStr">
        <is>
          <t>Steel, Cold Drawn C1018</t>
        </is>
      </c>
      <c r="L532" s="1" t="inlineStr">
        <is>
          <t>RTF</t>
        </is>
      </c>
      <c r="M532" s="6" t="inlineStr"/>
      <c r="N532" s="6" t="inlineStr">
        <is>
          <t>A102247</t>
        </is>
      </c>
      <c r="O532" s="6" t="n">
        <v>214</v>
      </c>
      <c r="P532" s="6" t="inlineStr">
        <is>
          <t>LT250</t>
        </is>
      </c>
      <c r="Q532" s="6" t="n">
        <v>56</v>
      </c>
      <c r="R532" t="inlineStr"/>
      <c r="S532" s="65" t="inlineStr"/>
      <c r="T532" t="inlineStr"/>
      <c r="U532" t="inlineStr"/>
      <c r="V532" t="inlineStr"/>
      <c r="W532" t="inlineStr"/>
    </row>
    <row r="533">
      <c r="A533" t="inlineStr"/>
      <c r="B533" s="10" t="inlineStr"/>
      <c r="C533" t="inlineStr">
        <is>
          <t>Price_BOM_VLSE_Imp_615</t>
        </is>
      </c>
      <c r="D533" s="62" t="inlineStr">
        <is>
          <t>:5095A-4P-15HP-VLSE:5095A-4P-20HP-VLSE:</t>
        </is>
      </c>
      <c r="E533" s="2" t="inlineStr">
        <is>
          <t>X4</t>
        </is>
      </c>
      <c r="F533" s="2" t="inlineStr">
        <is>
          <t>ImpMatl_NiAl-Bronze_ASTM-B148_C95400</t>
        </is>
      </c>
      <c r="G533" s="6" t="inlineStr">
        <is>
          <t>Nickel Aluminum Bronze ASTM B148 UNS C95400</t>
        </is>
      </c>
      <c r="H533" s="6" t="inlineStr">
        <is>
          <t>B22</t>
        </is>
      </c>
      <c r="I533" s="6" t="inlineStr">
        <is>
          <t>Coating_Scotchkote134_interior_exterior_IncludeImpeller</t>
        </is>
      </c>
      <c r="J533" s="6" t="inlineStr">
        <is>
          <t>Stainless Steel, AISI-303</t>
        </is>
      </c>
      <c r="K533" s="6" t="inlineStr">
        <is>
          <t>Steel, Cold Drawn C1018</t>
        </is>
      </c>
      <c r="L533" s="1" t="inlineStr">
        <is>
          <t>RTF</t>
        </is>
      </c>
      <c r="M533" s="6" t="inlineStr"/>
      <c r="N533" s="6" t="inlineStr">
        <is>
          <t>A102247</t>
        </is>
      </c>
      <c r="O533" s="6" t="n">
        <v>214</v>
      </c>
      <c r="P533" s="6" t="inlineStr">
        <is>
          <t>LT250</t>
        </is>
      </c>
      <c r="Q533" t="n">
        <v>56</v>
      </c>
      <c r="R533" t="inlineStr"/>
      <c r="S533" s="65" t="inlineStr"/>
      <c r="T533" t="inlineStr"/>
      <c r="U533" t="inlineStr"/>
      <c r="V533" t="inlineStr"/>
      <c r="W533" t="inlineStr"/>
    </row>
    <row r="534">
      <c r="A534" t="inlineStr"/>
      <c r="B534" s="10" t="inlineStr"/>
      <c r="C534" t="inlineStr">
        <is>
          <t>Price_BOM_VLSE_Imp_616</t>
        </is>
      </c>
      <c r="D534" s="62" t="inlineStr">
        <is>
          <t>:5095A-4P-15HP-VLSE:5095A-4P-20HP-VLSE:</t>
        </is>
      </c>
      <c r="E534" s="2" t="inlineStr">
        <is>
          <t>X4</t>
        </is>
      </c>
      <c r="F534" s="2" t="inlineStr">
        <is>
          <t>ImpMatl_NiAl-Bronze_ASTM-B148_C95400</t>
        </is>
      </c>
      <c r="G534" s="6" t="inlineStr">
        <is>
          <t>Nickel Aluminum Bronze ASTM B148 UNS C95400</t>
        </is>
      </c>
      <c r="H534" s="6" t="inlineStr">
        <is>
          <t>B22</t>
        </is>
      </c>
      <c r="I534" s="6" t="inlineStr">
        <is>
          <t>Coating_Scotchkote134_interior_IncludeImpeller</t>
        </is>
      </c>
      <c r="J534" s="6" t="inlineStr">
        <is>
          <t>Stainless Steel, AISI-303</t>
        </is>
      </c>
      <c r="K534" s="6" t="inlineStr">
        <is>
          <t>Steel, Cold Drawn C1018</t>
        </is>
      </c>
      <c r="L534" s="1" t="inlineStr">
        <is>
          <t>RTF</t>
        </is>
      </c>
      <c r="M534" s="6" t="inlineStr"/>
      <c r="N534" s="6" t="inlineStr">
        <is>
          <t>A102247</t>
        </is>
      </c>
      <c r="O534" s="6" t="n">
        <v>214</v>
      </c>
      <c r="P534" s="6" t="inlineStr">
        <is>
          <t>LT250</t>
        </is>
      </c>
      <c r="Q534" t="n">
        <v>56</v>
      </c>
      <c r="R534" t="inlineStr"/>
      <c r="S534" s="65" t="inlineStr"/>
      <c r="T534" t="inlineStr"/>
      <c r="U534" t="inlineStr"/>
      <c r="V534" t="inlineStr"/>
      <c r="W534" t="inlineStr"/>
    </row>
    <row r="535">
      <c r="A535" t="inlineStr"/>
      <c r="B535" s="10" t="inlineStr"/>
      <c r="C535" t="inlineStr">
        <is>
          <t>Price_BOM_VLSE_Imp_617</t>
        </is>
      </c>
      <c r="D535" s="62" t="inlineStr">
        <is>
          <t>:5095A-4P-15HP-VLSE:5095A-4P-20HP-VLSE:</t>
        </is>
      </c>
      <c r="E535" s="2" t="inlineStr">
        <is>
          <t>X4</t>
        </is>
      </c>
      <c r="F535" s="2" t="inlineStr">
        <is>
          <t>ImpMatl_NiAl-Bronze_ASTM-B148_C95400</t>
        </is>
      </c>
      <c r="G535" s="6" t="inlineStr">
        <is>
          <t>Nickel Aluminum Bronze ASTM B148 UNS C95400</t>
        </is>
      </c>
      <c r="H535" s="6" t="inlineStr">
        <is>
          <t>B22</t>
        </is>
      </c>
      <c r="I535" s="6" t="inlineStr">
        <is>
          <t>Coating_Special</t>
        </is>
      </c>
      <c r="J535" s="6" t="inlineStr">
        <is>
          <t>Stainless Steel, AISI-303</t>
        </is>
      </c>
      <c r="K535" s="6" t="inlineStr">
        <is>
          <t>Steel, Cold Drawn C1018</t>
        </is>
      </c>
      <c r="L535" s="1" t="inlineStr">
        <is>
          <t>RTF</t>
        </is>
      </c>
      <c r="M535" s="6" t="inlineStr"/>
      <c r="N535" s="6" t="inlineStr">
        <is>
          <t>A102247</t>
        </is>
      </c>
      <c r="O535" s="6" t="n">
        <v>214</v>
      </c>
      <c r="P535" s="6" t="inlineStr">
        <is>
          <t>LT250</t>
        </is>
      </c>
      <c r="Q535" t="n">
        <v>56</v>
      </c>
      <c r="R535" t="inlineStr"/>
      <c r="S535" s="65" t="inlineStr"/>
      <c r="T535" t="inlineStr"/>
      <c r="U535" t="inlineStr"/>
      <c r="V535" t="inlineStr"/>
      <c r="W535" t="inlineStr"/>
    </row>
    <row r="536">
      <c r="A536" t="inlineStr"/>
      <c r="B536" s="10" t="inlineStr"/>
      <c r="C536" t="inlineStr">
        <is>
          <t>Price_BOM_VLSE_Imp_618</t>
        </is>
      </c>
      <c r="D536" s="62" t="inlineStr">
        <is>
          <t>:5095A-4P-15HP-VLSE:5095A-4P-20HP-VLSE:</t>
        </is>
      </c>
      <c r="E536" s="2" t="inlineStr">
        <is>
          <t>X4</t>
        </is>
      </c>
      <c r="F536" s="2" t="inlineStr">
        <is>
          <t>ImpMatl_NiAl-Bronze_ASTM-B148_C95400</t>
        </is>
      </c>
      <c r="G536" s="6" t="inlineStr">
        <is>
          <t>Nickel Aluminum Bronze ASTM B148 UNS C95400</t>
        </is>
      </c>
      <c r="H536" s="6" t="inlineStr">
        <is>
          <t>B22</t>
        </is>
      </c>
      <c r="I536" s="6" t="inlineStr">
        <is>
          <t>Coating_Standard</t>
        </is>
      </c>
      <c r="J536" s="6" t="inlineStr">
        <is>
          <t>Stainless Steel, AISI-303</t>
        </is>
      </c>
      <c r="K536" s="6" t="inlineStr">
        <is>
          <t>Steel, Cold Drawn C1018</t>
        </is>
      </c>
      <c r="L536" s="1" t="inlineStr">
        <is>
          <t>97780148</t>
        </is>
      </c>
      <c r="M536" s="6" t="inlineStr"/>
      <c r="N536" s="6" t="inlineStr">
        <is>
          <t>A102247</t>
        </is>
      </c>
      <c r="O536" s="6" t="n">
        <v>214</v>
      </c>
      <c r="P536" s="6" t="inlineStr">
        <is>
          <t>LT250</t>
        </is>
      </c>
      <c r="Q536" t="n">
        <v>56</v>
      </c>
      <c r="R536" t="inlineStr"/>
      <c r="S536" s="65" t="inlineStr"/>
      <c r="T536" t="inlineStr"/>
      <c r="U536" t="inlineStr"/>
      <c r="V536" t="inlineStr"/>
      <c r="W536" t="inlineStr"/>
    </row>
    <row r="537">
      <c r="A537" t="inlineStr"/>
      <c r="B537" s="10" t="inlineStr"/>
      <c r="C537" t="inlineStr">
        <is>
          <t>Price_BOM_VLSE_Imp_619</t>
        </is>
      </c>
      <c r="D537" s="62" t="inlineStr">
        <is>
          <t>:5095A-4P-15HP-VLSE:5095A-4P-20HP-VLSE:</t>
        </is>
      </c>
      <c r="E537" s="2" t="inlineStr">
        <is>
          <t>X4</t>
        </is>
      </c>
      <c r="F537" s="2" t="inlineStr">
        <is>
          <t>ImpMatl_SS_AISI-304</t>
        </is>
      </c>
      <c r="G537" s="6" t="inlineStr">
        <is>
          <t>Stainless Steel, AISI-304</t>
        </is>
      </c>
      <c r="H537" s="6" t="inlineStr">
        <is>
          <t>H304</t>
        </is>
      </c>
      <c r="I537" s="6" t="inlineStr">
        <is>
          <t>Coating_Standard</t>
        </is>
      </c>
      <c r="J537" s="6" t="inlineStr">
        <is>
          <t>Stainless Steel, AISI-303</t>
        </is>
      </c>
      <c r="K537" s="6" t="inlineStr">
        <is>
          <t>Stainless Steel, AISI 316</t>
        </is>
      </c>
      <c r="L537" s="1" t="inlineStr">
        <is>
          <t>98876164</t>
        </is>
      </c>
      <c r="M537" s="6" t="inlineStr">
        <is>
          <t>IMP,L,40957,X4,H304</t>
        </is>
      </c>
      <c r="N537" s="6" t="inlineStr">
        <is>
          <t>A101929</t>
        </is>
      </c>
      <c r="O537" s="6" t="n">
        <v>0</v>
      </c>
      <c r="P537" s="6" t="inlineStr">
        <is>
          <t>LT027</t>
        </is>
      </c>
      <c r="Q537" t="n">
        <v>0</v>
      </c>
      <c r="R537" t="inlineStr"/>
      <c r="S537" s="65" t="inlineStr"/>
      <c r="T537" t="inlineStr"/>
      <c r="U537" t="inlineStr"/>
      <c r="V537" t="inlineStr"/>
      <c r="W537" t="inlineStr"/>
    </row>
    <row r="538">
      <c r="A538" t="inlineStr"/>
      <c r="B538" s="10" t="inlineStr"/>
      <c r="C538" t="inlineStr">
        <is>
          <t>Price_BOM_VLSE_Imp_620</t>
        </is>
      </c>
      <c r="D538" s="62" t="inlineStr">
        <is>
          <t>:5012C-4P-10HP-VLSE:5012C-4P-15HP-VLSE:5012C-4P-20HP-VLSE:5012C-4P-25HP-VLSE:</t>
        </is>
      </c>
      <c r="E538" s="2" t="inlineStr">
        <is>
          <t>XA</t>
        </is>
      </c>
      <c r="F538" t="inlineStr">
        <is>
          <t>ImpMatl_Silicon_Bronze_ASTM-B584_C87600</t>
        </is>
      </c>
      <c r="G538" s="6" t="inlineStr">
        <is>
          <t>Silicon Bronze, ASTM-B584, C87600</t>
        </is>
      </c>
      <c r="H538" s="6" t="inlineStr">
        <is>
          <t>B21</t>
        </is>
      </c>
      <c r="I538" s="6" t="inlineStr">
        <is>
          <t>Coating_Standard</t>
        </is>
      </c>
      <c r="J538" s="6" t="inlineStr">
        <is>
          <t>Stainless Steel, AISI-303</t>
        </is>
      </c>
      <c r="K538" s="6" t="inlineStr">
        <is>
          <t>Steel, Cold Drawn C1018</t>
        </is>
      </c>
      <c r="L538" t="inlineStr">
        <is>
          <t>96769244</t>
        </is>
      </c>
      <c r="M538" s="65" t="inlineStr">
        <is>
          <t>IMP,L,4012A,XA,B21</t>
        </is>
      </c>
      <c r="N538" t="inlineStr">
        <is>
          <t>A101945</t>
        </is>
      </c>
      <c r="O538" s="65" t="n">
        <v>0</v>
      </c>
      <c r="P538" s="6" t="inlineStr">
        <is>
          <t>LT027</t>
        </is>
      </c>
      <c r="Q538" s="6" t="n">
        <v>0</v>
      </c>
      <c r="R538" t="inlineStr"/>
      <c r="S538" s="65" t="inlineStr"/>
      <c r="T538" t="inlineStr"/>
      <c r="U538" t="inlineStr"/>
      <c r="V538" t="inlineStr"/>
      <c r="W538" t="inlineStr"/>
    </row>
    <row r="539">
      <c r="A539" t="inlineStr"/>
      <c r="B539" s="10" t="inlineStr"/>
      <c r="C539" t="inlineStr">
        <is>
          <t>Price_BOM_VLSE_Imp_621</t>
        </is>
      </c>
      <c r="D539" s="62" t="inlineStr">
        <is>
          <t>:5012C-4P-10HP-VLSE:5012C-4P-15HP-VLSE:5012C-4P-20HP-VLSE:5012C-4P-25HP-VLSE:</t>
        </is>
      </c>
      <c r="E539" s="2" t="inlineStr">
        <is>
          <t>XA</t>
        </is>
      </c>
      <c r="F539" t="inlineStr">
        <is>
          <t>ImpMatl_Silicon_Bronze_ASTM-B584_C87600</t>
        </is>
      </c>
      <c r="G539" s="6" t="inlineStr">
        <is>
          <t>Silicon Bronze, ASTM-B584, C87600</t>
        </is>
      </c>
      <c r="H539" s="6" t="inlineStr">
        <is>
          <t>B21</t>
        </is>
      </c>
      <c r="I539" s="6" t="inlineStr">
        <is>
          <t>Coating_Scotchkote134_interior</t>
        </is>
      </c>
      <c r="J539" s="6" t="inlineStr">
        <is>
          <t>Stainless Steel, AISI-303</t>
        </is>
      </c>
      <c r="K539" s="6" t="inlineStr">
        <is>
          <t>Steel, Cold Drawn C1018</t>
        </is>
      </c>
      <c r="L539" s="1" t="inlineStr">
        <is>
          <t>RTF</t>
        </is>
      </c>
      <c r="M539" s="65" t="inlineStr"/>
      <c r="N539" t="inlineStr">
        <is>
          <t>A101945</t>
        </is>
      </c>
      <c r="O539" s="65" t="n">
        <v>0</v>
      </c>
      <c r="P539" s="6" t="inlineStr">
        <is>
          <t>LT250</t>
        </is>
      </c>
      <c r="Q539" s="6" t="n">
        <v>56</v>
      </c>
      <c r="R539" t="inlineStr"/>
      <c r="S539" s="65" t="inlineStr"/>
      <c r="T539" t="inlineStr"/>
      <c r="U539" t="inlineStr"/>
      <c r="V539" t="inlineStr"/>
      <c r="W539" t="inlineStr"/>
    </row>
    <row r="540">
      <c r="A540" t="inlineStr"/>
      <c r="B540" s="10" t="inlineStr"/>
      <c r="C540" t="inlineStr">
        <is>
          <t>Price_BOM_VLSE_Imp_622</t>
        </is>
      </c>
      <c r="D540" s="62" t="inlineStr">
        <is>
          <t>:5012C-4P-10HP-VLSE:5012C-4P-15HP-VLSE:5012C-4P-20HP-VLSE:5012C-4P-25HP-VLSE:</t>
        </is>
      </c>
      <c r="E540" s="2" t="inlineStr">
        <is>
          <t>XA</t>
        </is>
      </c>
      <c r="F540" t="inlineStr">
        <is>
          <t>ImpMatl_Silicon_Bronze_ASTM-B584_C87600</t>
        </is>
      </c>
      <c r="G540" s="6" t="inlineStr">
        <is>
          <t>Silicon Bronze, ASTM-B584, C87600</t>
        </is>
      </c>
      <c r="H540" s="6" t="inlineStr">
        <is>
          <t>B21</t>
        </is>
      </c>
      <c r="I540" s="6" t="inlineStr">
        <is>
          <t>Coating_Scotchkote134_interior_exterior</t>
        </is>
      </c>
      <c r="J540" s="6" t="inlineStr">
        <is>
          <t>Stainless Steel, AISI-303</t>
        </is>
      </c>
      <c r="K540" s="6" t="inlineStr">
        <is>
          <t>Steel, Cold Drawn C1018</t>
        </is>
      </c>
      <c r="L540" s="1" t="inlineStr">
        <is>
          <t>RTF</t>
        </is>
      </c>
      <c r="M540" s="65" t="inlineStr"/>
      <c r="N540" t="inlineStr">
        <is>
          <t>A101945</t>
        </is>
      </c>
      <c r="O540" s="65" t="n">
        <v>0</v>
      </c>
      <c r="P540" s="6" t="inlineStr">
        <is>
          <t>LT250</t>
        </is>
      </c>
      <c r="Q540" t="n">
        <v>56</v>
      </c>
      <c r="R540" t="inlineStr"/>
      <c r="S540" s="65" t="inlineStr"/>
      <c r="T540" t="inlineStr"/>
      <c r="U540" t="inlineStr"/>
      <c r="V540" t="inlineStr"/>
      <c r="W540" t="inlineStr"/>
    </row>
    <row r="541">
      <c r="A541" t="inlineStr"/>
      <c r="B541" s="10" t="inlineStr"/>
      <c r="C541" t="inlineStr">
        <is>
          <t>Price_BOM_VLSE_Imp_623</t>
        </is>
      </c>
      <c r="D541" s="62" t="inlineStr">
        <is>
          <t>:5012C-4P-10HP-VLSE:5012C-4P-15HP-VLSE:5012C-4P-20HP-VLSE:5012C-4P-25HP-VLSE:</t>
        </is>
      </c>
      <c r="E541" s="2" t="inlineStr">
        <is>
          <t>XA</t>
        </is>
      </c>
      <c r="F541" t="inlineStr">
        <is>
          <t>ImpMatl_Silicon_Bronze_ASTM-B584_C87600</t>
        </is>
      </c>
      <c r="G541" s="6" t="inlineStr">
        <is>
          <t>Silicon Bronze, ASTM-B584, C87600</t>
        </is>
      </c>
      <c r="H541" s="6" t="inlineStr">
        <is>
          <t>B21</t>
        </is>
      </c>
      <c r="I541" s="6" t="inlineStr">
        <is>
          <t>Coating_Scotchkote134_interior_exterior_IncludeImpeller</t>
        </is>
      </c>
      <c r="J541" s="6" t="inlineStr">
        <is>
          <t>Stainless Steel, AISI-303</t>
        </is>
      </c>
      <c r="K541" s="6" t="inlineStr">
        <is>
          <t>Steel, Cold Drawn C1018</t>
        </is>
      </c>
      <c r="L541" s="1" t="inlineStr">
        <is>
          <t>RTF</t>
        </is>
      </c>
      <c r="M541" s="65" t="inlineStr"/>
      <c r="N541" t="inlineStr">
        <is>
          <t>A101945</t>
        </is>
      </c>
      <c r="O541" s="65" t="n">
        <v>0</v>
      </c>
      <c r="P541" s="6" t="inlineStr">
        <is>
          <t>LT250</t>
        </is>
      </c>
      <c r="Q541" t="n">
        <v>56</v>
      </c>
      <c r="R541" t="inlineStr"/>
      <c r="S541" s="65" t="inlineStr"/>
      <c r="T541" t="inlineStr"/>
      <c r="U541" t="inlineStr"/>
      <c r="V541" t="inlineStr"/>
      <c r="W541" t="inlineStr"/>
    </row>
    <row r="542">
      <c r="A542" t="inlineStr"/>
      <c r="B542" s="10" t="inlineStr"/>
      <c r="C542" t="inlineStr">
        <is>
          <t>Price_BOM_VLSE_Imp_624</t>
        </is>
      </c>
      <c r="D542" s="62" t="inlineStr">
        <is>
          <t>:5012C-4P-10HP-VLSE:5012C-4P-15HP-VLSE:5012C-4P-20HP-VLSE:5012C-4P-25HP-VLSE:</t>
        </is>
      </c>
      <c r="E542" s="2" t="inlineStr">
        <is>
          <t>XA</t>
        </is>
      </c>
      <c r="F542" t="inlineStr">
        <is>
          <t>ImpMatl_Silicon_Bronze_ASTM-B584_C87600</t>
        </is>
      </c>
      <c r="G542" s="6" t="inlineStr">
        <is>
          <t>Silicon Bronze, ASTM-B584, C87600</t>
        </is>
      </c>
      <c r="H542" s="6" t="inlineStr">
        <is>
          <t>B21</t>
        </is>
      </c>
      <c r="I542" s="6" t="inlineStr">
        <is>
          <t>Coating_Scotchkote134_interior_IncludeImpeller</t>
        </is>
      </c>
      <c r="J542" s="6" t="inlineStr">
        <is>
          <t>Stainless Steel, AISI-303</t>
        </is>
      </c>
      <c r="K542" s="6" t="inlineStr">
        <is>
          <t>Steel, Cold Drawn C1018</t>
        </is>
      </c>
      <c r="L542" s="1" t="inlineStr">
        <is>
          <t>RTF</t>
        </is>
      </c>
      <c r="M542" s="65" t="inlineStr"/>
      <c r="N542" t="inlineStr">
        <is>
          <t>A101945</t>
        </is>
      </c>
      <c r="O542" s="65" t="n">
        <v>0</v>
      </c>
      <c r="P542" s="6" t="inlineStr">
        <is>
          <t>LT250</t>
        </is>
      </c>
      <c r="Q542" t="n">
        <v>56</v>
      </c>
      <c r="R542" t="inlineStr"/>
      <c r="S542" s="65" t="inlineStr"/>
      <c r="T542" t="inlineStr"/>
      <c r="U542" t="inlineStr"/>
      <c r="V542" t="inlineStr"/>
      <c r="W542" t="inlineStr"/>
    </row>
    <row r="543">
      <c r="A543" t="inlineStr"/>
      <c r="B543" s="10" t="inlineStr"/>
      <c r="C543" t="inlineStr">
        <is>
          <t>Price_BOM_VLSE_Imp_625</t>
        </is>
      </c>
      <c r="D543" s="62" t="inlineStr">
        <is>
          <t>:5012C-4P-10HP-VLSE:5012C-4P-15HP-VLSE:5012C-4P-20HP-VLSE:5012C-4P-25HP-VLSE:</t>
        </is>
      </c>
      <c r="E543" s="2" t="inlineStr">
        <is>
          <t>XA</t>
        </is>
      </c>
      <c r="F543" t="inlineStr">
        <is>
          <t>ImpMatl_Silicon_Bronze_ASTM-B584_C87600</t>
        </is>
      </c>
      <c r="G543" s="6" t="inlineStr">
        <is>
          <t>Silicon Bronze, ASTM-B584, C87600</t>
        </is>
      </c>
      <c r="H543" s="6" t="inlineStr">
        <is>
          <t>B21</t>
        </is>
      </c>
      <c r="I543" s="6" t="inlineStr">
        <is>
          <t>Coating_Special</t>
        </is>
      </c>
      <c r="J543" s="6" t="inlineStr">
        <is>
          <t>Stainless Steel, AISI-303</t>
        </is>
      </c>
      <c r="K543" s="6" t="inlineStr">
        <is>
          <t>Steel, Cold Drawn C1018</t>
        </is>
      </c>
      <c r="L543" s="1" t="inlineStr">
        <is>
          <t>RTF</t>
        </is>
      </c>
      <c r="M543" s="65" t="inlineStr"/>
      <c r="N543" t="inlineStr">
        <is>
          <t>A101945</t>
        </is>
      </c>
      <c r="O543" s="65" t="n">
        <v>0</v>
      </c>
      <c r="P543" s="6" t="inlineStr">
        <is>
          <t>LT250</t>
        </is>
      </c>
      <c r="Q543" t="n">
        <v>56</v>
      </c>
      <c r="R543" t="inlineStr"/>
      <c r="S543" s="65" t="inlineStr"/>
      <c r="T543" t="inlineStr"/>
      <c r="U543" t="inlineStr"/>
      <c r="V543" t="inlineStr"/>
      <c r="W543" t="inlineStr"/>
    </row>
    <row r="544">
      <c r="A544" t="inlineStr"/>
      <c r="B544" s="10" t="inlineStr"/>
      <c r="C544" t="inlineStr">
        <is>
          <t>Price_BOM_VLSE_Imp_626</t>
        </is>
      </c>
      <c r="D544" s="62" t="inlineStr">
        <is>
          <t>:5012C-4P-10HP-VLSE:5012C-4P-15HP-VLSE:5012C-4P-20HP-VLSE:5012C-4P-25HP-VLSE:</t>
        </is>
      </c>
      <c r="E544" s="2" t="inlineStr">
        <is>
          <t>XA</t>
        </is>
      </c>
      <c r="F544" t="inlineStr">
        <is>
          <t>ImpMatl_Silicon_Bronze_ASTM-B584_C87600</t>
        </is>
      </c>
      <c r="G544" s="6" t="inlineStr">
        <is>
          <t>Silicon Bronze, ASTM-B584, C87600</t>
        </is>
      </c>
      <c r="H544" s="6" t="inlineStr">
        <is>
          <t>B21</t>
        </is>
      </c>
      <c r="I544" s="6" t="inlineStr">
        <is>
          <t>Coating_Epoxy</t>
        </is>
      </c>
      <c r="J544" s="6" t="inlineStr">
        <is>
          <t>Stainless Steel, AISI-303</t>
        </is>
      </c>
      <c r="K544" s="6" t="inlineStr">
        <is>
          <t>Steel, Cold Drawn C1018</t>
        </is>
      </c>
      <c r="L544" s="1" t="inlineStr">
        <is>
          <t>RTF</t>
        </is>
      </c>
      <c r="M544" s="65" t="inlineStr"/>
      <c r="N544" t="inlineStr">
        <is>
          <t>A101945</t>
        </is>
      </c>
      <c r="O544" s="65" t="n">
        <v>0</v>
      </c>
      <c r="P544" s="6" t="inlineStr">
        <is>
          <t>LT250</t>
        </is>
      </c>
      <c r="Q544" t="n">
        <v>56</v>
      </c>
      <c r="R544" t="inlineStr"/>
      <c r="S544" s="65" t="inlineStr"/>
      <c r="T544" t="inlineStr"/>
      <c r="U544" t="inlineStr"/>
      <c r="V544" t="inlineStr"/>
      <c r="W544" t="inlineStr"/>
    </row>
    <row r="545">
      <c r="A545" t="inlineStr"/>
      <c r="B545" s="10" t="inlineStr"/>
      <c r="C545" t="inlineStr">
        <is>
          <t>Price_BOM_VLSE_Imp_627</t>
        </is>
      </c>
      <c r="D545" s="62" t="inlineStr">
        <is>
          <t>:5012C-4P-10HP-VLSE:5012C-4P-15HP-VLSE:5012C-4P-20HP-VLSE:5012C-4P-25HP-VLSE:</t>
        </is>
      </c>
      <c r="E545" s="2" t="inlineStr">
        <is>
          <t>XA</t>
        </is>
      </c>
      <c r="F545" s="2" t="inlineStr">
        <is>
          <t>ImpMatl_NiAl-Bronze_ASTM-B148_C95400</t>
        </is>
      </c>
      <c r="G545" s="6" t="inlineStr">
        <is>
          <t>Nickel Aluminum Bronze ASTM B148 UNS C95400</t>
        </is>
      </c>
      <c r="H545" s="6" t="inlineStr">
        <is>
          <t>B22</t>
        </is>
      </c>
      <c r="I545" s="6" t="inlineStr">
        <is>
          <t>Coating_Standard</t>
        </is>
      </c>
      <c r="J545" s="6" t="inlineStr">
        <is>
          <t>Stainless Steel, AISI-303</t>
        </is>
      </c>
      <c r="K545" s="6" t="inlineStr">
        <is>
          <t>Steel, Cold Drawn C1018</t>
        </is>
      </c>
      <c r="L545" s="93" t="inlineStr">
        <is>
          <t>96699302</t>
        </is>
      </c>
      <c r="M545" s="93" t="inlineStr"/>
      <c r="N545" t="inlineStr">
        <is>
          <t>A102250</t>
        </is>
      </c>
      <c r="O545" t="n">
        <v>384</v>
      </c>
      <c r="P545" s="6" t="inlineStr">
        <is>
          <t>LT250</t>
        </is>
      </c>
      <c r="Q545" s="65" t="n">
        <v>56</v>
      </c>
      <c r="R545" t="inlineStr"/>
      <c r="S545" s="65" t="inlineStr"/>
      <c r="T545" t="inlineStr"/>
      <c r="U545" t="inlineStr"/>
      <c r="V545" t="inlineStr"/>
      <c r="W545" t="inlineStr"/>
    </row>
    <row r="546">
      <c r="A546" t="inlineStr"/>
      <c r="B546" s="10" t="inlineStr"/>
      <c r="C546" s="6" t="inlineStr">
        <is>
          <t>Price_BOM_VLSE_Imp_628</t>
        </is>
      </c>
      <c r="D546" s="62" t="inlineStr">
        <is>
          <t>:5012C-4P-10HP-VLSE:5012C-4P-15HP-VLSE:5012C-4P-20HP-VLSE:5012C-4P-25HP-VLSE:</t>
        </is>
      </c>
      <c r="E546" s="2" t="inlineStr">
        <is>
          <t>XA</t>
        </is>
      </c>
      <c r="F546" s="2" t="inlineStr">
        <is>
          <t>ImpMatl_NiAl-Bronze_ASTM-B148_C95400</t>
        </is>
      </c>
      <c r="G546" s="6" t="inlineStr">
        <is>
          <t>Nickel Aluminum Bronze ASTM B148 UNS C95400</t>
        </is>
      </c>
      <c r="H546" s="6" t="inlineStr">
        <is>
          <t>B22</t>
        </is>
      </c>
      <c r="I546" s="6" t="inlineStr">
        <is>
          <t>Coating_Scotchkote134_interior</t>
        </is>
      </c>
      <c r="J546" s="6" t="inlineStr">
        <is>
          <t>Stainless Steel, AISI-303</t>
        </is>
      </c>
      <c r="K546" s="6" t="inlineStr">
        <is>
          <t>Steel, Cold Drawn C1018</t>
        </is>
      </c>
      <c r="L546" s="93" t="inlineStr">
        <is>
          <t>RTF</t>
        </is>
      </c>
      <c r="M546" s="93" t="inlineStr"/>
      <c r="N546" s="6" t="inlineStr">
        <is>
          <t>A102250</t>
        </is>
      </c>
      <c r="O546" s="6" t="n">
        <v>384</v>
      </c>
      <c r="P546" s="6" t="inlineStr">
        <is>
          <t>LT250</t>
        </is>
      </c>
      <c r="Q546" s="6" t="n">
        <v>56</v>
      </c>
      <c r="R546" t="inlineStr"/>
      <c r="S546" s="65" t="inlineStr"/>
      <c r="T546" t="inlineStr"/>
      <c r="U546" t="inlineStr"/>
      <c r="V546" t="inlineStr"/>
      <c r="W546" t="inlineStr"/>
    </row>
    <row r="547" customFormat="1" s="76">
      <c r="A547" s="104" t="inlineStr"/>
      <c r="B547" s="108" t="inlineStr"/>
      <c r="C547" s="76" t="inlineStr">
        <is>
          <t>Price_BOM_VLSE_Imp_629</t>
        </is>
      </c>
      <c r="D547" s="95" t="inlineStr">
        <is>
          <t>:5012C-4P-10HP-VLSE:5012C-4P-15HP-VLSE:5012C-4P-20HP-VLSE:5012C-4P-25HP-VLSE:</t>
        </is>
      </c>
      <c r="E547" s="105" t="inlineStr">
        <is>
          <t>XA</t>
        </is>
      </c>
      <c r="F547" s="105" t="inlineStr">
        <is>
          <t>ImpMatl_NiAl-Bronze_ASTM-B148_C95400</t>
        </is>
      </c>
      <c r="G547" s="94" t="inlineStr">
        <is>
          <t>Nickel Aluminum Bronze ASTM B148 UNS C95400</t>
        </is>
      </c>
      <c r="H547" s="94" t="inlineStr">
        <is>
          <t>B22</t>
        </is>
      </c>
      <c r="I547" s="94" t="inlineStr">
        <is>
          <t>Coating_Scotchkote134_interior_exterior</t>
        </is>
      </c>
      <c r="J547" s="94" t="inlineStr">
        <is>
          <t>Stainless Steel, AISI-303</t>
        </is>
      </c>
      <c r="K547" s="94" t="inlineStr">
        <is>
          <t>Steel, Cold Drawn C1018</t>
        </is>
      </c>
      <c r="L547" s="109" t="inlineStr">
        <is>
          <t>RTF</t>
        </is>
      </c>
      <c r="M547" s="94" t="inlineStr"/>
      <c r="N547" s="94" t="inlineStr">
        <is>
          <t>A102250</t>
        </is>
      </c>
      <c r="O547" s="94" t="n">
        <v>384</v>
      </c>
      <c r="P547" s="94" t="inlineStr">
        <is>
          <t>LT250</t>
        </is>
      </c>
      <c r="Q547" s="76" t="n">
        <v>56</v>
      </c>
      <c r="R547" t="inlineStr"/>
      <c r="S547" s="65" t="inlineStr"/>
      <c r="T547" t="inlineStr"/>
      <c r="U547" t="inlineStr"/>
      <c r="V547" t="inlineStr"/>
      <c r="W547" t="inlineStr"/>
    </row>
    <row r="548" customFormat="1" s="76">
      <c r="A548" s="104" t="inlineStr"/>
      <c r="B548" s="108" t="inlineStr"/>
      <c r="C548" s="76" t="inlineStr">
        <is>
          <t>Price_BOM_VLSE_Imp_630</t>
        </is>
      </c>
      <c r="D548" s="95" t="inlineStr">
        <is>
          <t>:5012C-4P-10HP-VLSE:5012C-4P-15HP-VLSE:5012C-4P-20HP-VLSE:5012C-4P-25HP-VLSE:</t>
        </is>
      </c>
      <c r="E548" s="105" t="inlineStr">
        <is>
          <t>XA</t>
        </is>
      </c>
      <c r="F548" s="105" t="inlineStr">
        <is>
          <t>ImpMatl_NiAl-Bronze_ASTM-B148_C95400</t>
        </is>
      </c>
      <c r="G548" s="94" t="inlineStr">
        <is>
          <t>Nickel Aluminum Bronze ASTM B148 UNS C95400</t>
        </is>
      </c>
      <c r="H548" s="94" t="inlineStr">
        <is>
          <t>B22</t>
        </is>
      </c>
      <c r="I548" s="94" t="inlineStr">
        <is>
          <t>Coating_Scotchkote134_interior_exterior_IncludeImpeller</t>
        </is>
      </c>
      <c r="J548" s="94" t="inlineStr">
        <is>
          <t>Stainless Steel, AISI-303</t>
        </is>
      </c>
      <c r="K548" s="94" t="inlineStr">
        <is>
          <t>Steel, Cold Drawn C1018</t>
        </is>
      </c>
      <c r="L548" s="109" t="inlineStr">
        <is>
          <t>RTF</t>
        </is>
      </c>
      <c r="M548" s="94" t="inlineStr"/>
      <c r="N548" s="94" t="inlineStr">
        <is>
          <t>A102250</t>
        </is>
      </c>
      <c r="O548" s="94" t="n">
        <v>384</v>
      </c>
      <c r="P548" s="94" t="inlineStr">
        <is>
          <t>LT250</t>
        </is>
      </c>
      <c r="Q548" s="94" t="n">
        <v>56</v>
      </c>
      <c r="R548" t="inlineStr"/>
      <c r="S548" s="65" t="inlineStr"/>
      <c r="T548" t="inlineStr"/>
      <c r="U548" t="inlineStr"/>
      <c r="V548" t="inlineStr"/>
      <c r="W548" t="inlineStr"/>
    </row>
    <row r="549" customFormat="1" s="76">
      <c r="A549" s="104" t="inlineStr"/>
      <c r="B549" s="108" t="inlineStr"/>
      <c r="C549" s="76" t="inlineStr">
        <is>
          <t>Price_BOM_VLSE_Imp_631</t>
        </is>
      </c>
      <c r="D549" s="95" t="inlineStr">
        <is>
          <t>:5012C-4P-10HP-VLSE:5012C-4P-15HP-VLSE:5012C-4P-20HP-VLSE:5012C-4P-25HP-VLSE:</t>
        </is>
      </c>
      <c r="E549" s="105" t="inlineStr">
        <is>
          <t>XA</t>
        </is>
      </c>
      <c r="F549" s="105" t="inlineStr">
        <is>
          <t>ImpMatl_NiAl-Bronze_ASTM-B148_C95400</t>
        </is>
      </c>
      <c r="G549" s="94" t="inlineStr">
        <is>
          <t>Nickel Aluminum Bronze ASTM B148 UNS C95400</t>
        </is>
      </c>
      <c r="H549" s="94" t="inlineStr">
        <is>
          <t>B22</t>
        </is>
      </c>
      <c r="I549" s="94" t="inlineStr">
        <is>
          <t>Coating_Scotchkote134_interior_IncludeImpeller</t>
        </is>
      </c>
      <c r="J549" s="94" t="inlineStr">
        <is>
          <t>Stainless Steel, AISI-303</t>
        </is>
      </c>
      <c r="K549" s="94" t="inlineStr">
        <is>
          <t>Steel, Cold Drawn C1018</t>
        </is>
      </c>
      <c r="L549" s="109" t="inlineStr">
        <is>
          <t>RTF</t>
        </is>
      </c>
      <c r="M549" s="94" t="inlineStr"/>
      <c r="N549" s="94" t="inlineStr">
        <is>
          <t>A102250</t>
        </is>
      </c>
      <c r="O549" s="94" t="n">
        <v>384</v>
      </c>
      <c r="P549" s="94" t="inlineStr">
        <is>
          <t>LT250</t>
        </is>
      </c>
      <c r="Q549" s="76" t="n">
        <v>56</v>
      </c>
      <c r="R549" t="inlineStr"/>
      <c r="S549" s="65" t="inlineStr"/>
      <c r="T549" t="inlineStr"/>
      <c r="U549" t="inlineStr"/>
      <c r="V549" t="inlineStr"/>
      <c r="W549" t="inlineStr"/>
    </row>
    <row r="550" customFormat="1" s="76">
      <c r="A550" s="104" t="inlineStr"/>
      <c r="B550" s="108" t="inlineStr"/>
      <c r="C550" s="76" t="inlineStr">
        <is>
          <t>Price_BOM_VLSE_Imp_632</t>
        </is>
      </c>
      <c r="D550" s="95" t="inlineStr">
        <is>
          <t>:5012C-4P-10HP-VLSE:5012C-4P-15HP-VLSE:5012C-4P-20HP-VLSE:5012C-4P-25HP-VLSE:</t>
        </is>
      </c>
      <c r="E550" s="105" t="inlineStr">
        <is>
          <t>XA</t>
        </is>
      </c>
      <c r="F550" s="105" t="inlineStr">
        <is>
          <t>ImpMatl_NiAl-Bronze_ASTM-B148_C95400</t>
        </is>
      </c>
      <c r="G550" s="94" t="inlineStr">
        <is>
          <t>Nickel Aluminum Bronze ASTM B148 UNS C95400</t>
        </is>
      </c>
      <c r="H550" s="94" t="inlineStr">
        <is>
          <t>B22</t>
        </is>
      </c>
      <c r="I550" s="94" t="inlineStr">
        <is>
          <t>Coating_Special</t>
        </is>
      </c>
      <c r="J550" s="94" t="inlineStr">
        <is>
          <t>Stainless Steel, AISI-303</t>
        </is>
      </c>
      <c r="K550" s="94" t="inlineStr">
        <is>
          <t>Steel, Cold Drawn C1018</t>
        </is>
      </c>
      <c r="L550" s="109" t="inlineStr">
        <is>
          <t>RTF</t>
        </is>
      </c>
      <c r="M550" s="94" t="inlineStr"/>
      <c r="N550" s="94" t="inlineStr">
        <is>
          <t>A102250</t>
        </is>
      </c>
      <c r="O550" s="94" t="n">
        <v>384</v>
      </c>
      <c r="P550" s="94" t="inlineStr">
        <is>
          <t>LT250</t>
        </is>
      </c>
      <c r="Q550" s="76" t="n">
        <v>56</v>
      </c>
      <c r="R550" t="inlineStr"/>
      <c r="S550" s="65" t="inlineStr"/>
      <c r="T550" t="inlineStr"/>
      <c r="U550" t="inlineStr"/>
      <c r="V550" t="inlineStr"/>
      <c r="W550" t="inlineStr"/>
    </row>
    <row r="551" customFormat="1" s="76">
      <c r="A551" s="104" t="inlineStr"/>
      <c r="B551" s="108" t="inlineStr"/>
      <c r="C551" s="76" t="inlineStr">
        <is>
          <t>Price_BOM_VLSE_Imp_633</t>
        </is>
      </c>
      <c r="D551" s="95" t="inlineStr">
        <is>
          <t>:5012C-4P-10HP-VLSE:5012C-4P-15HP-VLSE:5012C-4P-20HP-VLSE:5012C-4P-25HP-VLSE:</t>
        </is>
      </c>
      <c r="E551" s="105" t="inlineStr">
        <is>
          <t>XA</t>
        </is>
      </c>
      <c r="F551" s="105" t="inlineStr">
        <is>
          <t>ImpMatl_NiAl-Bronze_ASTM-B148_C95400</t>
        </is>
      </c>
      <c r="G551" s="94" t="inlineStr">
        <is>
          <t>Nickel Aluminum Bronze ASTM B148 UNS C95400</t>
        </is>
      </c>
      <c r="H551" s="94" t="inlineStr">
        <is>
          <t>B22</t>
        </is>
      </c>
      <c r="I551" s="94" t="inlineStr">
        <is>
          <t>Coating_Epoxy</t>
        </is>
      </c>
      <c r="J551" s="94" t="inlineStr">
        <is>
          <t>Stainless Steel, AISI-303</t>
        </is>
      </c>
      <c r="K551" s="94" t="inlineStr">
        <is>
          <t>Steel, Cold Drawn C1018</t>
        </is>
      </c>
      <c r="L551" s="109" t="inlineStr">
        <is>
          <t>RTF</t>
        </is>
      </c>
      <c r="M551" s="94" t="inlineStr"/>
      <c r="N551" s="94" t="inlineStr">
        <is>
          <t>A102250</t>
        </is>
      </c>
      <c r="O551" s="94" t="n">
        <v>384</v>
      </c>
      <c r="P551" s="94" t="inlineStr">
        <is>
          <t>LT250</t>
        </is>
      </c>
      <c r="Q551" s="76" t="n">
        <v>56</v>
      </c>
      <c r="R551" t="inlineStr"/>
      <c r="S551" s="65" t="inlineStr"/>
      <c r="T551" t="inlineStr"/>
      <c r="U551" t="inlineStr"/>
      <c r="V551" t="inlineStr"/>
      <c r="W551" t="inlineStr"/>
    </row>
    <row r="552" customFormat="1" s="76">
      <c r="A552" s="104" t="inlineStr"/>
      <c r="B552" s="108" t="inlineStr"/>
      <c r="C552" s="76" t="inlineStr">
        <is>
          <t>Price_BOM_VLSE_Imp_634</t>
        </is>
      </c>
      <c r="D552" s="95" t="inlineStr">
        <is>
          <t>:5012C-4P-10HP-VLSE:5012C-4P-15HP-VLSE:5012C-4P-20HP-VLSE:5012C-4P-25HP-VLSE:</t>
        </is>
      </c>
      <c r="E552" s="105" t="inlineStr">
        <is>
          <t>XA</t>
        </is>
      </c>
      <c r="F552" s="105" t="inlineStr">
        <is>
          <t>ImpMatl_SS_AISI-304</t>
        </is>
      </c>
      <c r="G552" s="94" t="inlineStr">
        <is>
          <t>Stainless Steel, AISI-304</t>
        </is>
      </c>
      <c r="H552" s="94" t="inlineStr">
        <is>
          <t>H304</t>
        </is>
      </c>
      <c r="I552" s="94" t="inlineStr">
        <is>
          <t>Coating_Standard</t>
        </is>
      </c>
      <c r="J552" s="94" t="inlineStr">
        <is>
          <t>Stainless Steel, AISI-303</t>
        </is>
      </c>
      <c r="K552" s="94" t="inlineStr">
        <is>
          <t>Stainless Steel, AISI 316</t>
        </is>
      </c>
      <c r="L552" s="109" t="inlineStr">
        <is>
          <t>98876168</t>
        </is>
      </c>
      <c r="M552" s="94" t="inlineStr">
        <is>
          <t>IMP,L,4012A,XA,H304</t>
        </is>
      </c>
      <c r="N552" s="94" t="inlineStr">
        <is>
          <t>A101950</t>
        </is>
      </c>
      <c r="O552" s="94" t="n">
        <v>0</v>
      </c>
      <c r="P552" s="94" t="inlineStr">
        <is>
          <t>LT027</t>
        </is>
      </c>
      <c r="Q552" s="76" t="n">
        <v>0</v>
      </c>
      <c r="R552" t="inlineStr"/>
      <c r="S552" s="65" t="inlineStr"/>
      <c r="T552" t="inlineStr"/>
      <c r="U552" t="inlineStr"/>
      <c r="V552" t="inlineStr"/>
      <c r="W552" t="inlineStr"/>
    </row>
    <row r="553" customFormat="1" s="76">
      <c r="A553" s="104" t="inlineStr"/>
      <c r="B553" s="108" t="inlineStr"/>
      <c r="C553" s="76" t="inlineStr">
        <is>
          <t>Price_BOM_VLSE_Imp_635</t>
        </is>
      </c>
      <c r="D553" s="95" t="inlineStr">
        <is>
          <t>:40959-4P-15HP-VLSE:</t>
        </is>
      </c>
      <c r="E553" s="105" t="inlineStr">
        <is>
          <t>XA</t>
        </is>
      </c>
      <c r="F553" s="105" t="inlineStr">
        <is>
          <t>ImpMatl_Silicon_Bronze_ASTM-B584_C87600</t>
        </is>
      </c>
      <c r="G553" s="94" t="inlineStr">
        <is>
          <t>Silicon Bronze, ASTM-B584, C87600</t>
        </is>
      </c>
      <c r="H553" s="94" t="inlineStr">
        <is>
          <t>B21</t>
        </is>
      </c>
      <c r="I553" s="94" t="inlineStr">
        <is>
          <t>Coating_Standard</t>
        </is>
      </c>
      <c r="J553" s="94" t="inlineStr">
        <is>
          <t>Stainless Steel, AISI-303</t>
        </is>
      </c>
      <c r="K553" s="94" t="inlineStr">
        <is>
          <t>Steel, Cold Drawn C1018</t>
        </is>
      </c>
      <c r="L553" s="109" t="inlineStr">
        <is>
          <t>96769214</t>
        </is>
      </c>
      <c r="M553" s="94" t="inlineStr">
        <is>
          <t>IMP,L,30957,XA,B21</t>
        </is>
      </c>
      <c r="N553" s="94" t="inlineStr">
        <is>
          <t>A101875</t>
        </is>
      </c>
      <c r="O553" s="94" t="n">
        <v>0</v>
      </c>
      <c r="P553" s="94" t="inlineStr">
        <is>
          <t>LT027</t>
        </is>
      </c>
      <c r="Q553" s="94" t="n">
        <v>0</v>
      </c>
      <c r="R553" t="inlineStr"/>
      <c r="S553" s="65" t="inlineStr"/>
      <c r="T553" t="inlineStr"/>
      <c r="U553" t="inlineStr"/>
      <c r="V553" t="inlineStr"/>
      <c r="W553" t="inlineStr"/>
    </row>
    <row r="554" customFormat="1" s="76">
      <c r="A554" s="104" t="inlineStr"/>
      <c r="B554" s="108" t="inlineStr"/>
      <c r="C554" s="76" t="inlineStr">
        <is>
          <t>Price_BOM_VLSE_Imp_636</t>
        </is>
      </c>
      <c r="D554" s="95" t="inlineStr">
        <is>
          <t>:40959-4P-15HP-VLSE:</t>
        </is>
      </c>
      <c r="E554" s="105" t="inlineStr">
        <is>
          <t>XA</t>
        </is>
      </c>
      <c r="F554" s="76" t="inlineStr">
        <is>
          <t>ImpMatl_Silicon_Bronze_ASTM-B584_C87600</t>
        </is>
      </c>
      <c r="G554" s="94" t="inlineStr">
        <is>
          <t>Silicon Bronze, ASTM-B584, C87600</t>
        </is>
      </c>
      <c r="H554" s="94" t="inlineStr">
        <is>
          <t>B21</t>
        </is>
      </c>
      <c r="I554" s="94" t="inlineStr">
        <is>
          <t>Coating_Scotchkote134_interior</t>
        </is>
      </c>
      <c r="J554" s="94" t="inlineStr">
        <is>
          <t>Stainless Steel, AISI-303</t>
        </is>
      </c>
      <c r="K554" s="94" t="inlineStr">
        <is>
          <t>Steel, Cold Drawn C1018</t>
        </is>
      </c>
      <c r="L554" s="109" t="inlineStr">
        <is>
          <t>RTF</t>
        </is>
      </c>
      <c r="M554" s="109" t="inlineStr"/>
      <c r="N554" s="76" t="inlineStr">
        <is>
          <t>A101875</t>
        </is>
      </c>
      <c r="O554" s="109" t="n">
        <v>0</v>
      </c>
      <c r="P554" s="94" t="inlineStr">
        <is>
          <t>LT250</t>
        </is>
      </c>
      <c r="Q554" s="76" t="n">
        <v>56</v>
      </c>
      <c r="R554" t="inlineStr"/>
      <c r="S554" s="65" t="inlineStr"/>
      <c r="T554" t="inlineStr"/>
      <c r="U554" t="inlineStr"/>
      <c r="V554" t="inlineStr"/>
      <c r="W554" t="inlineStr"/>
    </row>
    <row r="555" customFormat="1" s="76">
      <c r="A555" s="104" t="inlineStr"/>
      <c r="B555" s="108" t="inlineStr"/>
      <c r="C555" s="76" t="inlineStr">
        <is>
          <t>Price_BOM_VLSE_Imp_637</t>
        </is>
      </c>
      <c r="D555" s="95" t="inlineStr">
        <is>
          <t>:40959-4P-15HP-VLSE:</t>
        </is>
      </c>
      <c r="E555" s="105" t="inlineStr">
        <is>
          <t>XA</t>
        </is>
      </c>
      <c r="F555" s="76" t="inlineStr">
        <is>
          <t>ImpMatl_Silicon_Bronze_ASTM-B584_C87600</t>
        </is>
      </c>
      <c r="G555" s="94" t="inlineStr">
        <is>
          <t>Silicon Bronze, ASTM-B584, C87600</t>
        </is>
      </c>
      <c r="H555" s="94" t="inlineStr">
        <is>
          <t>B21</t>
        </is>
      </c>
      <c r="I555" s="94" t="inlineStr">
        <is>
          <t>Coating_Scotchkote134_interior_exterior</t>
        </is>
      </c>
      <c r="J555" s="94" t="inlineStr">
        <is>
          <t>Stainless Steel, AISI-303</t>
        </is>
      </c>
      <c r="K555" s="94" t="inlineStr">
        <is>
          <t>Steel, Cold Drawn C1018</t>
        </is>
      </c>
      <c r="L555" s="109" t="inlineStr">
        <is>
          <t>RTF</t>
        </is>
      </c>
      <c r="M555" s="109" t="inlineStr"/>
      <c r="N555" s="76" t="inlineStr">
        <is>
          <t>A101875</t>
        </is>
      </c>
      <c r="O555" s="109" t="n">
        <v>0</v>
      </c>
      <c r="P555" s="94" t="inlineStr">
        <is>
          <t>LT250</t>
        </is>
      </c>
      <c r="Q555" s="94" t="n">
        <v>56</v>
      </c>
      <c r="R555" t="inlineStr"/>
      <c r="S555" s="65" t="inlineStr"/>
      <c r="T555" t="inlineStr"/>
      <c r="U555" t="inlineStr"/>
      <c r="V555" t="inlineStr"/>
      <c r="W555" t="inlineStr"/>
    </row>
    <row r="556" customFormat="1" s="76">
      <c r="A556" s="104" t="inlineStr"/>
      <c r="B556" s="108" t="inlineStr"/>
      <c r="C556" s="76" t="inlineStr">
        <is>
          <t>Price_BOM_VLSE_Imp_638</t>
        </is>
      </c>
      <c r="D556" s="95" t="inlineStr">
        <is>
          <t>:40959-4P-15HP-VLSE:</t>
        </is>
      </c>
      <c r="E556" s="105" t="inlineStr">
        <is>
          <t>XA</t>
        </is>
      </c>
      <c r="F556" s="76" t="inlineStr">
        <is>
          <t>ImpMatl_Silicon_Bronze_ASTM-B584_C87600</t>
        </is>
      </c>
      <c r="G556" s="94" t="inlineStr">
        <is>
          <t>Silicon Bronze, ASTM-B584, C87600</t>
        </is>
      </c>
      <c r="H556" s="94" t="inlineStr">
        <is>
          <t>B21</t>
        </is>
      </c>
      <c r="I556" s="94" t="inlineStr">
        <is>
          <t>Coating_Scotchkote134_interior_exterior_IncludeImpeller</t>
        </is>
      </c>
      <c r="J556" s="94" t="inlineStr">
        <is>
          <t>Stainless Steel, AISI-303</t>
        </is>
      </c>
      <c r="K556" s="94" t="inlineStr">
        <is>
          <t>Steel, Cold Drawn C1018</t>
        </is>
      </c>
      <c r="L556" s="109" t="inlineStr">
        <is>
          <t>RTF</t>
        </is>
      </c>
      <c r="M556" s="109" t="inlineStr"/>
      <c r="N556" s="76" t="inlineStr">
        <is>
          <t>A101875</t>
        </is>
      </c>
      <c r="O556" s="109" t="n">
        <v>0</v>
      </c>
      <c r="P556" s="94" t="inlineStr">
        <is>
          <t>LT250</t>
        </is>
      </c>
      <c r="Q556" s="76" t="n">
        <v>56</v>
      </c>
      <c r="R556" t="inlineStr"/>
      <c r="S556" s="65" t="inlineStr"/>
      <c r="T556" t="inlineStr"/>
      <c r="U556" t="inlineStr"/>
      <c r="V556" t="inlineStr"/>
      <c r="W556" t="inlineStr"/>
    </row>
    <row r="557" customFormat="1" s="76">
      <c r="A557" s="104" t="inlineStr"/>
      <c r="B557" s="108" t="inlineStr"/>
      <c r="C557" s="76" t="inlineStr">
        <is>
          <t>Price_BOM_VLSE_Imp_639</t>
        </is>
      </c>
      <c r="D557" s="95" t="inlineStr">
        <is>
          <t>:40959-4P-15HP-VLSE:</t>
        </is>
      </c>
      <c r="E557" s="105" t="inlineStr">
        <is>
          <t>XA</t>
        </is>
      </c>
      <c r="F557" s="76" t="inlineStr">
        <is>
          <t>ImpMatl_Silicon_Bronze_ASTM-B584_C87600</t>
        </is>
      </c>
      <c r="G557" s="94" t="inlineStr">
        <is>
          <t>Silicon Bronze, ASTM-B584, C87600</t>
        </is>
      </c>
      <c r="H557" s="94" t="inlineStr">
        <is>
          <t>B21</t>
        </is>
      </c>
      <c r="I557" s="94" t="inlineStr">
        <is>
          <t>Coating_Scotchkote134_interior_IncludeImpeller</t>
        </is>
      </c>
      <c r="J557" s="94" t="inlineStr">
        <is>
          <t>Stainless Steel, AISI-303</t>
        </is>
      </c>
      <c r="K557" s="94" t="inlineStr">
        <is>
          <t>Steel, Cold Drawn C1018</t>
        </is>
      </c>
      <c r="L557" s="109" t="inlineStr">
        <is>
          <t>RTF</t>
        </is>
      </c>
      <c r="M557" s="109" t="inlineStr"/>
      <c r="N557" s="76" t="inlineStr">
        <is>
          <t>A101875</t>
        </is>
      </c>
      <c r="O557" s="109" t="n">
        <v>0</v>
      </c>
      <c r="P557" s="94" t="inlineStr">
        <is>
          <t>LT250</t>
        </is>
      </c>
      <c r="Q557" s="76" t="n">
        <v>56</v>
      </c>
      <c r="R557" t="inlineStr"/>
      <c r="S557" s="65" t="inlineStr"/>
      <c r="T557" t="inlineStr"/>
      <c r="U557" t="inlineStr"/>
      <c r="V557" t="inlineStr"/>
      <c r="W557" t="inlineStr"/>
    </row>
    <row r="558" customFormat="1" s="76">
      <c r="A558" s="104" t="inlineStr"/>
      <c r="B558" s="108" t="inlineStr"/>
      <c r="C558" s="76" t="inlineStr">
        <is>
          <t>Price_BOM_VLSE_Imp_640</t>
        </is>
      </c>
      <c r="D558" s="95" t="inlineStr">
        <is>
          <t>:40959-4P-15HP-VLSE:</t>
        </is>
      </c>
      <c r="E558" s="105" t="inlineStr">
        <is>
          <t>XA</t>
        </is>
      </c>
      <c r="F558" s="76" t="inlineStr">
        <is>
          <t>ImpMatl_Silicon_Bronze_ASTM-B584_C87600</t>
        </is>
      </c>
      <c r="G558" s="94" t="inlineStr">
        <is>
          <t>Silicon Bronze, ASTM-B584, C87600</t>
        </is>
      </c>
      <c r="H558" s="94" t="inlineStr">
        <is>
          <t>B21</t>
        </is>
      </c>
      <c r="I558" s="94" t="inlineStr">
        <is>
          <t>Coating_Special</t>
        </is>
      </c>
      <c r="J558" s="94" t="inlineStr">
        <is>
          <t>Stainless Steel, AISI-303</t>
        </is>
      </c>
      <c r="K558" s="94" t="inlineStr">
        <is>
          <t>Steel, Cold Drawn C1018</t>
        </is>
      </c>
      <c r="L558" s="109" t="inlineStr">
        <is>
          <t>RTF</t>
        </is>
      </c>
      <c r="M558" s="109" t="inlineStr"/>
      <c r="N558" s="76" t="inlineStr">
        <is>
          <t>A101875</t>
        </is>
      </c>
      <c r="O558" s="109" t="n">
        <v>0</v>
      </c>
      <c r="P558" s="94" t="inlineStr">
        <is>
          <t>LT250</t>
        </is>
      </c>
      <c r="Q558" s="76" t="n">
        <v>56</v>
      </c>
      <c r="R558" t="inlineStr"/>
      <c r="S558" s="65" t="inlineStr"/>
      <c r="T558" t="inlineStr"/>
      <c r="U558" t="inlineStr"/>
      <c r="V558" t="inlineStr"/>
      <c r="W558" t="inlineStr"/>
    </row>
    <row r="559" customFormat="1" s="76">
      <c r="A559" s="104" t="inlineStr"/>
      <c r="B559" s="108" t="inlineStr"/>
      <c r="C559" s="76" t="inlineStr">
        <is>
          <t>Price_BOM_VLSE_Imp_641</t>
        </is>
      </c>
      <c r="D559" s="95" t="inlineStr">
        <is>
          <t>:40959-4P-15HP-VLSE:</t>
        </is>
      </c>
      <c r="E559" s="105" t="inlineStr">
        <is>
          <t>XA</t>
        </is>
      </c>
      <c r="F559" s="76" t="inlineStr">
        <is>
          <t>ImpMatl_Silicon_Bronze_ASTM-B584_C87600</t>
        </is>
      </c>
      <c r="G559" s="94" t="inlineStr">
        <is>
          <t>Silicon Bronze, ASTM-B584, C87600</t>
        </is>
      </c>
      <c r="H559" s="94" t="inlineStr">
        <is>
          <t>B21</t>
        </is>
      </c>
      <c r="I559" s="94" t="inlineStr">
        <is>
          <t>Coating_Epoxy</t>
        </is>
      </c>
      <c r="J559" s="94" t="inlineStr">
        <is>
          <t>Stainless Steel, AISI-303</t>
        </is>
      </c>
      <c r="K559" s="94" t="inlineStr">
        <is>
          <t>Steel, Cold Drawn C1018</t>
        </is>
      </c>
      <c r="L559" s="109" t="inlineStr">
        <is>
          <t>RTF</t>
        </is>
      </c>
      <c r="M559" s="109" t="inlineStr"/>
      <c r="N559" s="76" t="inlineStr">
        <is>
          <t>A101875</t>
        </is>
      </c>
      <c r="O559" s="109" t="n">
        <v>0</v>
      </c>
      <c r="P559" s="94" t="inlineStr">
        <is>
          <t>LT250</t>
        </is>
      </c>
      <c r="Q559" s="76" t="n">
        <v>56</v>
      </c>
      <c r="R559" t="inlineStr"/>
      <c r="S559" s="65" t="inlineStr"/>
      <c r="T559" t="inlineStr"/>
      <c r="U559" t="inlineStr"/>
      <c r="V559" t="inlineStr"/>
      <c r="W559" t="inlineStr"/>
    </row>
    <row r="560" customFormat="1" s="76">
      <c r="A560" s="104" t="inlineStr"/>
      <c r="B560" s="108" t="inlineStr"/>
      <c r="C560" s="76" t="inlineStr">
        <is>
          <t>Price_BOM_VLSE_Imp_642</t>
        </is>
      </c>
      <c r="D560" s="95" t="inlineStr">
        <is>
          <t>:40959-4P-15HP-VLSE:</t>
        </is>
      </c>
      <c r="E560" s="105" t="inlineStr">
        <is>
          <t>XA</t>
        </is>
      </c>
      <c r="F560" s="76" t="inlineStr">
        <is>
          <t>ImpMatl_NiAl-Bronze_ASTM-B148_C95400</t>
        </is>
      </c>
      <c r="G560" s="94" t="inlineStr">
        <is>
          <t>Nickel Aluminum Bronze ASTM B148 UNS C95400</t>
        </is>
      </c>
      <c r="H560" s="94" t="inlineStr">
        <is>
          <t>B22</t>
        </is>
      </c>
      <c r="I560" s="94" t="inlineStr">
        <is>
          <t>Coating_Standard</t>
        </is>
      </c>
      <c r="J560" s="94" t="inlineStr">
        <is>
          <t>Stainless Steel, AISI-303</t>
        </is>
      </c>
      <c r="K560" s="94" t="inlineStr">
        <is>
          <t>Steel, Cold Drawn C1018</t>
        </is>
      </c>
      <c r="L560" s="76" t="inlineStr">
        <is>
          <t>97778042</t>
        </is>
      </c>
      <c r="M560" s="109" t="inlineStr"/>
      <c r="N560" s="76" t="inlineStr">
        <is>
          <t>A102240</t>
        </is>
      </c>
      <c r="O560" s="109" t="n">
        <v>182</v>
      </c>
      <c r="P560" s="94" t="inlineStr">
        <is>
          <t>LT250</t>
        </is>
      </c>
      <c r="Q560" s="94" t="n">
        <v>56</v>
      </c>
      <c r="R560" t="inlineStr"/>
      <c r="S560" s="65" t="inlineStr"/>
      <c r="T560" t="inlineStr"/>
      <c r="U560" t="inlineStr"/>
      <c r="V560" t="inlineStr"/>
      <c r="W560" t="inlineStr"/>
    </row>
    <row r="561" customFormat="1" s="76">
      <c r="A561" s="104" t="inlineStr"/>
      <c r="B561" s="108" t="inlineStr"/>
      <c r="C561" s="76" t="inlineStr">
        <is>
          <t>Price_BOM_VLSE_Imp_643</t>
        </is>
      </c>
      <c r="D561" s="95" t="inlineStr">
        <is>
          <t>:40959-4P-15HP-VLSE:</t>
        </is>
      </c>
      <c r="E561" s="105" t="inlineStr">
        <is>
          <t>XA</t>
        </is>
      </c>
      <c r="F561" s="105" t="inlineStr">
        <is>
          <t>ImpMatl_NiAl-Bronze_ASTM-B148_C95400</t>
        </is>
      </c>
      <c r="G561" s="94" t="inlineStr">
        <is>
          <t>Nickel Aluminum Bronze ASTM B148 UNS C95400</t>
        </is>
      </c>
      <c r="H561" s="94" t="inlineStr">
        <is>
          <t>B22</t>
        </is>
      </c>
      <c r="I561" s="94" t="inlineStr">
        <is>
          <t>Coating_Scotchkote134_interior</t>
        </is>
      </c>
      <c r="J561" s="94" t="inlineStr">
        <is>
          <t>Stainless Steel, AISI-303</t>
        </is>
      </c>
      <c r="K561" s="94" t="inlineStr">
        <is>
          <t>Steel, Cold Drawn C1018</t>
        </is>
      </c>
      <c r="L561" s="110" t="inlineStr">
        <is>
          <t>RTF</t>
        </is>
      </c>
      <c r="M561" s="110" t="inlineStr"/>
      <c r="N561" s="76" t="inlineStr">
        <is>
          <t>A102240</t>
        </is>
      </c>
      <c r="O561" s="76" t="n">
        <v>182</v>
      </c>
      <c r="P561" s="94" t="inlineStr">
        <is>
          <t>LT250</t>
        </is>
      </c>
      <c r="Q561" s="101" t="n">
        <v>56</v>
      </c>
      <c r="R561" t="inlineStr"/>
      <c r="S561" s="65" t="inlineStr"/>
      <c r="T561" t="inlineStr"/>
      <c r="U561" t="inlineStr"/>
      <c r="V561" t="inlineStr"/>
      <c r="W561" t="inlineStr"/>
    </row>
    <row r="562" customFormat="1" s="76">
      <c r="A562" s="104" t="inlineStr"/>
      <c r="B562" s="108" t="inlineStr"/>
      <c r="C562" s="76" t="inlineStr">
        <is>
          <t>Price_BOM_VLSE_Imp_644</t>
        </is>
      </c>
      <c r="D562" s="95" t="inlineStr">
        <is>
          <t>:40959-4P-15HP-VLSE:</t>
        </is>
      </c>
      <c r="E562" s="105" t="inlineStr">
        <is>
          <t>XA</t>
        </is>
      </c>
      <c r="F562" s="105" t="inlineStr">
        <is>
          <t>ImpMatl_NiAl-Bronze_ASTM-B148_C95400</t>
        </is>
      </c>
      <c r="G562" s="94" t="inlineStr">
        <is>
          <t>Nickel Aluminum Bronze ASTM B148 UNS C95400</t>
        </is>
      </c>
      <c r="H562" s="94" t="inlineStr">
        <is>
          <t>B22</t>
        </is>
      </c>
      <c r="I562" s="94" t="inlineStr">
        <is>
          <t>Coating_Scotchkote134_interior_exterior</t>
        </is>
      </c>
      <c r="J562" s="94" t="inlineStr">
        <is>
          <t>Stainless Steel, AISI-303</t>
        </is>
      </c>
      <c r="K562" s="94" t="inlineStr">
        <is>
          <t>Steel, Cold Drawn C1018</t>
        </is>
      </c>
      <c r="L562" s="94" t="inlineStr">
        <is>
          <t>RTF</t>
        </is>
      </c>
      <c r="M562" s="94" t="inlineStr"/>
      <c r="N562" s="94" t="inlineStr">
        <is>
          <t>A102240</t>
        </is>
      </c>
      <c r="O562" s="94" t="n">
        <v>182</v>
      </c>
      <c r="P562" s="94" t="inlineStr">
        <is>
          <t>LT250</t>
        </is>
      </c>
      <c r="Q562" s="94" t="n">
        <v>56</v>
      </c>
      <c r="R562" t="inlineStr"/>
      <c r="S562" s="65" t="inlineStr"/>
      <c r="T562" t="inlineStr"/>
      <c r="U562" t="inlineStr"/>
      <c r="V562" t="inlineStr"/>
      <c r="W562" t="inlineStr"/>
    </row>
    <row r="563" customFormat="1" s="76">
      <c r="A563" s="104" t="inlineStr"/>
      <c r="B563" s="108" t="inlineStr"/>
      <c r="C563" s="76" t="inlineStr">
        <is>
          <t>Price_BOM_VLSE_Imp_645</t>
        </is>
      </c>
      <c r="D563" s="95" t="inlineStr">
        <is>
          <t>:40959-4P-15HP-VLSE:</t>
        </is>
      </c>
      <c r="E563" s="105" t="inlineStr">
        <is>
          <t>XA</t>
        </is>
      </c>
      <c r="F563" s="105" t="inlineStr">
        <is>
          <t>ImpMatl_NiAl-Bronze_ASTM-B148_C95400</t>
        </is>
      </c>
      <c r="G563" s="94" t="inlineStr">
        <is>
          <t>Nickel Aluminum Bronze ASTM B148 UNS C95400</t>
        </is>
      </c>
      <c r="H563" s="94" t="inlineStr">
        <is>
          <t>B22</t>
        </is>
      </c>
      <c r="I563" s="94" t="inlineStr">
        <is>
          <t>Coating_Scotchkote134_interior_exterior_IncludeImpeller</t>
        </is>
      </c>
      <c r="J563" s="94" t="inlineStr">
        <is>
          <t>Stainless Steel, AISI-303</t>
        </is>
      </c>
      <c r="K563" s="94" t="inlineStr">
        <is>
          <t>Steel, Cold Drawn C1018</t>
        </is>
      </c>
      <c r="L563" s="109" t="inlineStr">
        <is>
          <t>RTF</t>
        </is>
      </c>
      <c r="M563" s="94" t="inlineStr"/>
      <c r="N563" s="94" t="inlineStr">
        <is>
          <t>A102240</t>
        </is>
      </c>
      <c r="O563" s="94" t="n">
        <v>182</v>
      </c>
      <c r="P563" s="94" t="inlineStr">
        <is>
          <t>LT250</t>
        </is>
      </c>
      <c r="Q563" s="94" t="n">
        <v>56</v>
      </c>
      <c r="R563" t="inlineStr"/>
      <c r="S563" s="65" t="inlineStr"/>
      <c r="T563" t="inlineStr"/>
      <c r="U563" t="inlineStr"/>
      <c r="V563" t="inlineStr"/>
      <c r="W563" t="inlineStr"/>
    </row>
    <row r="564" customFormat="1" s="76">
      <c r="A564" s="104" t="inlineStr"/>
      <c r="B564" s="108" t="inlineStr"/>
      <c r="C564" s="76" t="inlineStr">
        <is>
          <t>Price_BOM_VLSE_Imp_646</t>
        </is>
      </c>
      <c r="D564" s="95" t="inlineStr">
        <is>
          <t>:40959-4P-15HP-VLSE:</t>
        </is>
      </c>
      <c r="E564" s="105" t="inlineStr">
        <is>
          <t>XA</t>
        </is>
      </c>
      <c r="F564" s="105" t="inlineStr">
        <is>
          <t>ImpMatl_NiAl-Bronze_ASTM-B148_C95400</t>
        </is>
      </c>
      <c r="G564" s="94" t="inlineStr">
        <is>
          <t>Nickel Aluminum Bronze ASTM B148 UNS C95400</t>
        </is>
      </c>
      <c r="H564" s="94" t="inlineStr">
        <is>
          <t>B22</t>
        </is>
      </c>
      <c r="I564" s="94" t="inlineStr">
        <is>
          <t>Coating_Scotchkote134_interior_IncludeImpeller</t>
        </is>
      </c>
      <c r="J564" s="94" t="inlineStr">
        <is>
          <t>Stainless Steel, AISI-303</t>
        </is>
      </c>
      <c r="K564" s="94" t="inlineStr">
        <is>
          <t>Steel, Cold Drawn C1018</t>
        </is>
      </c>
      <c r="L564" s="109" t="inlineStr">
        <is>
          <t>RTF</t>
        </is>
      </c>
      <c r="M564" s="94" t="inlineStr"/>
      <c r="N564" s="94" t="inlineStr">
        <is>
          <t>A102240</t>
        </is>
      </c>
      <c r="O564" s="94" t="n">
        <v>182</v>
      </c>
      <c r="P564" s="94" t="inlineStr">
        <is>
          <t>LT250</t>
        </is>
      </c>
      <c r="Q564" s="76" t="n">
        <v>56</v>
      </c>
      <c r="R564" t="inlineStr"/>
      <c r="S564" s="65" t="inlineStr"/>
      <c r="T564" t="inlineStr"/>
      <c r="U564" t="inlineStr"/>
      <c r="V564" t="inlineStr"/>
      <c r="W564" t="inlineStr"/>
    </row>
    <row r="565" customFormat="1" s="76">
      <c r="A565" s="104" t="inlineStr"/>
      <c r="B565" s="108" t="inlineStr"/>
      <c r="C565" s="76" t="inlineStr">
        <is>
          <t>Price_BOM_VLSE_Imp_647</t>
        </is>
      </c>
      <c r="D565" s="95" t="inlineStr">
        <is>
          <t>:40959-4P-15HP-VLSE:</t>
        </is>
      </c>
      <c r="E565" s="105" t="inlineStr">
        <is>
          <t>XA</t>
        </is>
      </c>
      <c r="F565" s="105" t="inlineStr">
        <is>
          <t>ImpMatl_NiAl-Bronze_ASTM-B148_C95400</t>
        </is>
      </c>
      <c r="G565" s="94" t="inlineStr">
        <is>
          <t>Nickel Aluminum Bronze ASTM B148 UNS C95400</t>
        </is>
      </c>
      <c r="H565" s="94" t="inlineStr">
        <is>
          <t>B22</t>
        </is>
      </c>
      <c r="I565" s="94" t="inlineStr">
        <is>
          <t>Coating_Special</t>
        </is>
      </c>
      <c r="J565" s="94" t="inlineStr">
        <is>
          <t>Stainless Steel, AISI-303</t>
        </is>
      </c>
      <c r="K565" s="94" t="inlineStr">
        <is>
          <t>Steel, Cold Drawn C1018</t>
        </is>
      </c>
      <c r="L565" s="109" t="inlineStr">
        <is>
          <t>RTF</t>
        </is>
      </c>
      <c r="M565" s="94" t="inlineStr"/>
      <c r="N565" s="94" t="inlineStr">
        <is>
          <t>A102240</t>
        </is>
      </c>
      <c r="O565" s="94" t="n">
        <v>182</v>
      </c>
      <c r="P565" s="94" t="inlineStr">
        <is>
          <t>LT250</t>
        </is>
      </c>
      <c r="Q565" s="76" t="n">
        <v>56</v>
      </c>
      <c r="R565" t="inlineStr"/>
      <c r="S565" s="65" t="inlineStr"/>
      <c r="T565" t="inlineStr"/>
      <c r="U565" t="inlineStr"/>
      <c r="V565" t="inlineStr"/>
      <c r="W565" t="inlineStr"/>
    </row>
    <row r="566" customFormat="1" s="76">
      <c r="A566" s="104" t="inlineStr"/>
      <c r="B566" s="108" t="inlineStr"/>
      <c r="C566" s="76" t="inlineStr">
        <is>
          <t>Price_BOM_VLSE_Imp_648</t>
        </is>
      </c>
      <c r="D566" s="95" t="inlineStr">
        <is>
          <t>:40959-4P-15HP-VLSE:</t>
        </is>
      </c>
      <c r="E566" s="105" t="inlineStr">
        <is>
          <t>XA</t>
        </is>
      </c>
      <c r="F566" s="105" t="inlineStr">
        <is>
          <t>ImpMatl_NiAl-Bronze_ASTM-B148_C95400</t>
        </is>
      </c>
      <c r="G566" s="94" t="inlineStr">
        <is>
          <t>Nickel Aluminum Bronze ASTM B148 UNS C95400</t>
        </is>
      </c>
      <c r="H566" s="94" t="inlineStr">
        <is>
          <t>B22</t>
        </is>
      </c>
      <c r="I566" s="94" t="inlineStr">
        <is>
          <t>Coating_Epoxy</t>
        </is>
      </c>
      <c r="J566" s="94" t="inlineStr">
        <is>
          <t>Stainless Steel, AISI-303</t>
        </is>
      </c>
      <c r="K566" s="94" t="inlineStr">
        <is>
          <t>Steel, Cold Drawn C1018</t>
        </is>
      </c>
      <c r="L566" s="109" t="inlineStr">
        <is>
          <t>RTF</t>
        </is>
      </c>
      <c r="M566" s="94" t="inlineStr"/>
      <c r="N566" s="94" t="inlineStr">
        <is>
          <t>A102240</t>
        </is>
      </c>
      <c r="O566" s="94" t="n">
        <v>182</v>
      </c>
      <c r="P566" s="94" t="inlineStr">
        <is>
          <t>LT250</t>
        </is>
      </c>
      <c r="Q566" s="76" t="n">
        <v>56</v>
      </c>
      <c r="R566" t="inlineStr"/>
      <c r="S566" s="65" t="inlineStr"/>
      <c r="T566" t="inlineStr"/>
      <c r="U566" t="inlineStr"/>
      <c r="V566" t="inlineStr"/>
      <c r="W566" t="inlineStr"/>
    </row>
    <row r="567" customFormat="1" s="76">
      <c r="A567" s="104" t="inlineStr"/>
      <c r="B567" s="108" t="inlineStr"/>
      <c r="C567" s="76" t="inlineStr">
        <is>
          <t>Price_BOM_VLSE_Imp_649</t>
        </is>
      </c>
      <c r="D567" s="95" t="inlineStr">
        <is>
          <t>:40959-4P-15HP-VLSE:</t>
        </is>
      </c>
      <c r="E567" s="105" t="inlineStr">
        <is>
          <t>XA</t>
        </is>
      </c>
      <c r="F567" s="105" t="inlineStr">
        <is>
          <t>ImpMatl_SS_AISI-304</t>
        </is>
      </c>
      <c r="G567" s="94" t="inlineStr">
        <is>
          <t>Stainless Steel, AISI-304</t>
        </is>
      </c>
      <c r="H567" s="94" t="inlineStr">
        <is>
          <t>H304</t>
        </is>
      </c>
      <c r="I567" s="94" t="inlineStr">
        <is>
          <t>Coating_Standard</t>
        </is>
      </c>
      <c r="J567" s="94" t="inlineStr">
        <is>
          <t>Stainless Steel, AISI-303</t>
        </is>
      </c>
      <c r="K567" s="94" t="inlineStr">
        <is>
          <t>Stainless Steel, AISI 316</t>
        </is>
      </c>
      <c r="L567" s="109" t="inlineStr">
        <is>
          <t>98876154</t>
        </is>
      </c>
      <c r="M567" s="94" t="inlineStr">
        <is>
          <t>IMP,L,30957,XA,H304</t>
        </is>
      </c>
      <c r="N567" s="94" t="inlineStr">
        <is>
          <t>A101880</t>
        </is>
      </c>
      <c r="O567" s="94" t="n">
        <v>0</v>
      </c>
      <c r="P567" s="94" t="inlineStr">
        <is>
          <t>LT027</t>
        </is>
      </c>
      <c r="Q567" s="76" t="n">
        <v>0</v>
      </c>
      <c r="R567" t="inlineStr"/>
      <c r="S567" s="65" t="inlineStr"/>
      <c r="T567" t="inlineStr"/>
      <c r="U567" t="inlineStr"/>
      <c r="V567" t="inlineStr"/>
      <c r="W567" t="inlineStr"/>
    </row>
    <row r="568" customFormat="1" s="76">
      <c r="A568" s="104" t="inlineStr"/>
      <c r="B568" s="108" t="inlineStr"/>
      <c r="C568" s="76" t="inlineStr">
        <is>
          <t>Price_BOM_VLSE_Imp_650</t>
        </is>
      </c>
      <c r="D568" s="95" t="inlineStr">
        <is>
          <t>:40959-4P-5HP-VLSE:40959-4P-7.5HP-VLSE:40959-4P-10HP-VLSE:</t>
        </is>
      </c>
      <c r="E568" s="105" t="inlineStr">
        <is>
          <t>X3</t>
        </is>
      </c>
      <c r="F568" s="105" t="inlineStr">
        <is>
          <t>ImpMatl_Silicon_Bronze_ASTM-B584_C87600</t>
        </is>
      </c>
      <c r="G568" s="94" t="inlineStr">
        <is>
          <t>Silicon Bronze, ASTM-B584, C87600</t>
        </is>
      </c>
      <c r="H568" s="94" t="inlineStr">
        <is>
          <t>B21</t>
        </is>
      </c>
      <c r="I568" s="94" t="inlineStr">
        <is>
          <t>Coating_Epoxy</t>
        </is>
      </c>
      <c r="J568" s="94" t="inlineStr">
        <is>
          <t>Stainless Steel, AISI-303</t>
        </is>
      </c>
      <c r="K568" s="94" t="inlineStr">
        <is>
          <t>Steel, Cold Drawn C1018</t>
        </is>
      </c>
      <c r="L568" s="109" t="inlineStr">
        <is>
          <t>RTF</t>
        </is>
      </c>
      <c r="M568" s="94" t="inlineStr"/>
      <c r="N568" s="94" t="inlineStr">
        <is>
          <t>A101868</t>
        </is>
      </c>
      <c r="O568" s="94" t="n">
        <v>0</v>
      </c>
      <c r="P568" s="94" t="inlineStr">
        <is>
          <t>LT250</t>
        </is>
      </c>
      <c r="Q568" s="76" t="n">
        <v>56</v>
      </c>
      <c r="R568" t="inlineStr"/>
      <c r="S568" s="65" t="inlineStr"/>
      <c r="T568" t="inlineStr"/>
      <c r="U568" t="inlineStr"/>
      <c r="V568" t="inlineStr"/>
      <c r="W568" t="inlineStr"/>
    </row>
    <row r="569" customFormat="1" s="76">
      <c r="A569" s="104" t="inlineStr"/>
      <c r="B569" s="108" t="inlineStr"/>
      <c r="C569" s="76" t="inlineStr">
        <is>
          <t>Price_BOM_VLSE_Imp_651</t>
        </is>
      </c>
      <c r="D569" s="95" t="inlineStr">
        <is>
          <t>:40959-4P-5HP-VLSE:40959-4P-7.5HP-VLSE:40959-4P-10HP-VLSE:</t>
        </is>
      </c>
      <c r="E569" s="105" t="inlineStr">
        <is>
          <t>X3</t>
        </is>
      </c>
      <c r="F569" s="76" t="inlineStr">
        <is>
          <t>ImpMatl_Silicon_Bronze_ASTM-B584_C87600</t>
        </is>
      </c>
      <c r="G569" s="94" t="inlineStr">
        <is>
          <t>Silicon Bronze, ASTM-B584, C87600</t>
        </is>
      </c>
      <c r="H569" s="94" t="inlineStr">
        <is>
          <t>B21</t>
        </is>
      </c>
      <c r="I569" s="94" t="inlineStr">
        <is>
          <t>Coating_Scotchkote134_interior</t>
        </is>
      </c>
      <c r="J569" s="94" t="inlineStr">
        <is>
          <t>Stainless Steel, AISI-303</t>
        </is>
      </c>
      <c r="K569" s="94" t="inlineStr">
        <is>
          <t>Steel, Cold Drawn C1018</t>
        </is>
      </c>
      <c r="L569" s="76" t="inlineStr">
        <is>
          <t>RTF</t>
        </is>
      </c>
      <c r="M569" s="101" t="inlineStr"/>
      <c r="N569" s="76" t="inlineStr">
        <is>
          <t>A101868</t>
        </is>
      </c>
      <c r="O569" s="101" t="n">
        <v>0</v>
      </c>
      <c r="P569" s="94" t="inlineStr">
        <is>
          <t>LT250</t>
        </is>
      </c>
      <c r="Q569" s="94" t="n">
        <v>56</v>
      </c>
      <c r="R569" t="inlineStr"/>
      <c r="S569" s="65" t="inlineStr"/>
      <c r="T569" t="inlineStr"/>
      <c r="U569" t="inlineStr"/>
      <c r="V569" t="inlineStr"/>
      <c r="W569" t="inlineStr"/>
    </row>
    <row r="570" customFormat="1" s="76">
      <c r="A570" s="104" t="inlineStr"/>
      <c r="B570" s="108" t="inlineStr"/>
      <c r="C570" s="76" t="inlineStr">
        <is>
          <t>Price_BOM_VLSE_Imp_652</t>
        </is>
      </c>
      <c r="D570" s="95" t="inlineStr">
        <is>
          <t>:40959-4P-5HP-VLSE:40959-4P-7.5HP-VLSE:40959-4P-10HP-VLSE:</t>
        </is>
      </c>
      <c r="E570" s="105" t="inlineStr">
        <is>
          <t>X3</t>
        </is>
      </c>
      <c r="F570" s="76" t="inlineStr">
        <is>
          <t>ImpMatl_Silicon_Bronze_ASTM-B584_C87600</t>
        </is>
      </c>
      <c r="G570" s="94" t="inlineStr">
        <is>
          <t>Silicon Bronze, ASTM-B584, C87600</t>
        </is>
      </c>
      <c r="H570" s="94" t="inlineStr">
        <is>
          <t>B21</t>
        </is>
      </c>
      <c r="I570" s="94" t="inlineStr">
        <is>
          <t>Coating_Scotchkote134_interior_exterior</t>
        </is>
      </c>
      <c r="J570" s="94" t="inlineStr">
        <is>
          <t>Stainless Steel, AISI-303</t>
        </is>
      </c>
      <c r="K570" s="94" t="inlineStr">
        <is>
          <t>Steel, Cold Drawn C1018</t>
        </is>
      </c>
      <c r="L570" s="109" t="inlineStr">
        <is>
          <t>RTF</t>
        </is>
      </c>
      <c r="M570" s="101" t="inlineStr"/>
      <c r="N570" s="76" t="inlineStr">
        <is>
          <t>A101868</t>
        </is>
      </c>
      <c r="O570" s="101" t="n">
        <v>0</v>
      </c>
      <c r="P570" s="94" t="inlineStr">
        <is>
          <t>LT250</t>
        </is>
      </c>
      <c r="Q570" s="94" t="n">
        <v>56</v>
      </c>
      <c r="R570" t="inlineStr"/>
      <c r="S570" s="65" t="inlineStr"/>
      <c r="T570" t="inlineStr"/>
      <c r="U570" t="inlineStr"/>
      <c r="V570" t="inlineStr"/>
      <c r="W570" t="inlineStr"/>
    </row>
    <row r="571" customFormat="1" s="76">
      <c r="A571" s="104" t="inlineStr"/>
      <c r="B571" s="108" t="inlineStr"/>
      <c r="C571" s="76" t="inlineStr">
        <is>
          <t>Price_BOM_VLSE_Imp_653</t>
        </is>
      </c>
      <c r="D571" s="95" t="inlineStr">
        <is>
          <t>:40959-4P-5HP-VLSE:40959-4P-7.5HP-VLSE:40959-4P-10HP-VLSE:</t>
        </is>
      </c>
      <c r="E571" s="105" t="inlineStr">
        <is>
          <t>X3</t>
        </is>
      </c>
      <c r="F571" s="76" t="inlineStr">
        <is>
          <t>ImpMatl_Silicon_Bronze_ASTM-B584_C87600</t>
        </is>
      </c>
      <c r="G571" s="94" t="inlineStr">
        <is>
          <t>Silicon Bronze, ASTM-B584, C87600</t>
        </is>
      </c>
      <c r="H571" s="94" t="inlineStr">
        <is>
          <t>B21</t>
        </is>
      </c>
      <c r="I571" s="94" t="inlineStr">
        <is>
          <t>Coating_Scotchkote134_interior_exterior_IncludeImpeller</t>
        </is>
      </c>
      <c r="J571" s="94" t="inlineStr">
        <is>
          <t>Stainless Steel, AISI-303</t>
        </is>
      </c>
      <c r="K571" s="94" t="inlineStr">
        <is>
          <t>Steel, Cold Drawn C1018</t>
        </is>
      </c>
      <c r="L571" s="109" t="inlineStr">
        <is>
          <t>RTF</t>
        </is>
      </c>
      <c r="M571" s="101" t="inlineStr"/>
      <c r="N571" s="76" t="inlineStr">
        <is>
          <t>A101868</t>
        </is>
      </c>
      <c r="O571" s="101" t="n">
        <v>0</v>
      </c>
      <c r="P571" s="94" t="inlineStr">
        <is>
          <t>LT250</t>
        </is>
      </c>
      <c r="Q571" s="76" t="n">
        <v>56</v>
      </c>
      <c r="R571" t="inlineStr"/>
      <c r="S571" s="65" t="inlineStr"/>
      <c r="T571" t="inlineStr"/>
      <c r="U571" t="inlineStr"/>
      <c r="V571" t="inlineStr"/>
      <c r="W571" t="inlineStr"/>
    </row>
    <row r="572" customFormat="1" s="76">
      <c r="A572" s="104" t="inlineStr"/>
      <c r="B572" s="108" t="inlineStr"/>
      <c r="C572" s="76" t="inlineStr">
        <is>
          <t>Price_BOM_VLSE_Imp_654</t>
        </is>
      </c>
      <c r="D572" s="95" t="inlineStr">
        <is>
          <t>:40959-4P-5HP-VLSE:40959-4P-7.5HP-VLSE:40959-4P-10HP-VLSE:</t>
        </is>
      </c>
      <c r="E572" s="105" t="inlineStr">
        <is>
          <t>X3</t>
        </is>
      </c>
      <c r="F572" s="76" t="inlineStr">
        <is>
          <t>ImpMatl_Silicon_Bronze_ASTM-B584_C87600</t>
        </is>
      </c>
      <c r="G572" s="94" t="inlineStr">
        <is>
          <t>Silicon Bronze, ASTM-B584, C87600</t>
        </is>
      </c>
      <c r="H572" s="94" t="inlineStr">
        <is>
          <t>B21</t>
        </is>
      </c>
      <c r="I572" s="94" t="inlineStr">
        <is>
          <t>Coating_Scotchkote134_interior_IncludeImpeller</t>
        </is>
      </c>
      <c r="J572" s="94" t="inlineStr">
        <is>
          <t>Stainless Steel, AISI-303</t>
        </is>
      </c>
      <c r="K572" s="94" t="inlineStr">
        <is>
          <t>Steel, Cold Drawn C1018</t>
        </is>
      </c>
      <c r="L572" s="109" t="inlineStr">
        <is>
          <t>RTF</t>
        </is>
      </c>
      <c r="M572" s="101" t="inlineStr"/>
      <c r="N572" s="76" t="inlineStr">
        <is>
          <t>A101868</t>
        </is>
      </c>
      <c r="O572" s="101" t="n">
        <v>0</v>
      </c>
      <c r="P572" s="94" t="inlineStr">
        <is>
          <t>LT250</t>
        </is>
      </c>
      <c r="Q572" s="76" t="n">
        <v>56</v>
      </c>
      <c r="R572" t="inlineStr"/>
      <c r="S572" s="65" t="inlineStr"/>
      <c r="T572" t="inlineStr"/>
      <c r="U572" t="inlineStr"/>
      <c r="V572" t="inlineStr"/>
      <c r="W572" t="inlineStr"/>
    </row>
    <row r="573" customFormat="1" s="76">
      <c r="A573" s="104" t="inlineStr"/>
      <c r="B573" s="108" t="inlineStr"/>
      <c r="C573" s="76" t="inlineStr">
        <is>
          <t>Price_BOM_VLSE_Imp_655</t>
        </is>
      </c>
      <c r="D573" s="95" t="inlineStr">
        <is>
          <t>:40959-4P-5HP-VLSE:40959-4P-7.5HP-VLSE:40959-4P-10HP-VLSE:</t>
        </is>
      </c>
      <c r="E573" s="105" t="inlineStr">
        <is>
          <t>X3</t>
        </is>
      </c>
      <c r="F573" s="76" t="inlineStr">
        <is>
          <t>ImpMatl_Silicon_Bronze_ASTM-B584_C87600</t>
        </is>
      </c>
      <c r="G573" s="94" t="inlineStr">
        <is>
          <t>Silicon Bronze, ASTM-B584, C87600</t>
        </is>
      </c>
      <c r="H573" s="94" t="inlineStr">
        <is>
          <t>B21</t>
        </is>
      </c>
      <c r="I573" s="94" t="inlineStr">
        <is>
          <t>Coating_Special</t>
        </is>
      </c>
      <c r="J573" s="94" t="inlineStr">
        <is>
          <t>Stainless Steel, AISI-303</t>
        </is>
      </c>
      <c r="K573" s="94" t="inlineStr">
        <is>
          <t>Steel, Cold Drawn C1018</t>
        </is>
      </c>
      <c r="L573" s="109" t="inlineStr">
        <is>
          <t>RTF</t>
        </is>
      </c>
      <c r="M573" s="101" t="inlineStr"/>
      <c r="N573" s="76" t="inlineStr">
        <is>
          <t>A101868</t>
        </is>
      </c>
      <c r="O573" s="101" t="n">
        <v>0</v>
      </c>
      <c r="P573" s="94" t="inlineStr">
        <is>
          <t>LT250</t>
        </is>
      </c>
      <c r="Q573" s="76" t="n">
        <v>56</v>
      </c>
      <c r="R573" t="inlineStr"/>
      <c r="S573" s="65" t="inlineStr"/>
      <c r="T573" t="inlineStr"/>
      <c r="U573" t="inlineStr"/>
      <c r="V573" t="inlineStr"/>
      <c r="W573" t="inlineStr"/>
    </row>
    <row r="574" customFormat="1" s="76">
      <c r="A574" s="104" t="inlineStr"/>
      <c r="B574" s="108" t="inlineStr"/>
      <c r="C574" s="76" t="inlineStr">
        <is>
          <t>Price_BOM_VLSE_Imp_656</t>
        </is>
      </c>
      <c r="D574" s="95" t="inlineStr">
        <is>
          <t>:40959-4P-5HP-VLSE:40959-4P-7.5HP-VLSE:40959-4P-10HP-VLSE:</t>
        </is>
      </c>
      <c r="E574" s="105" t="inlineStr">
        <is>
          <t>X3</t>
        </is>
      </c>
      <c r="F574" s="76" t="inlineStr">
        <is>
          <t>ImpMatl_Silicon_Bronze_ASTM-B584_C87600</t>
        </is>
      </c>
      <c r="G574" s="94" t="inlineStr">
        <is>
          <t>Silicon Bronze, ASTM-B584, C87600</t>
        </is>
      </c>
      <c r="H574" s="94" t="inlineStr">
        <is>
          <t>B21</t>
        </is>
      </c>
      <c r="I574" s="94" t="inlineStr">
        <is>
          <t>Coating_Standard</t>
        </is>
      </c>
      <c r="J574" s="94" t="inlineStr">
        <is>
          <t>Stainless Steel, AISI-303</t>
        </is>
      </c>
      <c r="K574" s="94" t="inlineStr">
        <is>
          <t>Steel, Cold Drawn C1018</t>
        </is>
      </c>
      <c r="L574" s="109" t="inlineStr">
        <is>
          <t>96769211</t>
        </is>
      </c>
      <c r="M574" s="101" t="inlineStr">
        <is>
          <t>IMP,L,30957,X3,B21</t>
        </is>
      </c>
      <c r="N574" s="76" t="inlineStr">
        <is>
          <t>A101868</t>
        </is>
      </c>
      <c r="O574" s="101" t="n">
        <v>0</v>
      </c>
      <c r="P574" s="94" t="inlineStr">
        <is>
          <t>LT027</t>
        </is>
      </c>
      <c r="Q574" s="76" t="n">
        <v>0</v>
      </c>
      <c r="R574" t="inlineStr"/>
      <c r="S574" s="65" t="inlineStr"/>
      <c r="T574" t="inlineStr"/>
      <c r="U574" t="inlineStr"/>
      <c r="V574" t="inlineStr"/>
      <c r="W574" t="inlineStr"/>
    </row>
    <row r="575" customFormat="1" s="76">
      <c r="A575" s="104" t="inlineStr"/>
      <c r="B575" s="108" t="inlineStr"/>
      <c r="C575" s="76" t="inlineStr">
        <is>
          <t>Price_BOM_VLSE_Imp_657</t>
        </is>
      </c>
      <c r="D575" s="95" t="inlineStr">
        <is>
          <t>:40959-4P-5HP-VLSE:40959-4P-7.5HP-VLSE:40959-4P-10HP-VLSE:</t>
        </is>
      </c>
      <c r="E575" s="105" t="inlineStr">
        <is>
          <t>X3</t>
        </is>
      </c>
      <c r="F575" s="76" t="inlineStr">
        <is>
          <t>ImpMatl_NiAl-Bronze_ASTM-B148_C95400</t>
        </is>
      </c>
      <c r="G575" s="94" t="inlineStr">
        <is>
          <t>Nickel Aluminum Bronze ASTM B148 UNS C95400</t>
        </is>
      </c>
      <c r="H575" s="94" t="inlineStr">
        <is>
          <t>B22</t>
        </is>
      </c>
      <c r="I575" s="94" t="inlineStr">
        <is>
          <t>Coating_Epoxy</t>
        </is>
      </c>
      <c r="J575" s="94" t="inlineStr">
        <is>
          <t>Stainless Steel, AISI-303</t>
        </is>
      </c>
      <c r="K575" s="94" t="inlineStr">
        <is>
          <t>Steel, Cold Drawn C1018</t>
        </is>
      </c>
      <c r="L575" s="109" t="inlineStr">
        <is>
          <t>RTF</t>
        </is>
      </c>
      <c r="M575" s="101" t="inlineStr"/>
      <c r="N575" s="76" t="inlineStr">
        <is>
          <t>A102239</t>
        </is>
      </c>
      <c r="O575" s="101" t="n">
        <v>182</v>
      </c>
      <c r="P575" s="94" t="inlineStr">
        <is>
          <t>LT250</t>
        </is>
      </c>
      <c r="Q575" s="76" t="n">
        <v>56</v>
      </c>
      <c r="R575" t="inlineStr"/>
      <c r="S575" s="65" t="inlineStr"/>
      <c r="T575" t="inlineStr"/>
      <c r="U575" t="inlineStr"/>
      <c r="V575" t="inlineStr"/>
      <c r="W575" t="inlineStr"/>
    </row>
    <row r="576" customFormat="1" s="76">
      <c r="A576" s="104" t="inlineStr"/>
      <c r="B576" s="108" t="inlineStr"/>
      <c r="C576" s="76" t="inlineStr">
        <is>
          <t>Price_BOM_VLSE_Imp_658</t>
        </is>
      </c>
      <c r="D576" s="95" t="inlineStr">
        <is>
          <t>:40959-4P-5HP-VLSE:40959-4P-7.5HP-VLSE:40959-4P-10HP-VLSE:</t>
        </is>
      </c>
      <c r="E576" s="105" t="inlineStr">
        <is>
          <t>X3</t>
        </is>
      </c>
      <c r="F576" s="105" t="inlineStr">
        <is>
          <t>ImpMatl_NiAl-Bronze_ASTM-B148_C95400</t>
        </is>
      </c>
      <c r="G576" s="94" t="inlineStr">
        <is>
          <t>Nickel Aluminum Bronze ASTM B148 UNS C95400</t>
        </is>
      </c>
      <c r="H576" s="94" t="inlineStr">
        <is>
          <t>B22</t>
        </is>
      </c>
      <c r="I576" s="94" t="inlineStr">
        <is>
          <t>Coating_Scotchkote134_interior</t>
        </is>
      </c>
      <c r="J576" s="94" t="inlineStr">
        <is>
          <t>Stainless Steel, AISI-303</t>
        </is>
      </c>
      <c r="K576" s="94" t="inlineStr">
        <is>
          <t>Steel, Cold Drawn C1018</t>
        </is>
      </c>
      <c r="L576" s="110" t="inlineStr">
        <is>
          <t>RTF</t>
        </is>
      </c>
      <c r="M576" s="110" t="inlineStr"/>
      <c r="N576" s="76" t="inlineStr">
        <is>
          <t>A102239</t>
        </is>
      </c>
      <c r="O576" s="76" t="n">
        <v>182</v>
      </c>
      <c r="P576" s="94" t="inlineStr">
        <is>
          <t>LT250</t>
        </is>
      </c>
      <c r="Q576" s="101" t="n">
        <v>56</v>
      </c>
      <c r="R576" t="inlineStr"/>
      <c r="S576" s="65" t="inlineStr"/>
      <c r="T576" t="inlineStr"/>
      <c r="U576" t="inlineStr"/>
      <c r="V576" t="inlineStr"/>
      <c r="W576" t="inlineStr"/>
    </row>
    <row r="577" customFormat="1" s="76">
      <c r="A577" s="104" t="inlineStr"/>
      <c r="B577" s="108" t="inlineStr"/>
      <c r="C577" s="76" t="inlineStr">
        <is>
          <t>Price_BOM_VLSE_Imp_659</t>
        </is>
      </c>
      <c r="D577" s="95" t="inlineStr">
        <is>
          <t>:40959-4P-5HP-VLSE:40959-4P-7.5HP-VLSE:40959-4P-10HP-VLSE:</t>
        </is>
      </c>
      <c r="E577" s="105" t="inlineStr">
        <is>
          <t>X3</t>
        </is>
      </c>
      <c r="F577" s="105" t="inlineStr">
        <is>
          <t>ImpMatl_NiAl-Bronze_ASTM-B148_C95400</t>
        </is>
      </c>
      <c r="G577" s="94" t="inlineStr">
        <is>
          <t>Nickel Aluminum Bronze ASTM B148 UNS C95400</t>
        </is>
      </c>
      <c r="H577" s="94" t="inlineStr">
        <is>
          <t>B22</t>
        </is>
      </c>
      <c r="I577" s="94" t="inlineStr">
        <is>
          <t>Coating_Scotchkote134_interior_exterior</t>
        </is>
      </c>
      <c r="J577" s="94" t="inlineStr">
        <is>
          <t>Stainless Steel, AISI-303</t>
        </is>
      </c>
      <c r="K577" s="94" t="inlineStr">
        <is>
          <t>Steel, Cold Drawn C1018</t>
        </is>
      </c>
      <c r="L577" s="109" t="inlineStr">
        <is>
          <t>RTF</t>
        </is>
      </c>
      <c r="M577" s="94" t="inlineStr"/>
      <c r="N577" s="94" t="inlineStr">
        <is>
          <t>A102239</t>
        </is>
      </c>
      <c r="O577" s="94" t="n">
        <v>182</v>
      </c>
      <c r="P577" s="94" t="inlineStr">
        <is>
          <t>LT250</t>
        </is>
      </c>
      <c r="Q577" s="76" t="n">
        <v>56</v>
      </c>
      <c r="R577" t="inlineStr"/>
      <c r="S577" s="65" t="inlineStr"/>
      <c r="T577" t="inlineStr"/>
      <c r="U577" t="inlineStr"/>
      <c r="V577" t="inlineStr"/>
      <c r="W577" t="inlineStr"/>
    </row>
    <row r="578" customFormat="1" s="76">
      <c r="A578" s="104" t="inlineStr"/>
      <c r="B578" s="108" t="inlineStr"/>
      <c r="C578" s="76" t="inlineStr">
        <is>
          <t>Price_BOM_VLSE_Imp_660</t>
        </is>
      </c>
      <c r="D578" s="95" t="inlineStr">
        <is>
          <t>:40959-4P-5HP-VLSE:40959-4P-7.5HP-VLSE:40959-4P-10HP-VLSE:</t>
        </is>
      </c>
      <c r="E578" s="105" t="inlineStr">
        <is>
          <t>X3</t>
        </is>
      </c>
      <c r="F578" s="105" t="inlineStr">
        <is>
          <t>ImpMatl_NiAl-Bronze_ASTM-B148_C95400</t>
        </is>
      </c>
      <c r="G578" s="94" t="inlineStr">
        <is>
          <t>Nickel Aluminum Bronze ASTM B148 UNS C95400</t>
        </is>
      </c>
      <c r="H578" s="94" t="inlineStr">
        <is>
          <t>B22</t>
        </is>
      </c>
      <c r="I578" s="94" t="inlineStr">
        <is>
          <t>Coating_Scotchkote134_interior_exterior_IncludeImpeller</t>
        </is>
      </c>
      <c r="J578" s="94" t="inlineStr">
        <is>
          <t>Stainless Steel, AISI-303</t>
        </is>
      </c>
      <c r="K578" s="94" t="inlineStr">
        <is>
          <t>Steel, Cold Drawn C1018</t>
        </is>
      </c>
      <c r="L578" s="109" t="inlineStr">
        <is>
          <t>RTF</t>
        </is>
      </c>
      <c r="M578" s="94" t="inlineStr"/>
      <c r="N578" s="94" t="inlineStr">
        <is>
          <t>A102239</t>
        </is>
      </c>
      <c r="O578" s="94" t="n">
        <v>182</v>
      </c>
      <c r="P578" s="94" t="inlineStr">
        <is>
          <t>LT250</t>
        </is>
      </c>
      <c r="Q578" s="94" t="n">
        <v>56</v>
      </c>
      <c r="R578" t="inlineStr"/>
      <c r="S578" s="65" t="inlineStr"/>
      <c r="T578" t="inlineStr"/>
      <c r="U578" t="inlineStr"/>
      <c r="V578" t="inlineStr"/>
      <c r="W578" t="inlineStr"/>
    </row>
    <row r="579" customFormat="1" s="76">
      <c r="A579" s="104" t="inlineStr"/>
      <c r="B579" s="108" t="inlineStr"/>
      <c r="C579" s="76" t="inlineStr">
        <is>
          <t>Price_BOM_VLSE_Imp_661</t>
        </is>
      </c>
      <c r="D579" s="95" t="inlineStr">
        <is>
          <t>:40959-4P-5HP-VLSE:40959-4P-7.5HP-VLSE:40959-4P-10HP-VLSE:</t>
        </is>
      </c>
      <c r="E579" s="105" t="inlineStr">
        <is>
          <t>X3</t>
        </is>
      </c>
      <c r="F579" s="105" t="inlineStr">
        <is>
          <t>ImpMatl_NiAl-Bronze_ASTM-B148_C95400</t>
        </is>
      </c>
      <c r="G579" s="94" t="inlineStr">
        <is>
          <t>Nickel Aluminum Bronze ASTM B148 UNS C95400</t>
        </is>
      </c>
      <c r="H579" s="94" t="inlineStr">
        <is>
          <t>B22</t>
        </is>
      </c>
      <c r="I579" s="94" t="inlineStr">
        <is>
          <t>Coating_Scotchkote134_interior_IncludeImpeller</t>
        </is>
      </c>
      <c r="J579" s="94" t="inlineStr">
        <is>
          <t>Stainless Steel, AISI-303</t>
        </is>
      </c>
      <c r="K579" s="94" t="inlineStr">
        <is>
          <t>Steel, Cold Drawn C1018</t>
        </is>
      </c>
      <c r="L579" s="109" t="inlineStr">
        <is>
          <t>RTF</t>
        </is>
      </c>
      <c r="M579" s="94" t="inlineStr"/>
      <c r="N579" s="94" t="inlineStr">
        <is>
          <t>A102239</t>
        </is>
      </c>
      <c r="O579" s="94" t="n">
        <v>182</v>
      </c>
      <c r="P579" s="94" t="inlineStr">
        <is>
          <t>LT250</t>
        </is>
      </c>
      <c r="Q579" s="76" t="n">
        <v>56</v>
      </c>
      <c r="R579" t="inlineStr"/>
      <c r="S579" s="65" t="inlineStr"/>
      <c r="T579" t="inlineStr"/>
      <c r="U579" t="inlineStr"/>
      <c r="V579" t="inlineStr"/>
      <c r="W579" t="inlineStr"/>
    </row>
    <row r="580" customFormat="1" s="76">
      <c r="A580" s="104" t="inlineStr"/>
      <c r="B580" s="108" t="inlineStr"/>
      <c r="C580" s="76" t="inlineStr">
        <is>
          <t>Price_BOM_VLSE_Imp_662</t>
        </is>
      </c>
      <c r="D580" s="95" t="inlineStr">
        <is>
          <t>:40959-4P-5HP-VLSE:40959-4P-7.5HP-VLSE:40959-4P-10HP-VLSE:</t>
        </is>
      </c>
      <c r="E580" s="105" t="inlineStr">
        <is>
          <t>X3</t>
        </is>
      </c>
      <c r="F580" s="105" t="inlineStr">
        <is>
          <t>ImpMatl_NiAl-Bronze_ASTM-B148_C95400</t>
        </is>
      </c>
      <c r="G580" s="94" t="inlineStr">
        <is>
          <t>Nickel Aluminum Bronze ASTM B148 UNS C95400</t>
        </is>
      </c>
      <c r="H580" s="94" t="inlineStr">
        <is>
          <t>B22</t>
        </is>
      </c>
      <c r="I580" s="94" t="inlineStr">
        <is>
          <t>Coating_Special</t>
        </is>
      </c>
      <c r="J580" s="94" t="inlineStr">
        <is>
          <t>Stainless Steel, AISI-303</t>
        </is>
      </c>
      <c r="K580" s="94" t="inlineStr">
        <is>
          <t>Steel, Cold Drawn C1018</t>
        </is>
      </c>
      <c r="L580" s="109" t="inlineStr">
        <is>
          <t>RTF</t>
        </is>
      </c>
      <c r="M580" s="94" t="inlineStr"/>
      <c r="N580" s="94" t="inlineStr">
        <is>
          <t>A102239</t>
        </is>
      </c>
      <c r="O580" s="94" t="n">
        <v>182</v>
      </c>
      <c r="P580" s="94" t="inlineStr">
        <is>
          <t>LT250</t>
        </is>
      </c>
      <c r="Q580" s="76" t="n">
        <v>56</v>
      </c>
      <c r="R580" t="inlineStr"/>
      <c r="S580" s="65" t="inlineStr"/>
      <c r="T580" t="inlineStr"/>
      <c r="U580" t="inlineStr"/>
      <c r="V580" t="inlineStr"/>
      <c r="W580" t="inlineStr"/>
    </row>
    <row r="581" customFormat="1" s="76">
      <c r="A581" s="104" t="inlineStr"/>
      <c r="B581" s="108" t="inlineStr"/>
      <c r="C581" s="76" t="inlineStr">
        <is>
          <t>Price_BOM_VLSE_Imp_663</t>
        </is>
      </c>
      <c r="D581" s="95" t="inlineStr">
        <is>
          <t>:40959-4P-5HP-VLSE:40959-4P-7.5HP-VLSE:40959-4P-10HP-VLSE:</t>
        </is>
      </c>
      <c r="E581" s="105" t="inlineStr">
        <is>
          <t>X3</t>
        </is>
      </c>
      <c r="F581" s="105" t="inlineStr">
        <is>
          <t>ImpMatl_NiAl-Bronze_ASTM-B148_C95400</t>
        </is>
      </c>
      <c r="G581" s="94" t="inlineStr">
        <is>
          <t>Nickel Aluminum Bronze ASTM B148 UNS C95400</t>
        </is>
      </c>
      <c r="H581" s="94" t="inlineStr">
        <is>
          <t>B22</t>
        </is>
      </c>
      <c r="I581" s="94" t="inlineStr">
        <is>
          <t>Coating_Standard</t>
        </is>
      </c>
      <c r="J581" s="94" t="inlineStr">
        <is>
          <t>Stainless Steel, AISI-303</t>
        </is>
      </c>
      <c r="K581" s="94" t="inlineStr">
        <is>
          <t>Steel, Cold Drawn C1018</t>
        </is>
      </c>
      <c r="L581" s="109" t="inlineStr">
        <is>
          <t>97778041</t>
        </is>
      </c>
      <c r="M581" s="94" t="inlineStr"/>
      <c r="N581" s="94" t="inlineStr">
        <is>
          <t>A102239</t>
        </is>
      </c>
      <c r="O581" s="94" t="n">
        <v>182</v>
      </c>
      <c r="P581" s="94" t="inlineStr">
        <is>
          <t>LT250</t>
        </is>
      </c>
      <c r="Q581" s="76" t="n">
        <v>56</v>
      </c>
      <c r="R581" t="inlineStr"/>
      <c r="S581" s="65" t="inlineStr"/>
      <c r="T581" t="inlineStr"/>
      <c r="U581" t="inlineStr"/>
      <c r="V581" t="inlineStr"/>
      <c r="W581" t="inlineStr"/>
    </row>
    <row r="582" customFormat="1" s="76">
      <c r="A582" s="104" t="inlineStr"/>
      <c r="B582" s="108" t="inlineStr"/>
      <c r="C582" s="76" t="inlineStr">
        <is>
          <t>Price_BOM_VLSE_Imp_664</t>
        </is>
      </c>
      <c r="D582" s="95" t="inlineStr">
        <is>
          <t>:40959-4P-5HP-VLSE:40959-4P-7.5HP-VLSE:40959-4P-10HP-VLSE:</t>
        </is>
      </c>
      <c r="E582" s="105" t="inlineStr">
        <is>
          <t>X3</t>
        </is>
      </c>
      <c r="F582" s="105" t="inlineStr">
        <is>
          <t>ImpMatl_SS_AISI-304</t>
        </is>
      </c>
      <c r="G582" s="94" t="inlineStr">
        <is>
          <t>Stainless Steel, AISI-304</t>
        </is>
      </c>
      <c r="H582" s="94" t="inlineStr">
        <is>
          <t>H304</t>
        </is>
      </c>
      <c r="I582" s="94" t="inlineStr">
        <is>
          <t>Coating_Standard</t>
        </is>
      </c>
      <c r="J582" s="94" t="inlineStr">
        <is>
          <t>Stainless Steel, AISI-303</t>
        </is>
      </c>
      <c r="K582" s="94" t="inlineStr">
        <is>
          <t>Stainless Steel, AISI 316</t>
        </is>
      </c>
      <c r="L582" s="109" t="inlineStr">
        <is>
          <t>98876155</t>
        </is>
      </c>
      <c r="M582" s="94" t="inlineStr">
        <is>
          <t>IMP,L,30957,X3,H304</t>
        </is>
      </c>
      <c r="N582" s="94" t="inlineStr">
        <is>
          <t>A101873</t>
        </is>
      </c>
      <c r="O582" s="94" t="n">
        <v>0</v>
      </c>
      <c r="P582" s="94" t="inlineStr">
        <is>
          <t>LT027</t>
        </is>
      </c>
      <c r="Q582" s="76" t="n">
        <v>0</v>
      </c>
      <c r="R582" t="inlineStr"/>
      <c r="S582" s="65" t="inlineStr"/>
      <c r="T582" t="inlineStr"/>
      <c r="U582" t="inlineStr"/>
      <c r="V582" t="inlineStr"/>
      <c r="W582" t="inlineStr"/>
    </row>
    <row r="583" customFormat="1" s="76">
      <c r="A583" s="104" t="inlineStr"/>
      <c r="B583" s="108" t="inlineStr"/>
      <c r="C583" s="76" t="inlineStr">
        <is>
          <t>Price_BOM_VLSE_Imp_665</t>
        </is>
      </c>
      <c r="D583" s="95" t="inlineStr">
        <is>
          <t>:40129-4P-15HP-VLSE:40129-4P-20HP-VLSE:40129-4P-25HP-VLSE:</t>
        </is>
      </c>
      <c r="E583" s="105" t="inlineStr">
        <is>
          <t>XA</t>
        </is>
      </c>
      <c r="F583" s="105" t="inlineStr">
        <is>
          <t>ImpMatl_Silicon_Bronze_ASTM-B584_C87600</t>
        </is>
      </c>
      <c r="G583" s="94" t="inlineStr">
        <is>
          <t>Silicon Bronze, ASTM-B584, C87600</t>
        </is>
      </c>
      <c r="H583" s="94" t="inlineStr">
        <is>
          <t>B21</t>
        </is>
      </c>
      <c r="I583" s="94" t="inlineStr">
        <is>
          <t>Coating_Standard</t>
        </is>
      </c>
      <c r="J583" s="94" t="inlineStr">
        <is>
          <t>Stainless Steel, AISI-303</t>
        </is>
      </c>
      <c r="K583" s="94" t="inlineStr">
        <is>
          <t>Steel, Cold Drawn C1018</t>
        </is>
      </c>
      <c r="L583" s="94" t="inlineStr">
        <is>
          <t>96769220</t>
        </is>
      </c>
      <c r="M583" s="94" t="inlineStr">
        <is>
          <t>IMP,L,30127,XA,B21</t>
        </is>
      </c>
      <c r="N583" s="94" t="inlineStr">
        <is>
          <t>A101889</t>
        </is>
      </c>
      <c r="O583" s="94" t="n">
        <v>0</v>
      </c>
      <c r="P583" s="94" t="inlineStr">
        <is>
          <t>LT027</t>
        </is>
      </c>
      <c r="Q583" s="94" t="n">
        <v>0</v>
      </c>
      <c r="R583" t="inlineStr"/>
      <c r="S583" s="65" t="inlineStr"/>
      <c r="T583" t="inlineStr"/>
      <c r="U583" t="inlineStr"/>
      <c r="V583" t="inlineStr"/>
      <c r="W583" t="inlineStr"/>
    </row>
    <row r="584" customFormat="1" s="76">
      <c r="A584" s="104" t="inlineStr"/>
      <c r="B584" s="108" t="inlineStr"/>
      <c r="C584" s="76" t="inlineStr">
        <is>
          <t>Price_BOM_VLSE_Imp_666</t>
        </is>
      </c>
      <c r="D584" s="95" t="inlineStr">
        <is>
          <t>:40129-4P-15HP-VLSE:40129-4P-20HP-VLSE:40129-4P-25HP-VLSE:</t>
        </is>
      </c>
      <c r="E584" s="105" t="inlineStr">
        <is>
          <t>XA</t>
        </is>
      </c>
      <c r="F584" s="76" t="inlineStr">
        <is>
          <t>ImpMatl_Silicon_Bronze_ASTM-B584_C87600</t>
        </is>
      </c>
      <c r="G584" s="94" t="inlineStr">
        <is>
          <t>Silicon Bronze, ASTM-B584, C87600</t>
        </is>
      </c>
      <c r="H584" s="94" t="inlineStr">
        <is>
          <t>B21</t>
        </is>
      </c>
      <c r="I584" s="94" t="inlineStr">
        <is>
          <t>Coating_Scotchkote134_interior</t>
        </is>
      </c>
      <c r="J584" s="94" t="inlineStr">
        <is>
          <t>Stainless Steel, AISI-303</t>
        </is>
      </c>
      <c r="K584" s="94" t="inlineStr">
        <is>
          <t>Steel, Cold Drawn C1018</t>
        </is>
      </c>
      <c r="L584" s="109" t="inlineStr">
        <is>
          <t>RTF</t>
        </is>
      </c>
      <c r="M584" s="101" t="inlineStr"/>
      <c r="N584" s="76" t="inlineStr">
        <is>
          <t>A101889</t>
        </is>
      </c>
      <c r="O584" s="101" t="n">
        <v>0</v>
      </c>
      <c r="P584" s="94" t="inlineStr">
        <is>
          <t>LT250</t>
        </is>
      </c>
      <c r="Q584" s="76" t="n">
        <v>56</v>
      </c>
      <c r="R584" t="inlineStr"/>
      <c r="S584" s="65" t="inlineStr"/>
      <c r="T584" t="inlineStr"/>
      <c r="U584" t="inlineStr"/>
      <c r="V584" t="inlineStr"/>
      <c r="W584" t="inlineStr"/>
    </row>
    <row r="585" customFormat="1" s="76">
      <c r="A585" s="104" t="inlineStr"/>
      <c r="B585" s="108" t="inlineStr"/>
      <c r="C585" s="76" t="inlineStr">
        <is>
          <t>Price_BOM_VLSE_Imp_667</t>
        </is>
      </c>
      <c r="D585" s="95" t="inlineStr">
        <is>
          <t>:40129-4P-15HP-VLSE:40129-4P-20HP-VLSE:40129-4P-25HP-VLSE:</t>
        </is>
      </c>
      <c r="E585" s="105" t="inlineStr">
        <is>
          <t>XA</t>
        </is>
      </c>
      <c r="F585" s="76" t="inlineStr">
        <is>
          <t>ImpMatl_Silicon_Bronze_ASTM-B584_C87600</t>
        </is>
      </c>
      <c r="G585" s="94" t="inlineStr">
        <is>
          <t>Silicon Bronze, ASTM-B584, C87600</t>
        </is>
      </c>
      <c r="H585" s="94" t="inlineStr">
        <is>
          <t>B21</t>
        </is>
      </c>
      <c r="I585" s="94" t="inlineStr">
        <is>
          <t>Coating_Scotchkote134_interior_exterior</t>
        </is>
      </c>
      <c r="J585" s="94" t="inlineStr">
        <is>
          <t>Stainless Steel, AISI-303</t>
        </is>
      </c>
      <c r="K585" s="94" t="inlineStr">
        <is>
          <t>Steel, Cold Drawn C1018</t>
        </is>
      </c>
      <c r="L585" s="109" t="inlineStr">
        <is>
          <t>RTF</t>
        </is>
      </c>
      <c r="M585" s="101" t="inlineStr"/>
      <c r="N585" s="76" t="inlineStr">
        <is>
          <t>A101889</t>
        </is>
      </c>
      <c r="O585" s="101" t="n">
        <v>0</v>
      </c>
      <c r="P585" s="94" t="inlineStr">
        <is>
          <t>LT250</t>
        </is>
      </c>
      <c r="Q585" s="94" t="n">
        <v>56</v>
      </c>
      <c r="R585" t="inlineStr"/>
      <c r="S585" s="65" t="inlineStr"/>
      <c r="T585" t="inlineStr"/>
      <c r="U585" t="inlineStr"/>
      <c r="V585" t="inlineStr"/>
      <c r="W585" t="inlineStr"/>
    </row>
    <row r="586" customFormat="1" s="76">
      <c r="A586" s="104" t="inlineStr"/>
      <c r="B586" s="108" t="inlineStr"/>
      <c r="C586" s="76" t="inlineStr">
        <is>
          <t>Price_BOM_VLSE_Imp_668</t>
        </is>
      </c>
      <c r="D586" s="95" t="inlineStr">
        <is>
          <t>:40129-4P-15HP-VLSE:40129-4P-20HP-VLSE:40129-4P-25HP-VLSE:</t>
        </is>
      </c>
      <c r="E586" s="105" t="inlineStr">
        <is>
          <t>XA</t>
        </is>
      </c>
      <c r="F586" s="76" t="inlineStr">
        <is>
          <t>ImpMatl_Silicon_Bronze_ASTM-B584_C87600</t>
        </is>
      </c>
      <c r="G586" s="94" t="inlineStr">
        <is>
          <t>Silicon Bronze, ASTM-B584, C87600</t>
        </is>
      </c>
      <c r="H586" s="94" t="inlineStr">
        <is>
          <t>B21</t>
        </is>
      </c>
      <c r="I586" s="94" t="inlineStr">
        <is>
          <t>Coating_Scotchkote134_interior_exterior_IncludeImpeller</t>
        </is>
      </c>
      <c r="J586" s="94" t="inlineStr">
        <is>
          <t>Stainless Steel, AISI-303</t>
        </is>
      </c>
      <c r="K586" s="94" t="inlineStr">
        <is>
          <t>Steel, Cold Drawn C1018</t>
        </is>
      </c>
      <c r="L586" s="109" t="inlineStr">
        <is>
          <t>RTF</t>
        </is>
      </c>
      <c r="M586" s="101" t="inlineStr"/>
      <c r="N586" s="76" t="inlineStr">
        <is>
          <t>A101889</t>
        </is>
      </c>
      <c r="O586" s="101" t="n">
        <v>0</v>
      </c>
      <c r="P586" s="94" t="inlineStr">
        <is>
          <t>LT250</t>
        </is>
      </c>
      <c r="Q586" s="76" t="n">
        <v>56</v>
      </c>
      <c r="R586" t="inlineStr"/>
      <c r="S586" s="65" t="inlineStr"/>
      <c r="T586" t="inlineStr"/>
      <c r="U586" t="inlineStr"/>
      <c r="V586" t="inlineStr"/>
      <c r="W586" t="inlineStr"/>
    </row>
    <row r="587" customFormat="1" s="76">
      <c r="A587" s="104" t="inlineStr"/>
      <c r="B587" s="108" t="inlineStr"/>
      <c r="C587" s="76" t="inlineStr">
        <is>
          <t>Price_BOM_VLSE_Imp_669</t>
        </is>
      </c>
      <c r="D587" s="95" t="inlineStr">
        <is>
          <t>:40129-4P-15HP-VLSE:40129-4P-20HP-VLSE:40129-4P-25HP-VLSE:</t>
        </is>
      </c>
      <c r="E587" s="105" t="inlineStr">
        <is>
          <t>XA</t>
        </is>
      </c>
      <c r="F587" s="76" t="inlineStr">
        <is>
          <t>ImpMatl_Silicon_Bronze_ASTM-B584_C87600</t>
        </is>
      </c>
      <c r="G587" s="94" t="inlineStr">
        <is>
          <t>Silicon Bronze, ASTM-B584, C87600</t>
        </is>
      </c>
      <c r="H587" s="94" t="inlineStr">
        <is>
          <t>B21</t>
        </is>
      </c>
      <c r="I587" s="94" t="inlineStr">
        <is>
          <t>Coating_Scotchkote134_interior_IncludeImpeller</t>
        </is>
      </c>
      <c r="J587" s="94" t="inlineStr">
        <is>
          <t>Stainless Steel, AISI-303</t>
        </is>
      </c>
      <c r="K587" s="94" t="inlineStr">
        <is>
          <t>Steel, Cold Drawn C1018</t>
        </is>
      </c>
      <c r="L587" s="109" t="inlineStr">
        <is>
          <t>RTF</t>
        </is>
      </c>
      <c r="M587" s="101" t="inlineStr"/>
      <c r="N587" s="76" t="inlineStr">
        <is>
          <t>A101889</t>
        </is>
      </c>
      <c r="O587" s="101" t="n">
        <v>0</v>
      </c>
      <c r="P587" s="94" t="inlineStr">
        <is>
          <t>LT250</t>
        </is>
      </c>
      <c r="Q587" s="76" t="n">
        <v>56</v>
      </c>
      <c r="R587" t="inlineStr"/>
      <c r="S587" s="65" t="inlineStr"/>
      <c r="T587" t="inlineStr"/>
      <c r="U587" t="inlineStr"/>
      <c r="V587" t="inlineStr"/>
      <c r="W587" t="inlineStr"/>
    </row>
    <row r="588" customFormat="1" s="76">
      <c r="A588" s="104" t="inlineStr"/>
      <c r="B588" s="108" t="inlineStr"/>
      <c r="C588" s="76" t="inlineStr">
        <is>
          <t>Price_BOM_VLSE_Imp_670</t>
        </is>
      </c>
      <c r="D588" s="95" t="inlineStr">
        <is>
          <t>:40129-4P-15HP-VLSE:40129-4P-20HP-VLSE:40129-4P-25HP-VLSE:</t>
        </is>
      </c>
      <c r="E588" s="105" t="inlineStr">
        <is>
          <t>XA</t>
        </is>
      </c>
      <c r="F588" s="76" t="inlineStr">
        <is>
          <t>ImpMatl_Silicon_Bronze_ASTM-B584_C87600</t>
        </is>
      </c>
      <c r="G588" s="94" t="inlineStr">
        <is>
          <t>Silicon Bronze, ASTM-B584, C87600</t>
        </is>
      </c>
      <c r="H588" s="94" t="inlineStr">
        <is>
          <t>B21</t>
        </is>
      </c>
      <c r="I588" s="94" t="inlineStr">
        <is>
          <t>Coating_Special</t>
        </is>
      </c>
      <c r="J588" s="94" t="inlineStr">
        <is>
          <t>Stainless Steel, AISI-303</t>
        </is>
      </c>
      <c r="K588" s="94" t="inlineStr">
        <is>
          <t>Steel, Cold Drawn C1018</t>
        </is>
      </c>
      <c r="L588" s="109" t="inlineStr">
        <is>
          <t>RTF</t>
        </is>
      </c>
      <c r="M588" s="101" t="inlineStr"/>
      <c r="N588" s="76" t="inlineStr">
        <is>
          <t>A101889</t>
        </is>
      </c>
      <c r="O588" s="101" t="n">
        <v>0</v>
      </c>
      <c r="P588" s="94" t="inlineStr">
        <is>
          <t>LT250</t>
        </is>
      </c>
      <c r="Q588" s="76" t="n">
        <v>56</v>
      </c>
      <c r="R588" t="inlineStr"/>
      <c r="S588" s="65" t="inlineStr"/>
      <c r="T588" t="inlineStr"/>
      <c r="U588" t="inlineStr"/>
      <c r="V588" t="inlineStr"/>
      <c r="W588" t="inlineStr"/>
    </row>
    <row r="589" customFormat="1" s="76">
      <c r="A589" s="104" t="inlineStr"/>
      <c r="B589" s="108" t="inlineStr"/>
      <c r="C589" s="76" t="inlineStr">
        <is>
          <t>Price_BOM_VLSE_Imp_671</t>
        </is>
      </c>
      <c r="D589" s="95" t="inlineStr">
        <is>
          <t>:40129-4P-15HP-VLSE:40129-4P-20HP-VLSE:40129-4P-25HP-VLSE:</t>
        </is>
      </c>
      <c r="E589" s="105" t="inlineStr">
        <is>
          <t>XA</t>
        </is>
      </c>
      <c r="F589" s="76" t="inlineStr">
        <is>
          <t>ImpMatl_Silicon_Bronze_ASTM-B584_C87600</t>
        </is>
      </c>
      <c r="G589" s="94" t="inlineStr">
        <is>
          <t>Silicon Bronze, ASTM-B584, C87600</t>
        </is>
      </c>
      <c r="H589" s="94" t="inlineStr">
        <is>
          <t>B21</t>
        </is>
      </c>
      <c r="I589" s="94" t="inlineStr">
        <is>
          <t>Coating_Epoxy</t>
        </is>
      </c>
      <c r="J589" s="94" t="inlineStr">
        <is>
          <t>Stainless Steel, AISI-303</t>
        </is>
      </c>
      <c r="K589" s="94" t="inlineStr">
        <is>
          <t>Steel, Cold Drawn C1018</t>
        </is>
      </c>
      <c r="L589" s="109" t="inlineStr">
        <is>
          <t>RTF</t>
        </is>
      </c>
      <c r="M589" s="101" t="inlineStr"/>
      <c r="N589" s="76" t="inlineStr">
        <is>
          <t>A101889</t>
        </is>
      </c>
      <c r="O589" s="101" t="n">
        <v>0</v>
      </c>
      <c r="P589" s="94" t="inlineStr">
        <is>
          <t>LT250</t>
        </is>
      </c>
      <c r="Q589" s="76" t="n">
        <v>56</v>
      </c>
      <c r="R589" t="inlineStr"/>
      <c r="S589" s="65" t="inlineStr"/>
      <c r="T589" t="inlineStr"/>
      <c r="U589" t="inlineStr"/>
      <c r="V589" t="inlineStr"/>
      <c r="W589" t="inlineStr"/>
    </row>
    <row r="590" customFormat="1" s="76">
      <c r="A590" s="104" t="inlineStr"/>
      <c r="B590" s="108" t="inlineStr"/>
      <c r="C590" s="76" t="inlineStr">
        <is>
          <t>Price_BOM_VLSE_Imp_672</t>
        </is>
      </c>
      <c r="D590" s="95" t="inlineStr">
        <is>
          <t>:40129-4P-15HP-VLSE:40129-4P-20HP-VLSE:40129-4P-25HP-VLSE:</t>
        </is>
      </c>
      <c r="E590" s="105" t="inlineStr">
        <is>
          <t>XA</t>
        </is>
      </c>
      <c r="F590" s="76" t="inlineStr">
        <is>
          <t>ImpMatl_NiAl-Bronze_ASTM-B148_C95400</t>
        </is>
      </c>
      <c r="G590" s="94" t="inlineStr">
        <is>
          <t>Nickel Aluminum Bronze ASTM B148 UNS C95400</t>
        </is>
      </c>
      <c r="H590" s="94" t="inlineStr">
        <is>
          <t>B22</t>
        </is>
      </c>
      <c r="I590" s="94" t="inlineStr">
        <is>
          <t>Coating_Standard</t>
        </is>
      </c>
      <c r="J590" s="94" t="inlineStr">
        <is>
          <t>Stainless Steel, AISI-303</t>
        </is>
      </c>
      <c r="K590" s="94" t="inlineStr">
        <is>
          <t>Steel, Cold Drawn C1018</t>
        </is>
      </c>
      <c r="L590" s="76" t="inlineStr">
        <is>
          <t>97778044</t>
        </is>
      </c>
      <c r="M590" s="101" t="inlineStr"/>
      <c r="N590" s="76" t="inlineStr">
        <is>
          <t>A102242</t>
        </is>
      </c>
      <c r="O590" s="101" t="n">
        <v>416</v>
      </c>
      <c r="P590" s="94" t="inlineStr">
        <is>
          <t>LT250</t>
        </is>
      </c>
      <c r="Q590" s="94" t="n">
        <v>56</v>
      </c>
      <c r="R590" t="inlineStr"/>
      <c r="S590" s="65" t="inlineStr"/>
      <c r="T590" t="inlineStr"/>
      <c r="U590" t="inlineStr"/>
      <c r="V590" t="inlineStr"/>
      <c r="W590" t="inlineStr"/>
    </row>
    <row r="591" customFormat="1" s="76">
      <c r="A591" s="104" t="inlineStr"/>
      <c r="B591" s="108" t="inlineStr"/>
      <c r="C591" s="76" t="inlineStr">
        <is>
          <t>Price_BOM_VLSE_Imp_673</t>
        </is>
      </c>
      <c r="D591" s="95" t="inlineStr">
        <is>
          <t>:40129-4P-15HP-VLSE:40129-4P-20HP-VLSE:40129-4P-25HP-VLSE:</t>
        </is>
      </c>
      <c r="E591" s="105" t="inlineStr">
        <is>
          <t>XA</t>
        </is>
      </c>
      <c r="F591" s="105" t="inlineStr">
        <is>
          <t>ImpMatl_NiAl-Bronze_ASTM-B148_C95400</t>
        </is>
      </c>
      <c r="G591" s="94" t="inlineStr">
        <is>
          <t>Nickel Aluminum Bronze ASTM B148 UNS C95400</t>
        </is>
      </c>
      <c r="H591" s="94" t="inlineStr">
        <is>
          <t>B22</t>
        </is>
      </c>
      <c r="I591" s="94" t="inlineStr">
        <is>
          <t>Coating_Scotchkote134_interior</t>
        </is>
      </c>
      <c r="J591" s="94" t="inlineStr">
        <is>
          <t>Stainless Steel, AISI-303</t>
        </is>
      </c>
      <c r="K591" s="94" t="inlineStr">
        <is>
          <t>Steel, Cold Drawn C1018</t>
        </is>
      </c>
      <c r="L591" s="110" t="inlineStr">
        <is>
          <t>RTF</t>
        </is>
      </c>
      <c r="M591" s="110" t="inlineStr"/>
      <c r="N591" s="76" t="inlineStr">
        <is>
          <t>A102242</t>
        </is>
      </c>
      <c r="O591" s="76" t="n">
        <v>416</v>
      </c>
      <c r="P591" s="94" t="inlineStr">
        <is>
          <t>LT250</t>
        </is>
      </c>
      <c r="Q591" s="101" t="n">
        <v>56</v>
      </c>
      <c r="R591" t="inlineStr"/>
      <c r="S591" s="65" t="inlineStr"/>
      <c r="T591" t="inlineStr"/>
      <c r="U591" t="inlineStr"/>
      <c r="V591" t="inlineStr"/>
      <c r="W591" t="inlineStr"/>
    </row>
    <row r="592" customFormat="1" s="76">
      <c r="A592" s="104" t="inlineStr"/>
      <c r="B592" s="108" t="inlineStr"/>
      <c r="C592" s="76" t="inlineStr">
        <is>
          <t>Price_BOM_VLSE_Imp_674</t>
        </is>
      </c>
      <c r="D592" s="95" t="inlineStr">
        <is>
          <t>:40129-4P-15HP-VLSE:40129-4P-20HP-VLSE:40129-4P-25HP-VLSE:</t>
        </is>
      </c>
      <c r="E592" s="105" t="inlineStr">
        <is>
          <t>XA</t>
        </is>
      </c>
      <c r="F592" s="105" t="inlineStr">
        <is>
          <t>ImpMatl_NiAl-Bronze_ASTM-B148_C95400</t>
        </is>
      </c>
      <c r="G592" s="94" t="inlineStr">
        <is>
          <t>Nickel Aluminum Bronze ASTM B148 UNS C95400</t>
        </is>
      </c>
      <c r="H592" s="94" t="inlineStr">
        <is>
          <t>B22</t>
        </is>
      </c>
      <c r="I592" s="94" t="inlineStr">
        <is>
          <t>Coating_Scotchkote134_interior_exterior</t>
        </is>
      </c>
      <c r="J592" s="94" t="inlineStr">
        <is>
          <t>Stainless Steel, AISI-303</t>
        </is>
      </c>
      <c r="K592" s="94" t="inlineStr">
        <is>
          <t>Steel, Cold Drawn C1018</t>
        </is>
      </c>
      <c r="L592" s="109" t="inlineStr">
        <is>
          <t>RTF</t>
        </is>
      </c>
      <c r="M592" s="94" t="inlineStr"/>
      <c r="N592" s="94" t="inlineStr">
        <is>
          <t>A102242</t>
        </is>
      </c>
      <c r="O592" s="94" t="n">
        <v>416</v>
      </c>
      <c r="P592" s="94" t="inlineStr">
        <is>
          <t>LT250</t>
        </is>
      </c>
      <c r="Q592" s="76" t="n">
        <v>56</v>
      </c>
      <c r="R592" t="inlineStr"/>
      <c r="S592" s="65" t="inlineStr"/>
      <c r="T592" t="inlineStr"/>
      <c r="U592" t="inlineStr"/>
      <c r="V592" t="inlineStr"/>
      <c r="W592" t="inlineStr"/>
    </row>
    <row r="593" customFormat="1" s="76">
      <c r="A593" s="104" t="inlineStr"/>
      <c r="B593" s="108" t="inlineStr"/>
      <c r="C593" s="76" t="inlineStr">
        <is>
          <t>Price_BOM_VLSE_Imp_675</t>
        </is>
      </c>
      <c r="D593" s="95" t="inlineStr">
        <is>
          <t>:40129-4P-15HP-VLSE:40129-4P-20HP-VLSE:40129-4P-25HP-VLSE:</t>
        </is>
      </c>
      <c r="E593" s="105" t="inlineStr">
        <is>
          <t>XA</t>
        </is>
      </c>
      <c r="F593" s="105" t="inlineStr">
        <is>
          <t>ImpMatl_NiAl-Bronze_ASTM-B148_C95400</t>
        </is>
      </c>
      <c r="G593" s="94" t="inlineStr">
        <is>
          <t>Nickel Aluminum Bronze ASTM B148 UNS C95400</t>
        </is>
      </c>
      <c r="H593" s="94" t="inlineStr">
        <is>
          <t>B22</t>
        </is>
      </c>
      <c r="I593" s="94" t="inlineStr">
        <is>
          <t>Coating_Scotchkote134_interior_exterior_IncludeImpeller</t>
        </is>
      </c>
      <c r="J593" s="94" t="inlineStr">
        <is>
          <t>Stainless Steel, AISI-303</t>
        </is>
      </c>
      <c r="K593" s="94" t="inlineStr">
        <is>
          <t>Steel, Cold Drawn C1018</t>
        </is>
      </c>
      <c r="L593" s="109" t="inlineStr">
        <is>
          <t>RTF</t>
        </is>
      </c>
      <c r="M593" s="94" t="inlineStr"/>
      <c r="N593" s="94" t="inlineStr">
        <is>
          <t>A102242</t>
        </is>
      </c>
      <c r="O593" s="94" t="n">
        <v>416</v>
      </c>
      <c r="P593" s="94" t="inlineStr">
        <is>
          <t>LT250</t>
        </is>
      </c>
      <c r="Q593" s="94" t="n">
        <v>56</v>
      </c>
      <c r="R593" t="inlineStr"/>
      <c r="S593" s="65" t="inlineStr"/>
      <c r="T593" t="inlineStr"/>
      <c r="U593" t="inlineStr"/>
      <c r="V593" t="inlineStr"/>
      <c r="W593" t="inlineStr"/>
    </row>
    <row r="594" customFormat="1" s="76">
      <c r="A594" s="104" t="inlineStr"/>
      <c r="B594" s="108" t="inlineStr"/>
      <c r="C594" s="76" t="inlineStr">
        <is>
          <t>Price_BOM_VLSE_Imp_676</t>
        </is>
      </c>
      <c r="D594" s="95" t="inlineStr">
        <is>
          <t>:40129-4P-15HP-VLSE:40129-4P-20HP-VLSE:40129-4P-25HP-VLSE:</t>
        </is>
      </c>
      <c r="E594" s="105" t="inlineStr">
        <is>
          <t>XA</t>
        </is>
      </c>
      <c r="F594" s="105" t="inlineStr">
        <is>
          <t>ImpMatl_NiAl-Bronze_ASTM-B148_C95400</t>
        </is>
      </c>
      <c r="G594" s="94" t="inlineStr">
        <is>
          <t>Nickel Aluminum Bronze ASTM B148 UNS C95400</t>
        </is>
      </c>
      <c r="H594" s="94" t="inlineStr">
        <is>
          <t>B22</t>
        </is>
      </c>
      <c r="I594" s="94" t="inlineStr">
        <is>
          <t>Coating_Scotchkote134_interior_IncludeImpeller</t>
        </is>
      </c>
      <c r="J594" s="94" t="inlineStr">
        <is>
          <t>Stainless Steel, AISI-303</t>
        </is>
      </c>
      <c r="K594" s="94" t="inlineStr">
        <is>
          <t>Steel, Cold Drawn C1018</t>
        </is>
      </c>
      <c r="L594" s="109" t="inlineStr">
        <is>
          <t>RTF</t>
        </is>
      </c>
      <c r="M594" s="94" t="inlineStr"/>
      <c r="N594" s="94" t="inlineStr">
        <is>
          <t>A102242</t>
        </is>
      </c>
      <c r="O594" s="94" t="n">
        <v>416</v>
      </c>
      <c r="P594" s="94" t="inlineStr">
        <is>
          <t>LT250</t>
        </is>
      </c>
      <c r="Q594" s="76" t="n">
        <v>56</v>
      </c>
      <c r="R594" t="inlineStr"/>
      <c r="S594" s="65" t="inlineStr"/>
      <c r="T594" t="inlineStr"/>
      <c r="U594" t="inlineStr"/>
      <c r="V594" t="inlineStr"/>
      <c r="W594" t="inlineStr"/>
    </row>
    <row r="595" customFormat="1" s="76">
      <c r="A595" s="104" t="inlineStr"/>
      <c r="B595" s="108" t="inlineStr"/>
      <c r="C595" s="76" t="inlineStr">
        <is>
          <t>Price_BOM_VLSE_Imp_677</t>
        </is>
      </c>
      <c r="D595" s="95" t="inlineStr">
        <is>
          <t>:40129-4P-15HP-VLSE:40129-4P-20HP-VLSE:40129-4P-25HP-VLSE:</t>
        </is>
      </c>
      <c r="E595" s="105" t="inlineStr">
        <is>
          <t>XA</t>
        </is>
      </c>
      <c r="F595" s="105" t="inlineStr">
        <is>
          <t>ImpMatl_NiAl-Bronze_ASTM-B148_C95400</t>
        </is>
      </c>
      <c r="G595" s="94" t="inlineStr">
        <is>
          <t>Nickel Aluminum Bronze ASTM B148 UNS C95400</t>
        </is>
      </c>
      <c r="H595" s="94" t="inlineStr">
        <is>
          <t>B22</t>
        </is>
      </c>
      <c r="I595" s="94" t="inlineStr">
        <is>
          <t>Coating_Special</t>
        </is>
      </c>
      <c r="J595" s="94" t="inlineStr">
        <is>
          <t>Stainless Steel, AISI-303</t>
        </is>
      </c>
      <c r="K595" s="94" t="inlineStr">
        <is>
          <t>Steel, Cold Drawn C1018</t>
        </is>
      </c>
      <c r="L595" s="109" t="inlineStr">
        <is>
          <t>RTF</t>
        </is>
      </c>
      <c r="M595" s="94" t="inlineStr"/>
      <c r="N595" s="94" t="inlineStr">
        <is>
          <t>A102242</t>
        </is>
      </c>
      <c r="O595" s="94" t="n">
        <v>416</v>
      </c>
      <c r="P595" s="94" t="inlineStr">
        <is>
          <t>LT250</t>
        </is>
      </c>
      <c r="Q595" s="76" t="n">
        <v>56</v>
      </c>
      <c r="R595" t="inlineStr"/>
      <c r="S595" s="65" t="inlineStr"/>
      <c r="T595" t="inlineStr"/>
      <c r="U595" t="inlineStr"/>
      <c r="V595" t="inlineStr"/>
      <c r="W595" t="inlineStr"/>
    </row>
    <row r="596" customFormat="1" s="76">
      <c r="A596" s="104" t="inlineStr"/>
      <c r="B596" s="108" t="inlineStr"/>
      <c r="C596" s="76" t="inlineStr">
        <is>
          <t>Price_BOM_VLSE_Imp_678</t>
        </is>
      </c>
      <c r="D596" s="95" t="inlineStr">
        <is>
          <t>:40129-4P-15HP-VLSE:40129-4P-20HP-VLSE:40129-4P-25HP-VLSE:</t>
        </is>
      </c>
      <c r="E596" s="105" t="inlineStr">
        <is>
          <t>XA</t>
        </is>
      </c>
      <c r="F596" s="105" t="inlineStr">
        <is>
          <t>ImpMatl_NiAl-Bronze_ASTM-B148_C95400</t>
        </is>
      </c>
      <c r="G596" s="94" t="inlineStr">
        <is>
          <t>Nickel Aluminum Bronze ASTM B148 UNS C95400</t>
        </is>
      </c>
      <c r="H596" s="94" t="inlineStr">
        <is>
          <t>B22</t>
        </is>
      </c>
      <c r="I596" s="94" t="inlineStr">
        <is>
          <t>Coating_Epoxy</t>
        </is>
      </c>
      <c r="J596" s="94" t="inlineStr">
        <is>
          <t>Stainless Steel, AISI-303</t>
        </is>
      </c>
      <c r="K596" s="94" t="inlineStr">
        <is>
          <t>Steel, Cold Drawn C1018</t>
        </is>
      </c>
      <c r="L596" s="109" t="inlineStr">
        <is>
          <t>RTF</t>
        </is>
      </c>
      <c r="M596" s="94" t="inlineStr"/>
      <c r="N596" s="94" t="inlineStr">
        <is>
          <t>A102242</t>
        </is>
      </c>
      <c r="O596" s="94" t="n">
        <v>416</v>
      </c>
      <c r="P596" s="94" t="inlineStr">
        <is>
          <t>LT250</t>
        </is>
      </c>
      <c r="Q596" s="76" t="n">
        <v>56</v>
      </c>
      <c r="R596" t="inlineStr"/>
      <c r="S596" s="65" t="inlineStr"/>
      <c r="T596" t="inlineStr"/>
      <c r="U596" t="inlineStr"/>
      <c r="V596" t="inlineStr"/>
      <c r="W596" t="inlineStr"/>
    </row>
    <row r="597" customFormat="1" s="76">
      <c r="A597" s="104" t="inlineStr"/>
      <c r="B597" s="108" t="inlineStr"/>
      <c r="C597" s="76" t="inlineStr">
        <is>
          <t>Price_BOM_VLSE_Imp_679</t>
        </is>
      </c>
      <c r="D597" s="95" t="inlineStr">
        <is>
          <t>:40129-4P-15HP-VLSE:40129-4P-20HP-VLSE:40129-4P-25HP-VLSE:</t>
        </is>
      </c>
      <c r="E597" s="105" t="inlineStr">
        <is>
          <t>XA</t>
        </is>
      </c>
      <c r="F597" s="105" t="inlineStr">
        <is>
          <t>ImpMatl_SS_AISI-304</t>
        </is>
      </c>
      <c r="G597" s="94" t="inlineStr">
        <is>
          <t>Stainless Steel, AISI-304</t>
        </is>
      </c>
      <c r="H597" s="94" t="inlineStr">
        <is>
          <t>H304</t>
        </is>
      </c>
      <c r="I597" s="94" t="inlineStr">
        <is>
          <t>Coating_Standard</t>
        </is>
      </c>
      <c r="J597" s="94" t="inlineStr">
        <is>
          <t>Stainless Steel, AISI-303</t>
        </is>
      </c>
      <c r="K597" s="94" t="inlineStr">
        <is>
          <t>Stainless Steel, AISI 316</t>
        </is>
      </c>
      <c r="L597" s="109" t="inlineStr">
        <is>
          <t>98876157</t>
        </is>
      </c>
      <c r="M597" s="94" t="inlineStr">
        <is>
          <t>IMP,L,30127,XA,H304</t>
        </is>
      </c>
      <c r="N597" s="94" t="inlineStr">
        <is>
          <t>A101894</t>
        </is>
      </c>
      <c r="O597" s="94" t="n">
        <v>0</v>
      </c>
      <c r="P597" s="94" t="inlineStr">
        <is>
          <t>LT027</t>
        </is>
      </c>
      <c r="Q597" s="76" t="n">
        <v>0</v>
      </c>
      <c r="R597" t="inlineStr"/>
      <c r="S597" s="65" t="inlineStr"/>
      <c r="T597" t="inlineStr"/>
      <c r="U597" t="inlineStr"/>
      <c r="V597" t="inlineStr"/>
      <c r="W597" t="inlineStr"/>
    </row>
    <row r="598" customFormat="1" s="76">
      <c r="A598" s="119" t="inlineStr">
        <is>
          <t>[END]</t>
        </is>
      </c>
      <c r="B598" t="inlineStr"/>
      <c r="C598" t="inlineStr"/>
      <c r="D598" t="inlineStr"/>
      <c r="E598" t="inlineStr"/>
      <c r="F598" t="inlineStr"/>
      <c r="G598" t="inlineStr"/>
      <c r="H598" t="inlineStr"/>
      <c r="I598" t="inlineStr"/>
      <c r="J598" t="inlineStr"/>
      <c r="K598" t="inlineStr"/>
      <c r="L598" t="inlineStr"/>
      <c r="M598" t="inlineStr"/>
      <c r="N598" t="inlineStr"/>
      <c r="O598" t="inlineStr"/>
      <c r="P598" t="inlineStr"/>
      <c r="Q598" t="inlineStr"/>
      <c r="R598" t="inlineStr"/>
      <c r="S598" t="inlineStr"/>
      <c r="T598" t="inlineStr"/>
      <c r="U598" t="inlineStr"/>
      <c r="V598" t="inlineStr"/>
      <c r="W598" t="inlineStr"/>
    </row>
    <row r="599" customFormat="1" s="76">
      <c r="A599" s="120" t="inlineStr"/>
      <c r="B599" s="120" t="inlineStr"/>
      <c r="C599" s="120" t="inlineStr">
        <is>
          <t xml:space="preserve">10-11-2022  per </t>
        </is>
      </c>
      <c r="D599" s="120" t="inlineStr"/>
      <c r="E599" s="120" t="inlineStr"/>
      <c r="F599" s="120" t="inlineStr"/>
      <c r="G599" s="120" t="inlineStr"/>
      <c r="H599" s="120" t="inlineStr"/>
      <c r="I599" s="120" t="inlineStr"/>
      <c r="J599" s="120" t="inlineStr"/>
      <c r="K599" s="120" t="inlineStr"/>
      <c r="L599" s="120" t="inlineStr"/>
      <c r="M599" s="120" t="inlineStr"/>
      <c r="N599" s="120" t="inlineStr"/>
      <c r="O599" s="120" t="inlineStr"/>
      <c r="P599" s="120" t="inlineStr"/>
      <c r="Q599" s="120" t="inlineStr"/>
      <c r="R599" s="120" t="inlineStr"/>
      <c r="S599" s="120" t="inlineStr"/>
      <c r="T599" s="120" t="inlineStr"/>
      <c r="U599" s="120" t="inlineStr"/>
      <c r="V599" s="120" t="inlineStr"/>
      <c r="W599" s="120" t="inlineStr"/>
      <c r="X599" s="120" t="n"/>
      <c r="Y599" s="120" t="n"/>
      <c r="Z599" s="120" t="n"/>
      <c r="AA599" s="120" t="n"/>
      <c r="AB599" s="120" t="n"/>
      <c r="AC599" s="120" t="n"/>
      <c r="AD599" s="120" t="n"/>
      <c r="AE599" s="120" t="n"/>
      <c r="AF599" s="120" t="n"/>
      <c r="AG599" s="120" t="n"/>
      <c r="AH599" s="120" t="n"/>
      <c r="AI599" s="120" t="n"/>
      <c r="AJ599" s="120" t="n"/>
      <c r="AK599" s="120" t="n"/>
      <c r="AL599" s="120" t="n"/>
      <c r="AM599" s="120" t="n"/>
      <c r="AN599" s="120" t="n"/>
    </row>
    <row r="600" customFormat="1" s="76">
      <c r="A600" t="inlineStr"/>
      <c r="B600" t="inlineStr"/>
      <c r="C600" t="inlineStr">
        <is>
          <t>Price_BOM_VLSE_Imp_002</t>
        </is>
      </c>
      <c r="D600" t="inlineStr">
        <is>
          <t>:12707-2P-5HP-VLSE:12707-2P-7.5HP-VLSE:12707-2P-10HP-VLSE:12707-2P-15HP-VLSE:12707-4P-3HP-VLSE:12707-4P-5HP-VLSE:12707-4P-7.5HP-VLSE:</t>
        </is>
      </c>
      <c r="E600" t="inlineStr">
        <is>
          <t>X3</t>
        </is>
      </c>
      <c r="F600" t="inlineStr">
        <is>
          <t>ImpMatl_Silicon_Bronze_ASTM-B584_C87600</t>
        </is>
      </c>
      <c r="G600" t="inlineStr">
        <is>
          <t>Silicon Bronze, ASTM-B584, C87600</t>
        </is>
      </c>
      <c r="H600" t="inlineStr">
        <is>
          <t>B21</t>
        </is>
      </c>
      <c r="I600" t="inlineStr">
        <is>
          <t>Coating_Epoxy</t>
        </is>
      </c>
      <c r="J600" t="inlineStr">
        <is>
          <t>Stainless Steel, AISI-303</t>
        </is>
      </c>
      <c r="K600" t="inlineStr">
        <is>
          <t>Steel, Cold Drawn C1018</t>
        </is>
      </c>
      <c r="L600" t="inlineStr">
        <is>
          <t>RTF</t>
        </is>
      </c>
      <c r="M600" t="inlineStr"/>
      <c r="N600" t="inlineStr">
        <is>
          <t>A101684</t>
        </is>
      </c>
      <c r="O600" t="n">
        <v>0</v>
      </c>
      <c r="P600" t="inlineStr">
        <is>
          <t>LT250</t>
        </is>
      </c>
      <c r="Q600" t="n">
        <v>56</v>
      </c>
      <c r="R600" t="inlineStr"/>
      <c r="S600" t="inlineStr"/>
      <c r="T600" t="inlineStr"/>
      <c r="U600" t="inlineStr"/>
      <c r="V600" t="inlineStr"/>
      <c r="W600" t="inlineStr"/>
    </row>
    <row r="601" customFormat="1" s="76">
      <c r="A601" t="inlineStr"/>
      <c r="B601" t="inlineStr"/>
      <c r="C601" t="inlineStr">
        <is>
          <t>Price_BOM_VLSE_Imp_003</t>
        </is>
      </c>
      <c r="D601" t="inlineStr">
        <is>
          <t>:12707-2P-5HP-VLSE:12707-2P-7.5HP-VLSE:12707-2P-10HP-VLSE:12707-2P-15HP-VLSE:12707-4P-3HP-VLSE:12707-4P-5HP-VLSE:12707-4P-7.5HP-VLSE:</t>
        </is>
      </c>
      <c r="E601" t="inlineStr">
        <is>
          <t>X3</t>
        </is>
      </c>
      <c r="F601" t="inlineStr">
        <is>
          <t>ImpMatl_Silicon_Bronze_ASTM-B584_C87600</t>
        </is>
      </c>
      <c r="G601" t="inlineStr">
        <is>
          <t>Silicon Bronze, ASTM-B584, C87600</t>
        </is>
      </c>
      <c r="H601" t="inlineStr">
        <is>
          <t>B21</t>
        </is>
      </c>
      <c r="I601" t="inlineStr">
        <is>
          <t>Coating_Scotchkote134_interior</t>
        </is>
      </c>
      <c r="J601" t="inlineStr">
        <is>
          <t>Stainless Steel, AISI-303</t>
        </is>
      </c>
      <c r="K601" t="inlineStr">
        <is>
          <t>Steel, Cold Drawn C1018</t>
        </is>
      </c>
      <c r="L601" t="inlineStr">
        <is>
          <t>RTF</t>
        </is>
      </c>
      <c r="M601" t="inlineStr"/>
      <c r="N601" t="inlineStr">
        <is>
          <t>A101684</t>
        </is>
      </c>
      <c r="O601" t="n">
        <v>0</v>
      </c>
      <c r="P601" t="inlineStr">
        <is>
          <t>LT250</t>
        </is>
      </c>
      <c r="Q601" t="n">
        <v>56</v>
      </c>
      <c r="R601" t="inlineStr"/>
      <c r="S601" t="inlineStr"/>
      <c r="T601" t="inlineStr"/>
      <c r="U601" t="inlineStr"/>
      <c r="V601" t="inlineStr"/>
      <c r="W601" t="inlineStr"/>
    </row>
    <row r="602" customFormat="1" s="76">
      <c r="A602" t="inlineStr"/>
      <c r="B602" t="inlineStr"/>
      <c r="C602" t="inlineStr">
        <is>
          <t>Price_BOM_VLSE_Imp_004</t>
        </is>
      </c>
      <c r="D602" t="inlineStr">
        <is>
          <t>:12707-2P-5HP-VLSE:12707-2P-7.5HP-VLSE:12707-2P-10HP-VLSE:12707-2P-15HP-VLSE:12707-4P-3HP-VLSE:12707-4P-5HP-VLSE:12707-4P-7.5HP-VLSE:</t>
        </is>
      </c>
      <c r="E602" t="inlineStr">
        <is>
          <t>X3</t>
        </is>
      </c>
      <c r="F602" t="inlineStr">
        <is>
          <t>ImpMatl_Silicon_Bronze_ASTM-B584_C87600</t>
        </is>
      </c>
      <c r="G602" t="inlineStr">
        <is>
          <t>Silicon Bronze, ASTM-B584, C87600</t>
        </is>
      </c>
      <c r="H602" t="inlineStr">
        <is>
          <t>B21</t>
        </is>
      </c>
      <c r="I602" t="inlineStr">
        <is>
          <t>Coating_Scotchkote134_interior_exterior</t>
        </is>
      </c>
      <c r="J602" t="inlineStr">
        <is>
          <t>Stainless Steel, AISI-303</t>
        </is>
      </c>
      <c r="K602" t="inlineStr">
        <is>
          <t>Steel, Cold Drawn C1018</t>
        </is>
      </c>
      <c r="L602" t="inlineStr">
        <is>
          <t>RTF</t>
        </is>
      </c>
      <c r="M602" t="inlineStr"/>
      <c r="N602" t="inlineStr">
        <is>
          <t>A101684</t>
        </is>
      </c>
      <c r="O602" t="n">
        <v>0</v>
      </c>
      <c r="P602" t="inlineStr">
        <is>
          <t>LT250</t>
        </is>
      </c>
      <c r="Q602" t="n">
        <v>56</v>
      </c>
      <c r="R602" t="inlineStr"/>
      <c r="S602" t="inlineStr"/>
      <c r="T602" t="inlineStr"/>
      <c r="U602" t="inlineStr"/>
      <c r="V602" t="inlineStr"/>
      <c r="W602" t="inlineStr"/>
    </row>
    <row r="603" customFormat="1" s="76">
      <c r="A603" t="inlineStr"/>
      <c r="B603" t="inlineStr"/>
      <c r="C603" t="inlineStr">
        <is>
          <t>Price_BOM_VLSE_Imp_005</t>
        </is>
      </c>
      <c r="D603" t="inlineStr">
        <is>
          <t>:12707-2P-5HP-VLSE:12707-2P-7.5HP-VLSE:12707-2P-10HP-VLSE:12707-2P-15HP-VLSE:12707-4P-3HP-VLSE:12707-4P-5HP-VLSE:12707-4P-7.5HP-VLSE:</t>
        </is>
      </c>
      <c r="E603" t="inlineStr">
        <is>
          <t>X3</t>
        </is>
      </c>
      <c r="F603" t="inlineStr">
        <is>
          <t>ImpMatl_Silicon_Bronze_ASTM-B584_C87600</t>
        </is>
      </c>
      <c r="G603" t="inlineStr">
        <is>
          <t>Silicon Bronze, ASTM-B584, C87600</t>
        </is>
      </c>
      <c r="H603" t="inlineStr">
        <is>
          <t>B21</t>
        </is>
      </c>
      <c r="I603" t="inlineStr">
        <is>
          <t>Coating_Scotchkote134_interior_exterior_IncludeImpeller</t>
        </is>
      </c>
      <c r="J603" t="inlineStr">
        <is>
          <t>Stainless Steel, AISI-303</t>
        </is>
      </c>
      <c r="K603" t="inlineStr">
        <is>
          <t>Steel, Cold Drawn C1018</t>
        </is>
      </c>
      <c r="L603" t="inlineStr">
        <is>
          <t>RTF</t>
        </is>
      </c>
      <c r="M603" t="inlineStr"/>
      <c r="N603" t="inlineStr">
        <is>
          <t>A101684</t>
        </is>
      </c>
      <c r="O603" t="n">
        <v>0</v>
      </c>
      <c r="P603" t="inlineStr">
        <is>
          <t>LT250</t>
        </is>
      </c>
      <c r="Q603" t="n">
        <v>56</v>
      </c>
      <c r="R603" t="inlineStr"/>
      <c r="S603" t="inlineStr"/>
      <c r="T603" t="inlineStr"/>
      <c r="U603" t="inlineStr"/>
      <c r="V603" t="inlineStr"/>
      <c r="W603" t="inlineStr"/>
    </row>
    <row r="604" customFormat="1" s="76">
      <c r="A604" t="inlineStr"/>
      <c r="B604" t="inlineStr"/>
      <c r="C604" t="inlineStr">
        <is>
          <t>Price_BOM_VLSE_Imp_006</t>
        </is>
      </c>
      <c r="D604" t="inlineStr">
        <is>
          <t>:12707-2P-5HP-VLSE:12707-2P-7.5HP-VLSE:12707-2P-10HP-VLSE:12707-2P-15HP-VLSE:12707-4P-3HP-VLSE:12707-4P-5HP-VLSE:12707-4P-7.5HP-VLSE:</t>
        </is>
      </c>
      <c r="E604" t="inlineStr">
        <is>
          <t>X3</t>
        </is>
      </c>
      <c r="F604" t="inlineStr">
        <is>
          <t>ImpMatl_Silicon_Bronze_ASTM-B584_C87600</t>
        </is>
      </c>
      <c r="G604" t="inlineStr">
        <is>
          <t>Silicon Bronze, ASTM-B584, C87600</t>
        </is>
      </c>
      <c r="H604" t="inlineStr">
        <is>
          <t>B21</t>
        </is>
      </c>
      <c r="I604" t="inlineStr">
        <is>
          <t>Coating_Scotchkote134_interior_IncludeImpeller</t>
        </is>
      </c>
      <c r="J604" t="inlineStr">
        <is>
          <t>Stainless Steel, AISI-303</t>
        </is>
      </c>
      <c r="K604" t="inlineStr">
        <is>
          <t>Steel, Cold Drawn C1018</t>
        </is>
      </c>
      <c r="L604" t="inlineStr">
        <is>
          <t>RTF</t>
        </is>
      </c>
      <c r="M604" t="inlineStr"/>
      <c r="N604" t="inlineStr">
        <is>
          <t>A101684</t>
        </is>
      </c>
      <c r="O604" t="n">
        <v>0</v>
      </c>
      <c r="P604" t="inlineStr">
        <is>
          <t>LT250</t>
        </is>
      </c>
      <c r="Q604" t="n">
        <v>56</v>
      </c>
      <c r="R604" t="inlineStr"/>
      <c r="S604" t="inlineStr"/>
      <c r="T604" t="inlineStr"/>
      <c r="U604" t="inlineStr"/>
      <c r="V604" t="inlineStr"/>
      <c r="W604" t="inlineStr"/>
    </row>
    <row r="605" customFormat="1" s="76">
      <c r="A605" t="inlineStr"/>
      <c r="B605" t="inlineStr"/>
      <c r="C605" t="inlineStr">
        <is>
          <t>Price_BOM_VLSE_Imp_007</t>
        </is>
      </c>
      <c r="D605" t="inlineStr">
        <is>
          <t>:12707-2P-5HP-VLSE:12707-2P-7.5HP-VLSE:12707-2P-10HP-VLSE:12707-2P-15HP-VLSE:12707-4P-3HP-VLSE:12707-4P-5HP-VLSE:12707-4P-7.5HP-VLSE:</t>
        </is>
      </c>
      <c r="E605" t="inlineStr">
        <is>
          <t>X3</t>
        </is>
      </c>
      <c r="F605" t="inlineStr">
        <is>
          <t>ImpMatl_Silicon_Bronze_ASTM-B584_C87600</t>
        </is>
      </c>
      <c r="G605" t="inlineStr">
        <is>
          <t>Silicon Bronze, ASTM-B584, C87600</t>
        </is>
      </c>
      <c r="H605" t="inlineStr">
        <is>
          <t>B21</t>
        </is>
      </c>
      <c r="I605" t="inlineStr">
        <is>
          <t>Coating_Special</t>
        </is>
      </c>
      <c r="J605" t="inlineStr">
        <is>
          <t>Stainless Steel, AISI-303</t>
        </is>
      </c>
      <c r="K605" t="inlineStr">
        <is>
          <t>Steel, Cold Drawn C1018</t>
        </is>
      </c>
      <c r="L605" t="inlineStr">
        <is>
          <t>RTF</t>
        </is>
      </c>
      <c r="M605" t="inlineStr"/>
      <c r="N605" t="inlineStr">
        <is>
          <t>A101684</t>
        </is>
      </c>
      <c r="O605" t="n">
        <v>0</v>
      </c>
      <c r="P605" t="inlineStr">
        <is>
          <t>LT250</t>
        </is>
      </c>
      <c r="Q605" t="n">
        <v>56</v>
      </c>
      <c r="R605" t="inlineStr"/>
      <c r="S605" t="inlineStr"/>
      <c r="T605" t="inlineStr"/>
      <c r="U605" t="inlineStr"/>
      <c r="V605" t="inlineStr"/>
      <c r="W605" t="inlineStr"/>
    </row>
    <row r="606" customFormat="1" s="76">
      <c r="A606" t="inlineStr"/>
      <c r="B606" t="inlineStr"/>
      <c r="C606" t="inlineStr">
        <is>
          <t>Price_BOM_VLSE_Imp_008</t>
        </is>
      </c>
      <c r="D606" t="inlineStr">
        <is>
          <t>:12707-2P-5HP-VLSE:12707-2P-7.5HP-VLSE:12707-2P-10HP-VLSE:12707-2P-15HP-VLSE:12707-4P-3HP-VLSE:12707-4P-5HP-VLSE:12707-4P-7.5HP-VLSE:</t>
        </is>
      </c>
      <c r="E606" t="inlineStr">
        <is>
          <t>X3</t>
        </is>
      </c>
      <c r="F606" t="inlineStr">
        <is>
          <t>ImpMatl_Silicon_Bronze_ASTM-B584_C87600</t>
        </is>
      </c>
      <c r="G606" t="inlineStr">
        <is>
          <t>Silicon Bronze, ASTM-B584, C87600</t>
        </is>
      </c>
      <c r="H606" t="inlineStr">
        <is>
          <t>B21</t>
        </is>
      </c>
      <c r="I606" t="inlineStr">
        <is>
          <t>Coating_Standard</t>
        </is>
      </c>
      <c r="J606" t="inlineStr">
        <is>
          <t>Stainless Steel, AISI-303</t>
        </is>
      </c>
      <c r="K606" t="inlineStr">
        <is>
          <t>Steel, Cold Drawn C1018</t>
        </is>
      </c>
      <c r="L606" t="inlineStr">
        <is>
          <t>96699290</t>
        </is>
      </c>
      <c r="M606" t="inlineStr">
        <is>
          <t>IMP,L,10707,X3,B21</t>
        </is>
      </c>
      <c r="N606" t="inlineStr">
        <is>
          <t>A101684</t>
        </is>
      </c>
      <c r="O606" t="n">
        <v>0</v>
      </c>
      <c r="P606" t="inlineStr">
        <is>
          <t>LT027</t>
        </is>
      </c>
      <c r="Q606" t="n">
        <v>0</v>
      </c>
      <c r="R606" t="inlineStr"/>
      <c r="S606" t="inlineStr"/>
      <c r="T606" t="inlineStr"/>
      <c r="U606" t="inlineStr"/>
      <c r="V606" t="inlineStr"/>
      <c r="W606" t="inlineStr"/>
    </row>
    <row r="607" customFormat="1" s="76">
      <c r="A607" t="inlineStr"/>
      <c r="B607" t="inlineStr"/>
      <c r="C607" t="inlineStr">
        <is>
          <t>Price_BOM_VLSE_Imp_009</t>
        </is>
      </c>
      <c r="D607" t="inlineStr">
        <is>
          <t>:12707-2P-5HP-VLSE:12707-2P-7.5HP-VLSE:12707-2P-10HP-VLSE:12707-2P-15HP-VLSE:12707-4P-3HP-VLSE:12707-4P-5HP-VLSE:12707-4P-7.5HP-VLSE:</t>
        </is>
      </c>
      <c r="E607" t="inlineStr">
        <is>
          <t>X3</t>
        </is>
      </c>
      <c r="F607" t="inlineStr">
        <is>
          <t>ImpMatl_NiAl-Bronze_ASTM-B148_C95400</t>
        </is>
      </c>
      <c r="G607" t="inlineStr">
        <is>
          <t>Nickel Aluminum Bronze ASTM B148 UNS C95400</t>
        </is>
      </c>
      <c r="H607" t="inlineStr">
        <is>
          <t>B22</t>
        </is>
      </c>
      <c r="I607" t="inlineStr">
        <is>
          <t>Coating_Epoxy</t>
        </is>
      </c>
      <c r="J607" t="inlineStr">
        <is>
          <t>Stainless Steel, AISI-303</t>
        </is>
      </c>
      <c r="K607" t="inlineStr">
        <is>
          <t>Steel, Cold Drawn C1018</t>
        </is>
      </c>
      <c r="L607" t="inlineStr">
        <is>
          <t>RTF</t>
        </is>
      </c>
      <c r="M607" t="inlineStr"/>
      <c r="N607" t="inlineStr">
        <is>
          <t>A102211</t>
        </is>
      </c>
      <c r="O607" t="n">
        <v>71</v>
      </c>
      <c r="P607" t="inlineStr">
        <is>
          <t>LT250</t>
        </is>
      </c>
      <c r="Q607" t="n">
        <v>56</v>
      </c>
      <c r="R607" t="inlineStr"/>
      <c r="S607" t="inlineStr"/>
      <c r="T607" t="inlineStr"/>
      <c r="U607" t="inlineStr"/>
      <c r="V607" t="inlineStr"/>
      <c r="W607" t="inlineStr"/>
    </row>
    <row r="608" customFormat="1" s="76">
      <c r="A608" t="inlineStr"/>
      <c r="B608" t="inlineStr"/>
      <c r="C608" t="inlineStr">
        <is>
          <t>Price_BOM_VLSE_Imp_010</t>
        </is>
      </c>
      <c r="D608" t="inlineStr">
        <is>
          <t>:12707-2P-5HP-VLSE:12707-2P-7.5HP-VLSE:12707-2P-10HP-VLSE:12707-2P-15HP-VLSE:12707-4P-3HP-VLSE:12707-4P-5HP-VLSE:12707-4P-7.5HP-VLSE:</t>
        </is>
      </c>
      <c r="E608" t="inlineStr">
        <is>
          <t>X3</t>
        </is>
      </c>
      <c r="F608" t="inlineStr">
        <is>
          <t>ImpMatl_NiAl-Bronze_ASTM-B148_C95400</t>
        </is>
      </c>
      <c r="G608" t="inlineStr">
        <is>
          <t>Nickel Aluminum Bronze ASTM B148 UNS C95400</t>
        </is>
      </c>
      <c r="H608" t="inlineStr">
        <is>
          <t>B22</t>
        </is>
      </c>
      <c r="I608" t="inlineStr">
        <is>
          <t>Coating_Scotchkote134_interior</t>
        </is>
      </c>
      <c r="J608" t="inlineStr">
        <is>
          <t>Stainless Steel, AISI-303</t>
        </is>
      </c>
      <c r="K608" t="inlineStr">
        <is>
          <t>Steel, Cold Drawn C1018</t>
        </is>
      </c>
      <c r="L608" t="inlineStr">
        <is>
          <t>RTF</t>
        </is>
      </c>
      <c r="M608" t="inlineStr"/>
      <c r="N608" t="inlineStr">
        <is>
          <t>A102211</t>
        </is>
      </c>
      <c r="O608" t="n">
        <v>71</v>
      </c>
      <c r="P608" t="inlineStr">
        <is>
          <t>LT250</t>
        </is>
      </c>
      <c r="Q608" t="n">
        <v>56</v>
      </c>
      <c r="R608" t="inlineStr"/>
      <c r="S608" t="inlineStr"/>
      <c r="T608" t="inlineStr"/>
      <c r="U608" t="inlineStr"/>
      <c r="V608" t="inlineStr"/>
      <c r="W608" t="inlineStr"/>
    </row>
    <row r="609" customFormat="1" s="76">
      <c r="A609" t="inlineStr"/>
      <c r="B609" t="inlineStr"/>
      <c r="C609" t="inlineStr">
        <is>
          <t>Price_BOM_VLSE_Imp_011</t>
        </is>
      </c>
      <c r="D609" t="inlineStr">
        <is>
          <t>:12707-2P-5HP-VLSE:12707-2P-7.5HP-VLSE:12707-2P-10HP-VLSE:12707-2P-15HP-VLSE:12707-4P-3HP-VLSE:12707-4P-5HP-VLSE:12707-4P-7.5HP-VLSE:</t>
        </is>
      </c>
      <c r="E609" t="inlineStr">
        <is>
          <t>X3</t>
        </is>
      </c>
      <c r="F609" t="inlineStr">
        <is>
          <t>ImpMatl_NiAl-Bronze_ASTM-B148_C95400</t>
        </is>
      </c>
      <c r="G609" t="inlineStr">
        <is>
          <t>Nickel Aluminum Bronze ASTM B148 UNS C95400</t>
        </is>
      </c>
      <c r="H609" t="inlineStr">
        <is>
          <t>B22</t>
        </is>
      </c>
      <c r="I609" t="inlineStr">
        <is>
          <t>Coating_Scotchkote134_interior_exterior</t>
        </is>
      </c>
      <c r="J609" t="inlineStr">
        <is>
          <t>Stainless Steel, AISI-303</t>
        </is>
      </c>
      <c r="K609" t="inlineStr">
        <is>
          <t>Steel, Cold Drawn C1018</t>
        </is>
      </c>
      <c r="L609" t="inlineStr">
        <is>
          <t>RTF</t>
        </is>
      </c>
      <c r="M609" t="inlineStr"/>
      <c r="N609" t="inlineStr">
        <is>
          <t>A102211</t>
        </is>
      </c>
      <c r="O609" t="n">
        <v>71</v>
      </c>
      <c r="P609" t="inlineStr">
        <is>
          <t>LT250</t>
        </is>
      </c>
      <c r="Q609" t="n">
        <v>56</v>
      </c>
      <c r="R609" t="inlineStr"/>
      <c r="S609" t="inlineStr"/>
      <c r="T609" t="inlineStr"/>
      <c r="U609" t="inlineStr"/>
      <c r="V609" t="inlineStr"/>
      <c r="W609" t="inlineStr"/>
    </row>
    <row r="610" customFormat="1" s="76">
      <c r="A610" t="inlineStr"/>
      <c r="B610" t="inlineStr"/>
      <c r="C610" t="inlineStr">
        <is>
          <t>Price_BOM_VLSE_Imp_012</t>
        </is>
      </c>
      <c r="D610" t="inlineStr">
        <is>
          <t>:12707-2P-5HP-VLSE:12707-2P-7.5HP-VLSE:12707-2P-10HP-VLSE:12707-2P-15HP-VLSE:12707-4P-3HP-VLSE:12707-4P-5HP-VLSE:12707-4P-7.5HP-VLSE:</t>
        </is>
      </c>
      <c r="E610" t="inlineStr">
        <is>
          <t>X3</t>
        </is>
      </c>
      <c r="F610" t="inlineStr">
        <is>
          <t>ImpMatl_NiAl-Bronze_ASTM-B148_C95400</t>
        </is>
      </c>
      <c r="G610" t="inlineStr">
        <is>
          <t>Nickel Aluminum Bronze ASTM B148 UNS C95400</t>
        </is>
      </c>
      <c r="H610" t="inlineStr">
        <is>
          <t>B22</t>
        </is>
      </c>
      <c r="I610" t="inlineStr">
        <is>
          <t>Coating_Scotchkote134_interior_exterior_IncludeImpeller</t>
        </is>
      </c>
      <c r="J610" t="inlineStr">
        <is>
          <t>Stainless Steel, AISI-303</t>
        </is>
      </c>
      <c r="K610" t="inlineStr">
        <is>
          <t>Steel, Cold Drawn C1018</t>
        </is>
      </c>
      <c r="L610" t="inlineStr">
        <is>
          <t>RTF</t>
        </is>
      </c>
      <c r="M610" t="inlineStr"/>
      <c r="N610" t="inlineStr">
        <is>
          <t>A102211</t>
        </is>
      </c>
      <c r="O610" t="n">
        <v>71</v>
      </c>
      <c r="P610" t="inlineStr">
        <is>
          <t>LT250</t>
        </is>
      </c>
      <c r="Q610" t="n">
        <v>56</v>
      </c>
      <c r="R610" t="inlineStr"/>
      <c r="S610" t="inlineStr"/>
      <c r="T610" t="inlineStr"/>
      <c r="U610" t="inlineStr"/>
      <c r="V610" t="inlineStr"/>
      <c r="W610" t="inlineStr"/>
    </row>
    <row r="611" customFormat="1" s="76">
      <c r="A611" t="inlineStr"/>
      <c r="B611" t="inlineStr"/>
      <c r="C611" t="inlineStr">
        <is>
          <t>Price_BOM_VLSE_Imp_013</t>
        </is>
      </c>
      <c r="D611" t="inlineStr">
        <is>
          <t>:12707-2P-5HP-VLSE:12707-2P-7.5HP-VLSE:12707-2P-10HP-VLSE:12707-2P-15HP-VLSE:12707-4P-3HP-VLSE:12707-4P-5HP-VLSE:12707-4P-7.5HP-VLSE:</t>
        </is>
      </c>
      <c r="E611" t="inlineStr">
        <is>
          <t>X3</t>
        </is>
      </c>
      <c r="F611" t="inlineStr">
        <is>
          <t>ImpMatl_NiAl-Bronze_ASTM-B148_C95400</t>
        </is>
      </c>
      <c r="G611" t="inlineStr">
        <is>
          <t>Nickel Aluminum Bronze ASTM B148 UNS C95400</t>
        </is>
      </c>
      <c r="H611" t="inlineStr">
        <is>
          <t>B22</t>
        </is>
      </c>
      <c r="I611" t="inlineStr">
        <is>
          <t>Coating_Scotchkote134_interior_IncludeImpeller</t>
        </is>
      </c>
      <c r="J611" t="inlineStr">
        <is>
          <t>Stainless Steel, AISI-303</t>
        </is>
      </c>
      <c r="K611" t="inlineStr">
        <is>
          <t>Steel, Cold Drawn C1018</t>
        </is>
      </c>
      <c r="L611" t="inlineStr">
        <is>
          <t>RTF</t>
        </is>
      </c>
      <c r="M611" t="inlineStr"/>
      <c r="N611" t="inlineStr">
        <is>
          <t>A102211</t>
        </is>
      </c>
      <c r="O611" t="n">
        <v>71</v>
      </c>
      <c r="P611" t="inlineStr">
        <is>
          <t>LT250</t>
        </is>
      </c>
      <c r="Q611" t="n">
        <v>56</v>
      </c>
      <c r="R611" t="inlineStr"/>
      <c r="S611" t="inlineStr"/>
      <c r="T611" t="inlineStr"/>
      <c r="U611" t="inlineStr"/>
      <c r="V611" t="inlineStr"/>
      <c r="W611" t="inlineStr"/>
    </row>
    <row r="612" customFormat="1" s="76">
      <c r="A612" t="inlineStr"/>
      <c r="B612" t="inlineStr"/>
      <c r="C612" t="inlineStr">
        <is>
          <t>Price_BOM_VLSE_Imp_014</t>
        </is>
      </c>
      <c r="D612" t="inlineStr">
        <is>
          <t>:12707-2P-5HP-VLSE:12707-2P-7.5HP-VLSE:12707-2P-10HP-VLSE:12707-2P-15HP-VLSE:12707-4P-3HP-VLSE:12707-4P-5HP-VLSE:12707-4P-7.5HP-VLSE:</t>
        </is>
      </c>
      <c r="E612" t="inlineStr">
        <is>
          <t>X3</t>
        </is>
      </c>
      <c r="F612" t="inlineStr">
        <is>
          <t>ImpMatl_NiAl-Bronze_ASTM-B148_C95400</t>
        </is>
      </c>
      <c r="G612" t="inlineStr">
        <is>
          <t>Nickel Aluminum Bronze ASTM B148 UNS C95400</t>
        </is>
      </c>
      <c r="H612" t="inlineStr">
        <is>
          <t>B22</t>
        </is>
      </c>
      <c r="I612" t="inlineStr">
        <is>
          <t>Coating_Special</t>
        </is>
      </c>
      <c r="J612" t="inlineStr">
        <is>
          <t>Stainless Steel, AISI-303</t>
        </is>
      </c>
      <c r="K612" t="inlineStr">
        <is>
          <t>Steel, Cold Drawn C1018</t>
        </is>
      </c>
      <c r="L612" t="inlineStr">
        <is>
          <t>RTF</t>
        </is>
      </c>
      <c r="M612" t="inlineStr"/>
      <c r="N612" t="inlineStr">
        <is>
          <t>A102211</t>
        </is>
      </c>
      <c r="O612" t="n">
        <v>71</v>
      </c>
      <c r="P612" t="inlineStr">
        <is>
          <t>LT250</t>
        </is>
      </c>
      <c r="Q612" t="n">
        <v>56</v>
      </c>
      <c r="R612" t="inlineStr"/>
      <c r="S612" t="inlineStr"/>
      <c r="T612" t="inlineStr"/>
      <c r="U612" t="inlineStr"/>
      <c r="V612" t="inlineStr"/>
      <c r="W612" t="inlineStr"/>
    </row>
    <row r="613" customFormat="1" s="76">
      <c r="A613" t="inlineStr"/>
      <c r="B613" t="inlineStr"/>
      <c r="C613" t="inlineStr">
        <is>
          <t>Price_BOM_VLSE_Imp_015</t>
        </is>
      </c>
      <c r="D613" t="inlineStr">
        <is>
          <t>:12707-2P-5HP-VLSE:12707-2P-7.5HP-VLSE:12707-2P-10HP-VLSE:12707-2P-15HP-VLSE:12707-4P-3HP-VLSE:12707-4P-5HP-VLSE:12707-4P-7.5HP-VLSE:</t>
        </is>
      </c>
      <c r="E613" t="inlineStr">
        <is>
          <t>X3</t>
        </is>
      </c>
      <c r="F613" t="inlineStr">
        <is>
          <t>ImpMatl_NiAl-Bronze_ASTM-B148_C95400</t>
        </is>
      </c>
      <c r="G613" t="inlineStr">
        <is>
          <t>Nickel Aluminum Bronze ASTM B148 UNS C95400</t>
        </is>
      </c>
      <c r="H613" t="inlineStr">
        <is>
          <t>B22</t>
        </is>
      </c>
      <c r="I613" t="inlineStr">
        <is>
          <t>Coating_Standard</t>
        </is>
      </c>
      <c r="J613" t="inlineStr">
        <is>
          <t>Stainless Steel, AISI-303</t>
        </is>
      </c>
      <c r="K613" t="inlineStr">
        <is>
          <t>Steel, Cold Drawn C1018</t>
        </is>
      </c>
      <c r="L613" t="inlineStr">
        <is>
          <t>97775274</t>
        </is>
      </c>
      <c r="M613" t="inlineStr"/>
      <c r="N613" t="inlineStr">
        <is>
          <t>A102211</t>
        </is>
      </c>
      <c r="O613" t="n">
        <v>71</v>
      </c>
      <c r="P613" t="inlineStr">
        <is>
          <t>LT250</t>
        </is>
      </c>
      <c r="Q613" t="n">
        <v>56</v>
      </c>
      <c r="R613" t="inlineStr"/>
      <c r="S613" t="inlineStr"/>
      <c r="T613" t="inlineStr"/>
      <c r="U613" t="inlineStr"/>
      <c r="V613" t="inlineStr"/>
      <c r="W613" t="inlineStr"/>
    </row>
    <row r="614" customFormat="1" s="76">
      <c r="A614" t="inlineStr"/>
      <c r="B614" t="inlineStr"/>
      <c r="C614" t="inlineStr">
        <is>
          <t>Price_BOM_VLSE_Imp_016</t>
        </is>
      </c>
      <c r="D614" t="inlineStr">
        <is>
          <t>:15709-2P-5HP-VLSE:15709-2P-7.5HP-VLSE:15709-2P-10HP-VLSE:15709-2P-15HP-VLSE:15709-4P-3HP-VLSE:</t>
        </is>
      </c>
      <c r="E614" t="inlineStr">
        <is>
          <t>X3</t>
        </is>
      </c>
      <c r="F614" t="inlineStr">
        <is>
          <t>ImpMatl_Silicon_Bronze_ASTM-B584_C87600</t>
        </is>
      </c>
      <c r="G614" t="inlineStr">
        <is>
          <t>Silicon Bronze, ASTM-B584, C87600</t>
        </is>
      </c>
      <c r="H614" t="inlineStr">
        <is>
          <t>B21</t>
        </is>
      </c>
      <c r="I614" t="inlineStr">
        <is>
          <t>Coating_Epoxy</t>
        </is>
      </c>
      <c r="J614" t="inlineStr">
        <is>
          <t>Stainless Steel, AISI-303</t>
        </is>
      </c>
      <c r="K614" t="inlineStr">
        <is>
          <t>Steel, Cold Drawn C1018</t>
        </is>
      </c>
      <c r="L614" t="inlineStr">
        <is>
          <t>RTF</t>
        </is>
      </c>
      <c r="M614" t="inlineStr"/>
      <c r="N614" t="inlineStr">
        <is>
          <t>A101704</t>
        </is>
      </c>
      <c r="O614" t="n">
        <v>0</v>
      </c>
      <c r="P614" t="inlineStr">
        <is>
          <t>LT250</t>
        </is>
      </c>
      <c r="Q614" t="n">
        <v>56</v>
      </c>
      <c r="R614" t="inlineStr"/>
      <c r="S614" t="inlineStr"/>
      <c r="T614" t="inlineStr"/>
      <c r="U614" t="inlineStr"/>
      <c r="V614" t="inlineStr"/>
      <c r="W614" t="inlineStr"/>
    </row>
    <row r="615" customFormat="1" s="76">
      <c r="A615" t="inlineStr"/>
      <c r="B615" t="inlineStr"/>
      <c r="C615" t="inlineStr">
        <is>
          <t>Price_BOM_VLSE_Imp_017</t>
        </is>
      </c>
      <c r="D615" t="inlineStr">
        <is>
          <t>:15709-2P-5HP-VLSE:15709-2P-7.5HP-VLSE:15709-2P-10HP-VLSE:15709-2P-15HP-VLSE:15709-4P-3HP-VLSE:</t>
        </is>
      </c>
      <c r="E615" t="inlineStr">
        <is>
          <t>X3</t>
        </is>
      </c>
      <c r="F615" t="inlineStr">
        <is>
          <t>ImpMatl_Silicon_Bronze_ASTM-B584_C87600</t>
        </is>
      </c>
      <c r="G615" t="inlineStr">
        <is>
          <t>Silicon Bronze, ASTM-B584, C87600</t>
        </is>
      </c>
      <c r="H615" t="inlineStr">
        <is>
          <t>B21</t>
        </is>
      </c>
      <c r="I615" t="inlineStr">
        <is>
          <t>Coating_Scotchkote134_interior</t>
        </is>
      </c>
      <c r="J615" t="inlineStr">
        <is>
          <t>Stainless Steel, AISI-303</t>
        </is>
      </c>
      <c r="K615" t="inlineStr">
        <is>
          <t>Steel, Cold Drawn C1018</t>
        </is>
      </c>
      <c r="L615" t="inlineStr">
        <is>
          <t>RTF</t>
        </is>
      </c>
      <c r="M615" t="inlineStr"/>
      <c r="N615" t="inlineStr">
        <is>
          <t>A101704</t>
        </is>
      </c>
      <c r="O615" t="n">
        <v>0</v>
      </c>
      <c r="P615" t="inlineStr">
        <is>
          <t>LT250</t>
        </is>
      </c>
      <c r="Q615" t="n">
        <v>56</v>
      </c>
      <c r="R615" t="inlineStr"/>
      <c r="S615" t="inlineStr"/>
      <c r="T615" t="inlineStr"/>
      <c r="U615" t="inlineStr"/>
      <c r="V615" t="inlineStr"/>
      <c r="W615" t="inlineStr"/>
    </row>
    <row r="616" customFormat="1" s="76">
      <c r="A616" t="inlineStr"/>
      <c r="B616" t="inlineStr"/>
      <c r="C616" t="inlineStr">
        <is>
          <t>Price_BOM_VLSE_Imp_018</t>
        </is>
      </c>
      <c r="D616" t="inlineStr">
        <is>
          <t>:15709-2P-5HP-VLSE:15709-2P-7.5HP-VLSE:15709-2P-10HP-VLSE:15709-2P-15HP-VLSE:15709-4P-3HP-VLSE:</t>
        </is>
      </c>
      <c r="E616" t="inlineStr">
        <is>
          <t>X3</t>
        </is>
      </c>
      <c r="F616" t="inlineStr">
        <is>
          <t>ImpMatl_Silicon_Bronze_ASTM-B584_C87600</t>
        </is>
      </c>
      <c r="G616" t="inlineStr">
        <is>
          <t>Silicon Bronze, ASTM-B584, C87600</t>
        </is>
      </c>
      <c r="H616" t="inlineStr">
        <is>
          <t>B21</t>
        </is>
      </c>
      <c r="I616" t="inlineStr">
        <is>
          <t>Coating_Scotchkote134_interior_exterior</t>
        </is>
      </c>
      <c r="J616" t="inlineStr">
        <is>
          <t>Stainless Steel, AISI-303</t>
        </is>
      </c>
      <c r="K616" t="inlineStr">
        <is>
          <t>Steel, Cold Drawn C1018</t>
        </is>
      </c>
      <c r="L616" t="inlineStr">
        <is>
          <t>RTF</t>
        </is>
      </c>
      <c r="M616" t="inlineStr"/>
      <c r="N616" t="inlineStr">
        <is>
          <t>A101704</t>
        </is>
      </c>
      <c r="O616" t="n">
        <v>0</v>
      </c>
      <c r="P616" t="inlineStr">
        <is>
          <t>LT250</t>
        </is>
      </c>
      <c r="Q616" t="n">
        <v>56</v>
      </c>
      <c r="R616" t="inlineStr"/>
      <c r="S616" t="inlineStr"/>
      <c r="T616" t="inlineStr"/>
      <c r="U616" t="inlineStr"/>
      <c r="V616" t="inlineStr"/>
      <c r="W616" t="inlineStr"/>
    </row>
    <row r="617" customFormat="1" s="76">
      <c r="A617" t="inlineStr"/>
      <c r="B617" t="inlineStr"/>
      <c r="C617" t="inlineStr">
        <is>
          <t>Price_BOM_VLSE_Imp_019</t>
        </is>
      </c>
      <c r="D617" t="inlineStr">
        <is>
          <t>:15709-2P-5HP-VLSE:15709-2P-7.5HP-VLSE:15709-2P-10HP-VLSE:15709-2P-15HP-VLSE:15709-4P-3HP-VLSE:</t>
        </is>
      </c>
      <c r="E617" t="inlineStr">
        <is>
          <t>X3</t>
        </is>
      </c>
      <c r="F617" t="inlineStr">
        <is>
          <t>ImpMatl_Silicon_Bronze_ASTM-B584_C87600</t>
        </is>
      </c>
      <c r="G617" t="inlineStr">
        <is>
          <t>Silicon Bronze, ASTM-B584, C87600</t>
        </is>
      </c>
      <c r="H617" t="inlineStr">
        <is>
          <t>B21</t>
        </is>
      </c>
      <c r="I617" t="inlineStr">
        <is>
          <t>Coating_Scotchkote134_interior_exterior_IncludeImpeller</t>
        </is>
      </c>
      <c r="J617" t="inlineStr">
        <is>
          <t>Stainless Steel, AISI-303</t>
        </is>
      </c>
      <c r="K617" t="inlineStr">
        <is>
          <t>Steel, Cold Drawn C1018</t>
        </is>
      </c>
      <c r="L617" t="inlineStr">
        <is>
          <t>RTF</t>
        </is>
      </c>
      <c r="M617" t="inlineStr"/>
      <c r="N617" t="inlineStr">
        <is>
          <t>A101704</t>
        </is>
      </c>
      <c r="O617" t="n">
        <v>0</v>
      </c>
      <c r="P617" t="inlineStr">
        <is>
          <t>LT250</t>
        </is>
      </c>
      <c r="Q617" t="n">
        <v>56</v>
      </c>
      <c r="R617" t="inlineStr"/>
      <c r="S617" t="inlineStr"/>
      <c r="T617" t="inlineStr"/>
      <c r="U617" t="inlineStr"/>
      <c r="V617" t="inlineStr"/>
      <c r="W617" t="inlineStr"/>
    </row>
    <row r="618" customFormat="1" s="76">
      <c r="A618" t="inlineStr"/>
      <c r="B618" t="inlineStr"/>
      <c r="C618" t="inlineStr">
        <is>
          <t>Price_BOM_VLSE_Imp_020</t>
        </is>
      </c>
      <c r="D618" t="inlineStr">
        <is>
          <t>:15709-2P-5HP-VLSE:15709-2P-7.5HP-VLSE:15709-2P-10HP-VLSE:15709-2P-15HP-VLSE:15709-4P-3HP-VLSE:</t>
        </is>
      </c>
      <c r="E618" t="inlineStr">
        <is>
          <t>X3</t>
        </is>
      </c>
      <c r="F618" t="inlineStr">
        <is>
          <t>ImpMatl_Silicon_Bronze_ASTM-B584_C87600</t>
        </is>
      </c>
      <c r="G618" t="inlineStr">
        <is>
          <t>Silicon Bronze, ASTM-B584, C87600</t>
        </is>
      </c>
      <c r="H618" t="inlineStr">
        <is>
          <t>B21</t>
        </is>
      </c>
      <c r="I618" t="inlineStr">
        <is>
          <t>Coating_Scotchkote134_interior_IncludeImpeller</t>
        </is>
      </c>
      <c r="J618" t="inlineStr">
        <is>
          <t>Stainless Steel, AISI-303</t>
        </is>
      </c>
      <c r="K618" t="inlineStr">
        <is>
          <t>Steel, Cold Drawn C1018</t>
        </is>
      </c>
      <c r="L618" t="inlineStr">
        <is>
          <t>RTF</t>
        </is>
      </c>
      <c r="M618" t="inlineStr"/>
      <c r="N618" t="inlineStr">
        <is>
          <t>A101704</t>
        </is>
      </c>
      <c r="O618" t="n">
        <v>0</v>
      </c>
      <c r="P618" t="inlineStr">
        <is>
          <t>LT250</t>
        </is>
      </c>
      <c r="Q618" t="n">
        <v>56</v>
      </c>
      <c r="R618" t="inlineStr"/>
      <c r="S618" t="inlineStr"/>
      <c r="T618" t="inlineStr"/>
      <c r="U618" t="inlineStr"/>
      <c r="V618" t="inlineStr"/>
      <c r="W618" t="inlineStr"/>
    </row>
    <row r="619" customFormat="1" s="76">
      <c r="A619" t="inlineStr"/>
      <c r="B619" t="inlineStr"/>
      <c r="C619" t="inlineStr">
        <is>
          <t>Price_BOM_VLSE_Imp_021</t>
        </is>
      </c>
      <c r="D619" t="inlineStr">
        <is>
          <t>:15709-2P-5HP-VLSE:15709-2P-7.5HP-VLSE:15709-2P-10HP-VLSE:15709-2P-15HP-VLSE:15709-4P-3HP-VLSE:</t>
        </is>
      </c>
      <c r="E619" t="inlineStr">
        <is>
          <t>X3</t>
        </is>
      </c>
      <c r="F619" t="inlineStr">
        <is>
          <t>ImpMatl_Silicon_Bronze_ASTM-B584_C87600</t>
        </is>
      </c>
      <c r="G619" t="inlineStr">
        <is>
          <t>Silicon Bronze, ASTM-B584, C87600</t>
        </is>
      </c>
      <c r="H619" t="inlineStr">
        <is>
          <t>B21</t>
        </is>
      </c>
      <c r="I619" t="inlineStr">
        <is>
          <t>Coating_Special</t>
        </is>
      </c>
      <c r="J619" t="inlineStr">
        <is>
          <t>Stainless Steel, AISI-303</t>
        </is>
      </c>
      <c r="K619" t="inlineStr">
        <is>
          <t>Steel, Cold Drawn C1018</t>
        </is>
      </c>
      <c r="L619" t="inlineStr">
        <is>
          <t>RTF</t>
        </is>
      </c>
      <c r="M619" t="inlineStr"/>
      <c r="N619" t="inlineStr">
        <is>
          <t>A101704</t>
        </is>
      </c>
      <c r="O619" t="n">
        <v>0</v>
      </c>
      <c r="P619" t="inlineStr">
        <is>
          <t>LT250</t>
        </is>
      </c>
      <c r="Q619" t="n">
        <v>56</v>
      </c>
      <c r="R619" t="inlineStr"/>
      <c r="S619" t="inlineStr"/>
      <c r="T619" t="inlineStr"/>
      <c r="U619" t="inlineStr"/>
      <c r="V619" t="inlineStr"/>
      <c r="W619" t="inlineStr"/>
    </row>
    <row r="620" customFormat="1" s="76">
      <c r="A620" t="inlineStr"/>
      <c r="B620" t="inlineStr"/>
      <c r="C620" t="inlineStr">
        <is>
          <t>Price_BOM_VLSE_Imp_022</t>
        </is>
      </c>
      <c r="D620" t="inlineStr">
        <is>
          <t>:15709-2P-5HP-VLSE:15709-2P-7.5HP-VLSE:15709-2P-10HP-VLSE:15709-2P-15HP-VLSE:15709-4P-3HP-VLSE:</t>
        </is>
      </c>
      <c r="E620" t="inlineStr">
        <is>
          <t>X3</t>
        </is>
      </c>
      <c r="F620" t="inlineStr">
        <is>
          <t>ImpMatl_Silicon_Bronze_ASTM-B584_C87600</t>
        </is>
      </c>
      <c r="G620" t="inlineStr">
        <is>
          <t>Silicon Bronze, ASTM-B584, C87600</t>
        </is>
      </c>
      <c r="H620" t="inlineStr">
        <is>
          <t>B21</t>
        </is>
      </c>
      <c r="I620" t="inlineStr">
        <is>
          <t>Coating_Standard</t>
        </is>
      </c>
      <c r="J620" t="inlineStr">
        <is>
          <t>Stainless Steel, AISI-303</t>
        </is>
      </c>
      <c r="K620" t="inlineStr">
        <is>
          <t>Steel, Cold Drawn C1018</t>
        </is>
      </c>
      <c r="L620" t="inlineStr">
        <is>
          <t>96699299</t>
        </is>
      </c>
      <c r="M620" t="inlineStr">
        <is>
          <t>IMP,L,12709,X3,B21</t>
        </is>
      </c>
      <c r="N620" t="inlineStr">
        <is>
          <t>A101704</t>
        </is>
      </c>
      <c r="O620" t="n">
        <v>0</v>
      </c>
      <c r="P620" t="inlineStr">
        <is>
          <t>LT027</t>
        </is>
      </c>
      <c r="Q620" t="n">
        <v>0</v>
      </c>
      <c r="R620" t="inlineStr"/>
      <c r="S620" t="inlineStr"/>
      <c r="T620" t="inlineStr"/>
      <c r="U620" t="inlineStr"/>
      <c r="V620" t="inlineStr"/>
      <c r="W620" t="inlineStr"/>
    </row>
    <row r="621" customFormat="1" s="76">
      <c r="A621" t="inlineStr"/>
      <c r="B621" t="inlineStr"/>
      <c r="C621" t="inlineStr">
        <is>
          <t>Price_BOM_VLSE_Imp_023</t>
        </is>
      </c>
      <c r="D621" t="inlineStr">
        <is>
          <t>:15709-2P-5HP-VLSE:15709-2P-7.5HP-VLSE:15709-2P-10HP-VLSE:15709-2P-15HP-VLSE:15709-4P-3HP-VLSE:</t>
        </is>
      </c>
      <c r="E621" t="inlineStr">
        <is>
          <t>X3</t>
        </is>
      </c>
      <c r="F621" t="inlineStr">
        <is>
          <t>ImpMatl_NiAl-Bronze_ASTM-B148_C95400</t>
        </is>
      </c>
      <c r="G621" t="inlineStr">
        <is>
          <t>Nickel Aluminum Bronze ASTM B148 UNS C95400</t>
        </is>
      </c>
      <c r="H621" t="inlineStr">
        <is>
          <t>B22</t>
        </is>
      </c>
      <c r="I621" t="inlineStr">
        <is>
          <t>Coating_Epoxy</t>
        </is>
      </c>
      <c r="J621" t="inlineStr">
        <is>
          <t>Stainless Steel, AISI-303</t>
        </is>
      </c>
      <c r="K621" t="inlineStr">
        <is>
          <t>Steel, Cold Drawn C1018</t>
        </is>
      </c>
      <c r="L621" t="inlineStr">
        <is>
          <t>RTF</t>
        </is>
      </c>
      <c r="M621" t="inlineStr"/>
      <c r="N621" t="inlineStr">
        <is>
          <t>A102214</t>
        </is>
      </c>
      <c r="O621" t="n">
        <v>69</v>
      </c>
      <c r="P621" t="inlineStr">
        <is>
          <t>LT250</t>
        </is>
      </c>
      <c r="Q621" t="n">
        <v>56</v>
      </c>
      <c r="R621" t="inlineStr"/>
      <c r="S621" t="inlineStr"/>
      <c r="T621" t="inlineStr"/>
      <c r="U621" t="inlineStr"/>
      <c r="V621" t="inlineStr"/>
      <c r="W621" t="inlineStr"/>
    </row>
    <row r="622" customFormat="1" s="76">
      <c r="A622" t="inlineStr"/>
      <c r="B622" t="inlineStr"/>
      <c r="C622" t="inlineStr">
        <is>
          <t>Price_BOM_VLSE_Imp_024</t>
        </is>
      </c>
      <c r="D622" t="inlineStr">
        <is>
          <t>:15709-2P-5HP-VLSE:15709-2P-7.5HP-VLSE:15709-2P-10HP-VLSE:15709-2P-15HP-VLSE:15709-4P-3HP-VLSE:</t>
        </is>
      </c>
      <c r="E622" t="inlineStr">
        <is>
          <t>X3</t>
        </is>
      </c>
      <c r="F622" t="inlineStr">
        <is>
          <t>ImpMatl_NiAl-Bronze_ASTM-B148_C95400</t>
        </is>
      </c>
      <c r="G622" t="inlineStr">
        <is>
          <t>Nickel Aluminum Bronze ASTM B148 UNS C95400</t>
        </is>
      </c>
      <c r="H622" t="inlineStr">
        <is>
          <t>B22</t>
        </is>
      </c>
      <c r="I622" t="inlineStr">
        <is>
          <t>Coating_Scotchkote134_interior</t>
        </is>
      </c>
      <c r="J622" t="inlineStr">
        <is>
          <t>Stainless Steel, AISI-303</t>
        </is>
      </c>
      <c r="K622" t="inlineStr">
        <is>
          <t>Steel, Cold Drawn C1018</t>
        </is>
      </c>
      <c r="L622" t="inlineStr">
        <is>
          <t>RTF</t>
        </is>
      </c>
      <c r="M622" t="inlineStr"/>
      <c r="N622" t="inlineStr">
        <is>
          <t>A102214</t>
        </is>
      </c>
      <c r="O622" t="n">
        <v>69</v>
      </c>
      <c r="P622" t="inlineStr">
        <is>
          <t>LT250</t>
        </is>
      </c>
      <c r="Q622" t="n">
        <v>56</v>
      </c>
      <c r="R622" t="inlineStr"/>
      <c r="S622" t="inlineStr"/>
      <c r="T622" t="inlineStr"/>
      <c r="U622" t="inlineStr"/>
      <c r="V622" t="inlineStr"/>
      <c r="W622" t="inlineStr"/>
    </row>
    <row r="623" customFormat="1" s="76">
      <c r="A623" t="inlineStr"/>
      <c r="B623" t="inlineStr"/>
      <c r="C623" t="inlineStr">
        <is>
          <t>Price_BOM_VLSE_Imp_025</t>
        </is>
      </c>
      <c r="D623" t="inlineStr">
        <is>
          <t>:15709-2P-5HP-VLSE:15709-2P-7.5HP-VLSE:15709-2P-10HP-VLSE:15709-2P-15HP-VLSE:15709-4P-3HP-VLSE:</t>
        </is>
      </c>
      <c r="E623" t="inlineStr">
        <is>
          <t>X3</t>
        </is>
      </c>
      <c r="F623" t="inlineStr">
        <is>
          <t>ImpMatl_NiAl-Bronze_ASTM-B148_C95400</t>
        </is>
      </c>
      <c r="G623" t="inlineStr">
        <is>
          <t>Nickel Aluminum Bronze ASTM B148 UNS C95400</t>
        </is>
      </c>
      <c r="H623" t="inlineStr">
        <is>
          <t>B22</t>
        </is>
      </c>
      <c r="I623" t="inlineStr">
        <is>
          <t>Coating_Scotchkote134_interior_exterior</t>
        </is>
      </c>
      <c r="J623" t="inlineStr">
        <is>
          <t>Stainless Steel, AISI-303</t>
        </is>
      </c>
      <c r="K623" t="inlineStr">
        <is>
          <t>Steel, Cold Drawn C1018</t>
        </is>
      </c>
      <c r="L623" t="inlineStr">
        <is>
          <t>RTF</t>
        </is>
      </c>
      <c r="M623" t="inlineStr"/>
      <c r="N623" t="inlineStr">
        <is>
          <t>A102214</t>
        </is>
      </c>
      <c r="O623" t="n">
        <v>69</v>
      </c>
      <c r="P623" t="inlineStr">
        <is>
          <t>LT250</t>
        </is>
      </c>
      <c r="Q623" t="n">
        <v>56</v>
      </c>
      <c r="R623" t="inlineStr"/>
      <c r="S623" t="inlineStr"/>
      <c r="T623" t="inlineStr"/>
      <c r="U623" t="inlineStr"/>
      <c r="V623" t="inlineStr"/>
      <c r="W623" t="inlineStr"/>
    </row>
    <row r="624" customFormat="1" s="76">
      <c r="A624" t="inlineStr"/>
      <c r="B624" t="inlineStr"/>
      <c r="C624" t="inlineStr">
        <is>
          <t>Price_BOM_VLSE_Imp_026</t>
        </is>
      </c>
      <c r="D624" t="inlineStr">
        <is>
          <t>:15709-2P-5HP-VLSE:15709-2P-7.5HP-VLSE:15709-2P-10HP-VLSE:15709-2P-15HP-VLSE:15709-4P-3HP-VLSE:</t>
        </is>
      </c>
      <c r="E624" t="inlineStr">
        <is>
          <t>X3</t>
        </is>
      </c>
      <c r="F624" t="inlineStr">
        <is>
          <t>ImpMatl_NiAl-Bronze_ASTM-B148_C95400</t>
        </is>
      </c>
      <c r="G624" t="inlineStr">
        <is>
          <t>Nickel Aluminum Bronze ASTM B148 UNS C95400</t>
        </is>
      </c>
      <c r="H624" t="inlineStr">
        <is>
          <t>B22</t>
        </is>
      </c>
      <c r="I624" t="inlineStr">
        <is>
          <t>Coating_Scotchkote134_interior_exterior_IncludeImpeller</t>
        </is>
      </c>
      <c r="J624" t="inlineStr">
        <is>
          <t>Stainless Steel, AISI-303</t>
        </is>
      </c>
      <c r="K624" t="inlineStr">
        <is>
          <t>Steel, Cold Drawn C1018</t>
        </is>
      </c>
      <c r="L624" t="inlineStr">
        <is>
          <t>RTF</t>
        </is>
      </c>
      <c r="M624" t="inlineStr"/>
      <c r="N624" t="inlineStr">
        <is>
          <t>A102214</t>
        </is>
      </c>
      <c r="O624" t="n">
        <v>69</v>
      </c>
      <c r="P624" t="inlineStr">
        <is>
          <t>LT250</t>
        </is>
      </c>
      <c r="Q624" t="n">
        <v>56</v>
      </c>
      <c r="R624" t="inlineStr"/>
      <c r="S624" t="inlineStr"/>
      <c r="T624" t="inlineStr"/>
      <c r="U624" t="inlineStr"/>
      <c r="V624" t="inlineStr"/>
      <c r="W624" t="inlineStr"/>
    </row>
    <row r="625" customFormat="1" s="76">
      <c r="A625" t="inlineStr"/>
      <c r="B625" t="inlineStr"/>
      <c r="C625" t="inlineStr">
        <is>
          <t>Price_BOM_VLSE_Imp_027</t>
        </is>
      </c>
      <c r="D625" t="inlineStr">
        <is>
          <t>:15709-2P-5HP-VLSE:15709-2P-7.5HP-VLSE:15709-2P-10HP-VLSE:15709-2P-15HP-VLSE:15709-4P-3HP-VLSE:</t>
        </is>
      </c>
      <c r="E625" t="inlineStr">
        <is>
          <t>X3</t>
        </is>
      </c>
      <c r="F625" t="inlineStr">
        <is>
          <t>ImpMatl_NiAl-Bronze_ASTM-B148_C95400</t>
        </is>
      </c>
      <c r="G625" t="inlineStr">
        <is>
          <t>Nickel Aluminum Bronze ASTM B148 UNS C95400</t>
        </is>
      </c>
      <c r="H625" t="inlineStr">
        <is>
          <t>B22</t>
        </is>
      </c>
      <c r="I625" t="inlineStr">
        <is>
          <t>Coating_Scotchkote134_interior_IncludeImpeller</t>
        </is>
      </c>
      <c r="J625" t="inlineStr">
        <is>
          <t>Stainless Steel, AISI-303</t>
        </is>
      </c>
      <c r="K625" t="inlineStr">
        <is>
          <t>Steel, Cold Drawn C1018</t>
        </is>
      </c>
      <c r="L625" t="inlineStr">
        <is>
          <t>RTF</t>
        </is>
      </c>
      <c r="M625" t="inlineStr"/>
      <c r="N625" t="inlineStr">
        <is>
          <t>A102214</t>
        </is>
      </c>
      <c r="O625" t="n">
        <v>69</v>
      </c>
      <c r="P625" t="inlineStr">
        <is>
          <t>LT250</t>
        </is>
      </c>
      <c r="Q625" t="n">
        <v>56</v>
      </c>
      <c r="R625" t="inlineStr"/>
      <c r="S625" t="inlineStr"/>
      <c r="T625" t="inlineStr"/>
      <c r="U625" t="inlineStr"/>
      <c r="V625" t="inlineStr"/>
      <c r="W625" t="inlineStr"/>
    </row>
    <row r="626" customFormat="1" s="76">
      <c r="A626" t="inlineStr"/>
      <c r="B626" t="inlineStr"/>
      <c r="C626" t="inlineStr">
        <is>
          <t>Price_BOM_VLSE_Imp_028</t>
        </is>
      </c>
      <c r="D626" t="inlineStr">
        <is>
          <t>:15709-2P-5HP-VLSE:15709-2P-7.5HP-VLSE:15709-2P-10HP-VLSE:15709-2P-15HP-VLSE:15709-4P-3HP-VLSE:</t>
        </is>
      </c>
      <c r="E626" t="inlineStr">
        <is>
          <t>X3</t>
        </is>
      </c>
      <c r="F626" t="inlineStr">
        <is>
          <t>ImpMatl_NiAl-Bronze_ASTM-B148_C95400</t>
        </is>
      </c>
      <c r="G626" t="inlineStr">
        <is>
          <t>Nickel Aluminum Bronze ASTM B148 UNS C95400</t>
        </is>
      </c>
      <c r="H626" t="inlineStr">
        <is>
          <t>B22</t>
        </is>
      </c>
      <c r="I626" t="inlineStr">
        <is>
          <t>Coating_Special</t>
        </is>
      </c>
      <c r="J626" t="inlineStr">
        <is>
          <t>Stainless Steel, AISI-303</t>
        </is>
      </c>
      <c r="K626" t="inlineStr">
        <is>
          <t>Steel, Cold Drawn C1018</t>
        </is>
      </c>
      <c r="L626" t="inlineStr">
        <is>
          <t>RTF</t>
        </is>
      </c>
      <c r="M626" t="inlineStr"/>
      <c r="N626" t="inlineStr">
        <is>
          <t>A102214</t>
        </is>
      </c>
      <c r="O626" t="n">
        <v>69</v>
      </c>
      <c r="P626" t="inlineStr">
        <is>
          <t>LT250</t>
        </is>
      </c>
      <c r="Q626" t="n">
        <v>56</v>
      </c>
      <c r="R626" t="inlineStr"/>
      <c r="S626" t="inlineStr"/>
      <c r="T626" t="inlineStr"/>
      <c r="U626" t="inlineStr"/>
      <c r="V626" t="inlineStr"/>
      <c r="W626" t="inlineStr"/>
    </row>
    <row r="627" customFormat="1" s="76">
      <c r="A627" t="inlineStr"/>
      <c r="B627" t="inlineStr"/>
      <c r="C627" t="inlineStr">
        <is>
          <t>Price_BOM_VLSE_Imp_029</t>
        </is>
      </c>
      <c r="D627" t="inlineStr">
        <is>
          <t>:15709-2P-5HP-VLSE:15709-2P-7.5HP-VLSE:15709-2P-10HP-VLSE:15709-2P-15HP-VLSE:15709-4P-3HP-VLSE:</t>
        </is>
      </c>
      <c r="E627" t="inlineStr">
        <is>
          <t>X3</t>
        </is>
      </c>
      <c r="F627" t="inlineStr">
        <is>
          <t>ImpMatl_NiAl-Bronze_ASTM-B148_C95400</t>
        </is>
      </c>
      <c r="G627" t="inlineStr">
        <is>
          <t>Nickel Aluminum Bronze ASTM B148 UNS C95400</t>
        </is>
      </c>
      <c r="H627" t="inlineStr">
        <is>
          <t>B22</t>
        </is>
      </c>
      <c r="I627" t="inlineStr">
        <is>
          <t>Coating_Standard</t>
        </is>
      </c>
      <c r="J627" t="inlineStr">
        <is>
          <t>Stainless Steel, AISI-303</t>
        </is>
      </c>
      <c r="K627" t="inlineStr">
        <is>
          <t>Steel, Cold Drawn C1018</t>
        </is>
      </c>
      <c r="L627" t="inlineStr">
        <is>
          <t>97775277</t>
        </is>
      </c>
      <c r="M627" t="inlineStr"/>
      <c r="N627" t="inlineStr">
        <is>
          <t>A102214</t>
        </is>
      </c>
      <c r="O627" t="n">
        <v>69</v>
      </c>
      <c r="P627" t="inlineStr">
        <is>
          <t>LT250</t>
        </is>
      </c>
      <c r="Q627" t="n">
        <v>56</v>
      </c>
      <c r="R627" t="inlineStr"/>
      <c r="S627" t="inlineStr"/>
      <c r="T627" t="inlineStr"/>
      <c r="U627" t="inlineStr"/>
      <c r="V627" t="inlineStr"/>
      <c r="W627" t="inlineStr"/>
    </row>
    <row r="628" customFormat="1" s="76">
      <c r="A628" t="inlineStr"/>
      <c r="B628" t="inlineStr"/>
      <c r="C628" t="inlineStr">
        <is>
          <t>Price_BOM_VLSE_Imp_030</t>
        </is>
      </c>
      <c r="D628" t="inlineStr">
        <is>
          <t>:20705-2P-5HP-VLSE:20705-2P-7.5HP-VLSE:20705-2P-10HP-VLSE:20705-2P-15HP-VLSE:20705-2P-20HP-VLSE:20705-4P-3HP-VLSE:</t>
        </is>
      </c>
      <c r="E628" t="inlineStr">
        <is>
          <t>X3</t>
        </is>
      </c>
      <c r="F628" t="inlineStr">
        <is>
          <t>ImpMatl_Silicon_Bronze_ASTM-B584_C87600</t>
        </is>
      </c>
      <c r="G628" t="inlineStr">
        <is>
          <t>Silicon Bronze, ASTM-B584, C87600</t>
        </is>
      </c>
      <c r="H628" t="inlineStr">
        <is>
          <t>B21</t>
        </is>
      </c>
      <c r="I628" t="inlineStr">
        <is>
          <t>Coating_Epoxy</t>
        </is>
      </c>
      <c r="J628" t="inlineStr">
        <is>
          <t>Stainless Steel, AISI-303</t>
        </is>
      </c>
      <c r="K628" t="inlineStr">
        <is>
          <t>Steel, Cold Drawn C1018</t>
        </is>
      </c>
      <c r="L628" t="inlineStr">
        <is>
          <t>RTF</t>
        </is>
      </c>
      <c r="M628" t="inlineStr"/>
      <c r="N628" t="inlineStr">
        <is>
          <t>A101715</t>
        </is>
      </c>
      <c r="O628" t="n">
        <v>0</v>
      </c>
      <c r="P628" t="inlineStr">
        <is>
          <t>LT250</t>
        </is>
      </c>
      <c r="Q628" t="n">
        <v>56</v>
      </c>
      <c r="R628" t="inlineStr"/>
      <c r="S628" t="inlineStr"/>
      <c r="T628" t="inlineStr"/>
      <c r="U628" t="inlineStr"/>
      <c r="V628" t="inlineStr"/>
      <c r="W628" t="inlineStr"/>
    </row>
    <row r="629" customFormat="1" s="76">
      <c r="A629" t="inlineStr"/>
      <c r="B629" t="inlineStr"/>
      <c r="C629" t="inlineStr">
        <is>
          <t>Price_BOM_VLSE_Imp_031</t>
        </is>
      </c>
      <c r="D629" t="inlineStr">
        <is>
          <t>:20705-2P-5HP-VLSE:20705-2P-7.5HP-VLSE:20705-2P-10HP-VLSE:20705-2P-15HP-VLSE:20705-2P-20HP-VLSE:20705-4P-3HP-VLSE:</t>
        </is>
      </c>
      <c r="E629" t="inlineStr">
        <is>
          <t>X3</t>
        </is>
      </c>
      <c r="F629" t="inlineStr">
        <is>
          <t>ImpMatl_Silicon_Bronze_ASTM-B584_C87600</t>
        </is>
      </c>
      <c r="G629" t="inlineStr">
        <is>
          <t>Silicon Bronze, ASTM-B584, C87600</t>
        </is>
      </c>
      <c r="H629" t="inlineStr">
        <is>
          <t>B21</t>
        </is>
      </c>
      <c r="I629" t="inlineStr">
        <is>
          <t>Coating_Scotchkote134_interior</t>
        </is>
      </c>
      <c r="J629" t="inlineStr">
        <is>
          <t>Stainless Steel, AISI-303</t>
        </is>
      </c>
      <c r="K629" t="inlineStr">
        <is>
          <t>Steel, Cold Drawn C1018</t>
        </is>
      </c>
      <c r="L629" t="inlineStr">
        <is>
          <t>RTF</t>
        </is>
      </c>
      <c r="M629" t="inlineStr"/>
      <c r="N629" t="inlineStr">
        <is>
          <t>A101715</t>
        </is>
      </c>
      <c r="O629" t="n">
        <v>0</v>
      </c>
      <c r="P629" t="inlineStr">
        <is>
          <t>LT250</t>
        </is>
      </c>
      <c r="Q629" t="n">
        <v>56</v>
      </c>
      <c r="R629" t="inlineStr"/>
      <c r="S629" t="inlineStr"/>
      <c r="T629" t="inlineStr"/>
      <c r="U629" t="inlineStr"/>
      <c r="V629" t="inlineStr"/>
      <c r="W629" t="inlineStr"/>
    </row>
    <row r="630" customFormat="1" s="76">
      <c r="A630" t="inlineStr"/>
      <c r="B630" t="inlineStr"/>
      <c r="C630" t="inlineStr">
        <is>
          <t>Price_BOM_VLSE_Imp_032</t>
        </is>
      </c>
      <c r="D630" t="inlineStr">
        <is>
          <t>:20705-2P-5HP-VLSE:20705-2P-7.5HP-VLSE:20705-2P-10HP-VLSE:20705-2P-15HP-VLSE:20705-2P-20HP-VLSE:20705-4P-3HP-VLSE:</t>
        </is>
      </c>
      <c r="E630" t="inlineStr">
        <is>
          <t>X3</t>
        </is>
      </c>
      <c r="F630" t="inlineStr">
        <is>
          <t>ImpMatl_Silicon_Bronze_ASTM-B584_C87600</t>
        </is>
      </c>
      <c r="G630" t="inlineStr">
        <is>
          <t>Silicon Bronze, ASTM-B584, C87600</t>
        </is>
      </c>
      <c r="H630" t="inlineStr">
        <is>
          <t>B21</t>
        </is>
      </c>
      <c r="I630" t="inlineStr">
        <is>
          <t>Coating_Scotchkote134_interior_exterior</t>
        </is>
      </c>
      <c r="J630" t="inlineStr">
        <is>
          <t>Stainless Steel, AISI-303</t>
        </is>
      </c>
      <c r="K630" t="inlineStr">
        <is>
          <t>Steel, Cold Drawn C1018</t>
        </is>
      </c>
      <c r="L630" t="inlineStr">
        <is>
          <t>RTF</t>
        </is>
      </c>
      <c r="M630" t="inlineStr"/>
      <c r="N630" t="inlineStr">
        <is>
          <t>A101715</t>
        </is>
      </c>
      <c r="O630" t="n">
        <v>0</v>
      </c>
      <c r="P630" t="inlineStr">
        <is>
          <t>LT250</t>
        </is>
      </c>
      <c r="Q630" t="n">
        <v>56</v>
      </c>
      <c r="R630" t="inlineStr"/>
      <c r="S630" t="inlineStr"/>
      <c r="T630" t="inlineStr"/>
      <c r="U630" t="inlineStr"/>
      <c r="V630" t="inlineStr"/>
      <c r="W630" t="inlineStr"/>
    </row>
    <row r="631" customFormat="1" s="76">
      <c r="A631" t="inlineStr"/>
      <c r="B631" t="inlineStr"/>
      <c r="C631" t="inlineStr">
        <is>
          <t>Price_BOM_VLSE_Imp_033</t>
        </is>
      </c>
      <c r="D631" t="inlineStr">
        <is>
          <t>:20705-2P-5HP-VLSE:20705-2P-7.5HP-VLSE:20705-2P-10HP-VLSE:20705-2P-15HP-VLSE:20705-2P-20HP-VLSE:20705-4P-3HP-VLSE:</t>
        </is>
      </c>
      <c r="E631" t="inlineStr">
        <is>
          <t>X3</t>
        </is>
      </c>
      <c r="F631" t="inlineStr">
        <is>
          <t>ImpMatl_Silicon_Bronze_ASTM-B584_C87600</t>
        </is>
      </c>
      <c r="G631" t="inlineStr">
        <is>
          <t>Silicon Bronze, ASTM-B584, C87600</t>
        </is>
      </c>
      <c r="H631" t="inlineStr">
        <is>
          <t>B21</t>
        </is>
      </c>
      <c r="I631" t="inlineStr">
        <is>
          <t>Coating_Scotchkote134_interior_exterior_IncludeImpeller</t>
        </is>
      </c>
      <c r="J631" t="inlineStr">
        <is>
          <t>Stainless Steel, AISI-303</t>
        </is>
      </c>
      <c r="K631" t="inlineStr">
        <is>
          <t>Steel, Cold Drawn C1018</t>
        </is>
      </c>
      <c r="L631" t="inlineStr">
        <is>
          <t>RTF</t>
        </is>
      </c>
      <c r="M631" t="inlineStr"/>
      <c r="N631" t="inlineStr">
        <is>
          <t>A101715</t>
        </is>
      </c>
      <c r="O631" t="n">
        <v>0</v>
      </c>
      <c r="P631" t="inlineStr">
        <is>
          <t>LT250</t>
        </is>
      </c>
      <c r="Q631" t="n">
        <v>56</v>
      </c>
      <c r="R631" t="inlineStr"/>
      <c r="S631" t="inlineStr"/>
      <c r="T631" t="inlineStr"/>
      <c r="U631" t="inlineStr"/>
      <c r="V631" t="inlineStr"/>
      <c r="W631" t="inlineStr"/>
    </row>
    <row r="632" customFormat="1" s="76">
      <c r="A632" t="inlineStr"/>
      <c r="B632" t="inlineStr"/>
      <c r="C632" t="inlineStr">
        <is>
          <t>Price_BOM_VLSE_Imp_034</t>
        </is>
      </c>
      <c r="D632" t="inlineStr">
        <is>
          <t>:20705-2P-5HP-VLSE:20705-2P-7.5HP-VLSE:20705-2P-10HP-VLSE:20705-2P-15HP-VLSE:20705-2P-20HP-VLSE:20705-4P-3HP-VLSE:</t>
        </is>
      </c>
      <c r="E632" t="inlineStr">
        <is>
          <t>X3</t>
        </is>
      </c>
      <c r="F632" t="inlineStr">
        <is>
          <t>ImpMatl_Silicon_Bronze_ASTM-B584_C87600</t>
        </is>
      </c>
      <c r="G632" t="inlineStr">
        <is>
          <t>Silicon Bronze, ASTM-B584, C87600</t>
        </is>
      </c>
      <c r="H632" t="inlineStr">
        <is>
          <t>B21</t>
        </is>
      </c>
      <c r="I632" t="inlineStr">
        <is>
          <t>Coating_Scotchkote134_interior_IncludeImpeller</t>
        </is>
      </c>
      <c r="J632" t="inlineStr">
        <is>
          <t>Stainless Steel, AISI-303</t>
        </is>
      </c>
      <c r="K632" t="inlineStr">
        <is>
          <t>Steel, Cold Drawn C1018</t>
        </is>
      </c>
      <c r="L632" t="inlineStr">
        <is>
          <t>RTF</t>
        </is>
      </c>
      <c r="M632" t="inlineStr"/>
      <c r="N632" t="inlineStr">
        <is>
          <t>A101715</t>
        </is>
      </c>
      <c r="O632" t="n">
        <v>0</v>
      </c>
      <c r="P632" t="inlineStr">
        <is>
          <t>LT250</t>
        </is>
      </c>
      <c r="Q632" t="n">
        <v>56</v>
      </c>
      <c r="R632" t="inlineStr"/>
      <c r="S632" t="inlineStr"/>
      <c r="T632" t="inlineStr"/>
      <c r="U632" t="inlineStr"/>
      <c r="V632" t="inlineStr"/>
      <c r="W632" t="inlineStr"/>
    </row>
    <row r="633" customFormat="1" s="76">
      <c r="A633" t="inlineStr"/>
      <c r="B633" t="inlineStr"/>
      <c r="C633" t="inlineStr">
        <is>
          <t>Price_BOM_VLSE_Imp_035</t>
        </is>
      </c>
      <c r="D633" t="inlineStr">
        <is>
          <t>:20705-2P-5HP-VLSE:20705-2P-7.5HP-VLSE:20705-2P-10HP-VLSE:20705-2P-15HP-VLSE:20705-2P-20HP-VLSE:20705-4P-3HP-VLSE:</t>
        </is>
      </c>
      <c r="E633" t="inlineStr">
        <is>
          <t>X3</t>
        </is>
      </c>
      <c r="F633" t="inlineStr">
        <is>
          <t>ImpMatl_Silicon_Bronze_ASTM-B584_C87600</t>
        </is>
      </c>
      <c r="G633" t="inlineStr">
        <is>
          <t>Silicon Bronze, ASTM-B584, C87600</t>
        </is>
      </c>
      <c r="H633" t="inlineStr">
        <is>
          <t>B21</t>
        </is>
      </c>
      <c r="I633" t="inlineStr">
        <is>
          <t>Coating_Special</t>
        </is>
      </c>
      <c r="J633" t="inlineStr">
        <is>
          <t>Stainless Steel, AISI-303</t>
        </is>
      </c>
      <c r="K633" t="inlineStr">
        <is>
          <t>Steel, Cold Drawn C1018</t>
        </is>
      </c>
      <c r="L633" t="inlineStr">
        <is>
          <t>RTF</t>
        </is>
      </c>
      <c r="M633" t="inlineStr"/>
      <c r="N633" t="inlineStr">
        <is>
          <t>A101715</t>
        </is>
      </c>
      <c r="O633" t="n">
        <v>0</v>
      </c>
      <c r="P633" t="inlineStr">
        <is>
          <t>LT250</t>
        </is>
      </c>
      <c r="Q633" t="n">
        <v>56</v>
      </c>
      <c r="R633" t="inlineStr"/>
      <c r="S633" t="inlineStr"/>
      <c r="T633" t="inlineStr"/>
      <c r="U633" t="inlineStr"/>
      <c r="V633" t="inlineStr"/>
      <c r="W633" t="inlineStr"/>
    </row>
    <row r="634" customFormat="1" s="76">
      <c r="A634" t="inlineStr"/>
      <c r="B634" t="inlineStr"/>
      <c r="C634" t="inlineStr">
        <is>
          <t>Price_BOM_VLSE_Imp_036</t>
        </is>
      </c>
      <c r="D634" t="inlineStr">
        <is>
          <t>:20705-2P-5HP-VLSE:20705-2P-7.5HP-VLSE:20705-2P-10HP-VLSE:20705-2P-15HP-VLSE:20705-2P-20HP-VLSE:20705-4P-3HP-VLSE:</t>
        </is>
      </c>
      <c r="E634" t="inlineStr">
        <is>
          <t>X3</t>
        </is>
      </c>
      <c r="F634" t="inlineStr">
        <is>
          <t>ImpMatl_Silicon_Bronze_ASTM-B584_C87600</t>
        </is>
      </c>
      <c r="G634" t="inlineStr">
        <is>
          <t>Silicon Bronze, ASTM-B584, C87600</t>
        </is>
      </c>
      <c r="H634" t="inlineStr">
        <is>
          <t>B21</t>
        </is>
      </c>
      <c r="I634" t="inlineStr">
        <is>
          <t>Coating_Standard</t>
        </is>
      </c>
      <c r="J634" t="inlineStr">
        <is>
          <t>Stainless Steel, AISI-303</t>
        </is>
      </c>
      <c r="K634" t="inlineStr">
        <is>
          <t>Steel, Cold Drawn C1018</t>
        </is>
      </c>
      <c r="L634" t="inlineStr">
        <is>
          <t>96699305</t>
        </is>
      </c>
      <c r="M634" t="inlineStr">
        <is>
          <t>IMP,L,15705,X3,B21</t>
        </is>
      </c>
      <c r="N634" t="inlineStr">
        <is>
          <t>A101715</t>
        </is>
      </c>
      <c r="O634" t="n">
        <v>0</v>
      </c>
      <c r="P634" t="inlineStr">
        <is>
          <t>LT027</t>
        </is>
      </c>
      <c r="Q634" t="n">
        <v>0</v>
      </c>
      <c r="R634" t="inlineStr"/>
      <c r="S634" t="inlineStr"/>
      <c r="T634" t="inlineStr"/>
      <c r="U634" t="inlineStr"/>
      <c r="V634" t="inlineStr"/>
      <c r="W634" t="inlineStr"/>
    </row>
    <row r="635" customFormat="1" s="76">
      <c r="A635" t="inlineStr"/>
      <c r="B635" t="inlineStr"/>
      <c r="C635" t="inlineStr">
        <is>
          <t>Price_BOM_VLSE_Imp_210</t>
        </is>
      </c>
      <c r="D635" t="inlineStr">
        <is>
          <t>:30707-4P-3HP-VLSE:30707-4P-5HP-VLSE:</t>
        </is>
      </c>
      <c r="E635" t="inlineStr">
        <is>
          <t>X3</t>
        </is>
      </c>
      <c r="F635" t="inlineStr">
        <is>
          <t>ImpMatl_Silicon_Bronze_ASTM-B584_C87600</t>
        </is>
      </c>
      <c r="G635" t="inlineStr">
        <is>
          <t>Silicon Bronze, ASTM-B584, C87600</t>
        </is>
      </c>
      <c r="H635" t="inlineStr">
        <is>
          <t>B21</t>
        </is>
      </c>
      <c r="I635" t="inlineStr">
        <is>
          <t>Coating_Epoxy</t>
        </is>
      </c>
      <c r="J635" t="inlineStr">
        <is>
          <t>Stainless Steel, AISI-303</t>
        </is>
      </c>
      <c r="K635" t="inlineStr">
        <is>
          <t>Steel, Cold Drawn C1018</t>
        </is>
      </c>
      <c r="L635" t="inlineStr">
        <is>
          <t>RTF</t>
        </is>
      </c>
      <c r="M635" t="inlineStr"/>
      <c r="N635" t="inlineStr">
        <is>
          <t>A101805</t>
        </is>
      </c>
      <c r="O635" t="n">
        <v>0</v>
      </c>
      <c r="P635" t="inlineStr">
        <is>
          <t>LT250</t>
        </is>
      </c>
      <c r="Q635" t="n">
        <v>56</v>
      </c>
      <c r="R635" t="inlineStr"/>
      <c r="S635" t="inlineStr"/>
      <c r="T635" t="inlineStr"/>
      <c r="U635" t="inlineStr"/>
      <c r="V635" t="inlineStr"/>
      <c r="W635" t="inlineStr"/>
    </row>
    <row r="636" customFormat="1" s="76">
      <c r="A636" t="inlineStr"/>
      <c r="B636" t="inlineStr"/>
      <c r="C636" t="inlineStr">
        <is>
          <t>Price_BOM_VLSE_Imp_211</t>
        </is>
      </c>
      <c r="D636" t="inlineStr">
        <is>
          <t>:30707-4P-3HP-VLSE:30707-4P-5HP-VLSE:</t>
        </is>
      </c>
      <c r="E636" t="inlineStr">
        <is>
          <t>X3</t>
        </is>
      </c>
      <c r="F636" t="inlineStr">
        <is>
          <t>ImpMatl_Silicon_Bronze_ASTM-B584_C87600</t>
        </is>
      </c>
      <c r="G636" t="inlineStr">
        <is>
          <t>Silicon Bronze, ASTM-B584, C87600</t>
        </is>
      </c>
      <c r="H636" t="inlineStr">
        <is>
          <t>B21</t>
        </is>
      </c>
      <c r="I636" t="inlineStr">
        <is>
          <t>Coating_Scotchkote134_interior</t>
        </is>
      </c>
      <c r="J636" t="inlineStr">
        <is>
          <t>Stainless Steel, AISI-303</t>
        </is>
      </c>
      <c r="K636" t="inlineStr">
        <is>
          <t>Steel, Cold Drawn C1018</t>
        </is>
      </c>
      <c r="L636" t="inlineStr">
        <is>
          <t>RTF</t>
        </is>
      </c>
      <c r="M636" t="inlineStr"/>
      <c r="N636" t="inlineStr">
        <is>
          <t>A101805</t>
        </is>
      </c>
      <c r="O636" t="n">
        <v>0</v>
      </c>
      <c r="P636" t="inlineStr">
        <is>
          <t>LT250</t>
        </is>
      </c>
      <c r="Q636" t="n">
        <v>56</v>
      </c>
      <c r="R636" t="inlineStr"/>
      <c r="S636" t="inlineStr"/>
      <c r="T636" t="inlineStr"/>
      <c r="U636" t="inlineStr"/>
      <c r="V636" t="inlineStr"/>
      <c r="W636" t="inlineStr"/>
    </row>
    <row r="637" customFormat="1" s="76">
      <c r="A637" t="inlineStr"/>
      <c r="B637" t="inlineStr"/>
      <c r="C637" t="inlineStr">
        <is>
          <t>Price_BOM_VLSE_Imp_212</t>
        </is>
      </c>
      <c r="D637" t="inlineStr">
        <is>
          <t>:30707-4P-3HP-VLSE:30707-4P-5HP-VLSE:</t>
        </is>
      </c>
      <c r="E637" t="inlineStr">
        <is>
          <t>X3</t>
        </is>
      </c>
      <c r="F637" t="inlineStr">
        <is>
          <t>ImpMatl_Silicon_Bronze_ASTM-B584_C87600</t>
        </is>
      </c>
      <c r="G637" t="inlineStr">
        <is>
          <t>Silicon Bronze, ASTM-B584, C87600</t>
        </is>
      </c>
      <c r="H637" t="inlineStr">
        <is>
          <t>B21</t>
        </is>
      </c>
      <c r="I637" t="inlineStr">
        <is>
          <t>Coating_Scotchkote134_interior_exterior</t>
        </is>
      </c>
      <c r="J637" t="inlineStr">
        <is>
          <t>Stainless Steel, AISI-303</t>
        </is>
      </c>
      <c r="K637" t="inlineStr">
        <is>
          <t>Steel, Cold Drawn C1018</t>
        </is>
      </c>
      <c r="L637" t="inlineStr">
        <is>
          <t>RTF</t>
        </is>
      </c>
      <c r="M637" t="inlineStr"/>
      <c r="N637" t="inlineStr">
        <is>
          <t>A101805</t>
        </is>
      </c>
      <c r="O637" t="n">
        <v>0</v>
      </c>
      <c r="P637" t="inlineStr">
        <is>
          <t>LT250</t>
        </is>
      </c>
      <c r="Q637" t="n">
        <v>56</v>
      </c>
      <c r="R637" t="inlineStr"/>
      <c r="S637" t="inlineStr"/>
      <c r="T637" t="inlineStr"/>
      <c r="U637" t="inlineStr"/>
      <c r="V637" t="inlineStr"/>
      <c r="W637" t="inlineStr"/>
    </row>
    <row r="638" customFormat="1" s="76">
      <c r="A638" t="inlineStr"/>
      <c r="B638" t="inlineStr"/>
      <c r="C638" t="inlineStr">
        <is>
          <t>Price_BOM_VLSE_Imp_213</t>
        </is>
      </c>
      <c r="D638" t="inlineStr">
        <is>
          <t>:30707-4P-3HP-VLSE:30707-4P-5HP-VLSE:</t>
        </is>
      </c>
      <c r="E638" t="inlineStr">
        <is>
          <t>X3</t>
        </is>
      </c>
      <c r="F638" t="inlineStr">
        <is>
          <t>ImpMatl_Silicon_Bronze_ASTM-B584_C87600</t>
        </is>
      </c>
      <c r="G638" t="inlineStr">
        <is>
          <t>Silicon Bronze, ASTM-B584, C87600</t>
        </is>
      </c>
      <c r="H638" t="inlineStr">
        <is>
          <t>B21</t>
        </is>
      </c>
      <c r="I638" t="inlineStr">
        <is>
          <t>Coating_Scotchkote134_interior_exterior_IncludeImpeller</t>
        </is>
      </c>
      <c r="J638" t="inlineStr">
        <is>
          <t>Stainless Steel, AISI-303</t>
        </is>
      </c>
      <c r="K638" t="inlineStr">
        <is>
          <t>Steel, Cold Drawn C1018</t>
        </is>
      </c>
      <c r="L638" t="inlineStr">
        <is>
          <t>RTF</t>
        </is>
      </c>
      <c r="M638" t="inlineStr"/>
      <c r="N638" t="inlineStr">
        <is>
          <t>A101805</t>
        </is>
      </c>
      <c r="O638" t="n">
        <v>0</v>
      </c>
      <c r="P638" t="inlineStr">
        <is>
          <t>LT250</t>
        </is>
      </c>
      <c r="Q638" t="n">
        <v>56</v>
      </c>
      <c r="R638" t="inlineStr"/>
      <c r="S638" t="inlineStr"/>
      <c r="T638" t="inlineStr"/>
      <c r="U638" t="inlineStr"/>
      <c r="V638" t="inlineStr"/>
      <c r="W638" t="inlineStr"/>
    </row>
    <row r="639" customFormat="1" s="76">
      <c r="A639" t="inlineStr"/>
      <c r="B639" t="inlineStr"/>
      <c r="C639" t="inlineStr">
        <is>
          <t>Price_BOM_VLSE_Imp_214</t>
        </is>
      </c>
      <c r="D639" t="inlineStr">
        <is>
          <t>:30707-4P-3HP-VLSE:30707-4P-5HP-VLSE:</t>
        </is>
      </c>
      <c r="E639" t="inlineStr">
        <is>
          <t>X3</t>
        </is>
      </c>
      <c r="F639" t="inlineStr">
        <is>
          <t>ImpMatl_Silicon_Bronze_ASTM-B584_C87600</t>
        </is>
      </c>
      <c r="G639" t="inlineStr">
        <is>
          <t>Silicon Bronze, ASTM-B584, C87600</t>
        </is>
      </c>
      <c r="H639" t="inlineStr">
        <is>
          <t>B21</t>
        </is>
      </c>
      <c r="I639" t="inlineStr">
        <is>
          <t>Coating_Scotchkote134_interior_IncludeImpeller</t>
        </is>
      </c>
      <c r="J639" t="inlineStr">
        <is>
          <t>Stainless Steel, AISI-303</t>
        </is>
      </c>
      <c r="K639" t="inlineStr">
        <is>
          <t>Steel, Cold Drawn C1018</t>
        </is>
      </c>
      <c r="L639" t="inlineStr">
        <is>
          <t>RTF</t>
        </is>
      </c>
      <c r="M639" t="inlineStr"/>
      <c r="N639" t="inlineStr">
        <is>
          <t>A101805</t>
        </is>
      </c>
      <c r="O639" t="n">
        <v>0</v>
      </c>
      <c r="P639" t="inlineStr">
        <is>
          <t>LT250</t>
        </is>
      </c>
      <c r="Q639" t="n">
        <v>56</v>
      </c>
      <c r="R639" t="inlineStr"/>
      <c r="S639" t="inlineStr"/>
      <c r="T639" t="inlineStr"/>
      <c r="U639" t="inlineStr"/>
      <c r="V639" t="inlineStr"/>
      <c r="W639" t="inlineStr"/>
    </row>
    <row r="640" customFormat="1" s="76">
      <c r="A640" t="inlineStr"/>
      <c r="B640" t="inlineStr"/>
      <c r="C640" t="inlineStr">
        <is>
          <t>Price_BOM_VLSE_Imp_215</t>
        </is>
      </c>
      <c r="D640" t="inlineStr">
        <is>
          <t>:30707-4P-3HP-VLSE:30707-4P-5HP-VLSE:</t>
        </is>
      </c>
      <c r="E640" t="inlineStr">
        <is>
          <t>X3</t>
        </is>
      </c>
      <c r="F640" t="inlineStr">
        <is>
          <t>ImpMatl_Silicon_Bronze_ASTM-B584_C87600</t>
        </is>
      </c>
      <c r="G640" t="inlineStr">
        <is>
          <t>Silicon Bronze, ASTM-B584, C87600</t>
        </is>
      </c>
      <c r="H640" t="inlineStr">
        <is>
          <t>B21</t>
        </is>
      </c>
      <c r="I640" t="inlineStr">
        <is>
          <t>Coating_Special</t>
        </is>
      </c>
      <c r="J640" t="inlineStr">
        <is>
          <t>Stainless Steel, AISI-303</t>
        </is>
      </c>
      <c r="K640" t="inlineStr">
        <is>
          <t>Steel, Cold Drawn C1018</t>
        </is>
      </c>
      <c r="L640" t="inlineStr">
        <is>
          <t>RTF</t>
        </is>
      </c>
      <c r="M640" t="inlineStr"/>
      <c r="N640" t="inlineStr">
        <is>
          <t>A101805</t>
        </is>
      </c>
      <c r="O640" t="n">
        <v>0</v>
      </c>
      <c r="P640" t="inlineStr">
        <is>
          <t>LT250</t>
        </is>
      </c>
      <c r="Q640" t="n">
        <v>56</v>
      </c>
      <c r="R640" t="inlineStr"/>
      <c r="S640" t="inlineStr"/>
      <c r="T640" t="inlineStr"/>
      <c r="U640" t="inlineStr"/>
      <c r="V640" t="inlineStr"/>
      <c r="W640" t="inlineStr"/>
    </row>
    <row r="641" customFormat="1" s="76">
      <c r="A641" t="inlineStr"/>
      <c r="B641" t="inlineStr"/>
      <c r="C641" t="inlineStr">
        <is>
          <t>Price_BOM_VLSE_Imp_216</t>
        </is>
      </c>
      <c r="D641" t="inlineStr">
        <is>
          <t>:30707-4P-3HP-VLSE:30707-4P-5HP-VLSE:</t>
        </is>
      </c>
      <c r="E641" t="inlineStr">
        <is>
          <t>X3</t>
        </is>
      </c>
      <c r="F641" t="inlineStr">
        <is>
          <t>ImpMatl_Silicon_Bronze_ASTM-B584_C87600</t>
        </is>
      </c>
      <c r="G641" t="inlineStr">
        <is>
          <t>Silicon Bronze, ASTM-B584, C87600</t>
        </is>
      </c>
      <c r="H641" t="inlineStr">
        <is>
          <t>B21</t>
        </is>
      </c>
      <c r="I641" t="inlineStr">
        <is>
          <t>Coating_Standard</t>
        </is>
      </c>
      <c r="J641" t="inlineStr">
        <is>
          <t>Stainless Steel, AISI-303</t>
        </is>
      </c>
      <c r="K641" t="inlineStr">
        <is>
          <t>Steel, Cold Drawn C1018</t>
        </is>
      </c>
      <c r="L641" t="inlineStr">
        <is>
          <t>96769184</t>
        </is>
      </c>
      <c r="M641" t="inlineStr">
        <is>
          <t>IMP,L,25707,X3,B21</t>
        </is>
      </c>
      <c r="N641" t="inlineStr">
        <is>
          <t>A101805</t>
        </is>
      </c>
      <c r="O641" t="n">
        <v>0</v>
      </c>
      <c r="P641" t="inlineStr">
        <is>
          <t>LT027</t>
        </is>
      </c>
      <c r="Q641" t="n">
        <v>0</v>
      </c>
      <c r="R641" t="inlineStr"/>
      <c r="S641" t="inlineStr"/>
      <c r="T641" t="inlineStr"/>
      <c r="U641" t="inlineStr"/>
      <c r="V641" t="inlineStr"/>
      <c r="W641" t="inlineStr"/>
    </row>
    <row r="642" customFormat="1" s="76">
      <c r="A642" t="inlineStr"/>
      <c r="B642" t="inlineStr"/>
      <c r="C642" t="inlineStr">
        <is>
          <t>Price_BOM_VLSE_Imp_217</t>
        </is>
      </c>
      <c r="D642" t="inlineStr">
        <is>
          <t>:30707-4P-3HP-VLSE:30707-4P-5HP-VLSE:</t>
        </is>
      </c>
      <c r="E642" t="inlineStr">
        <is>
          <t>X3</t>
        </is>
      </c>
      <c r="F642" t="inlineStr">
        <is>
          <t>ImpMatl_NiAl-Bronze_ASTM-B148_C95400</t>
        </is>
      </c>
      <c r="G642" t="inlineStr">
        <is>
          <t>Nickel Aluminum Bronze ASTM B148 UNS C95400</t>
        </is>
      </c>
      <c r="H642" t="inlineStr">
        <is>
          <t>B22</t>
        </is>
      </c>
      <c r="I642" t="inlineStr">
        <is>
          <t>Coating_Epoxy</t>
        </is>
      </c>
      <c r="J642" t="inlineStr">
        <is>
          <t>Stainless Steel, AISI-303</t>
        </is>
      </c>
      <c r="K642" t="inlineStr">
        <is>
          <t>Steel, Cold Drawn C1018</t>
        </is>
      </c>
      <c r="L642" t="inlineStr">
        <is>
          <t>RTF</t>
        </is>
      </c>
      <c r="M642" t="inlineStr"/>
      <c r="N642" t="inlineStr">
        <is>
          <t>A102230</t>
        </is>
      </c>
      <c r="O642" t="n">
        <v>92</v>
      </c>
      <c r="P642" t="inlineStr">
        <is>
          <t>LT250</t>
        </is>
      </c>
      <c r="Q642" t="n">
        <v>56</v>
      </c>
      <c r="R642" t="inlineStr"/>
      <c r="S642" t="inlineStr"/>
      <c r="T642" t="inlineStr"/>
      <c r="U642" t="inlineStr"/>
      <c r="V642" t="inlineStr"/>
      <c r="W642" t="inlineStr"/>
    </row>
    <row r="643" customFormat="1" s="76">
      <c r="A643" t="inlineStr"/>
      <c r="B643" t="inlineStr"/>
      <c r="C643" t="inlineStr">
        <is>
          <t>Price_BOM_VLSE_Imp_218</t>
        </is>
      </c>
      <c r="D643" t="inlineStr">
        <is>
          <t>:30707-4P-3HP-VLSE:30707-4P-5HP-VLSE:</t>
        </is>
      </c>
      <c r="E643" t="inlineStr">
        <is>
          <t>X3</t>
        </is>
      </c>
      <c r="F643" t="inlineStr">
        <is>
          <t>ImpMatl_NiAl-Bronze_ASTM-B148_C95400</t>
        </is>
      </c>
      <c r="G643" t="inlineStr">
        <is>
          <t>Nickel Aluminum Bronze ASTM B148 UNS C95400</t>
        </is>
      </c>
      <c r="H643" t="inlineStr">
        <is>
          <t>B22</t>
        </is>
      </c>
      <c r="I643" t="inlineStr">
        <is>
          <t>Coating_Scotchkote134_interior</t>
        </is>
      </c>
      <c r="J643" t="inlineStr">
        <is>
          <t>Stainless Steel, AISI-303</t>
        </is>
      </c>
      <c r="K643" t="inlineStr">
        <is>
          <t>Steel, Cold Drawn C1018</t>
        </is>
      </c>
      <c r="L643" t="inlineStr">
        <is>
          <t>RTF</t>
        </is>
      </c>
      <c r="M643" t="inlineStr"/>
      <c r="N643" t="inlineStr">
        <is>
          <t>A102230</t>
        </is>
      </c>
      <c r="O643" t="n">
        <v>92</v>
      </c>
      <c r="P643" t="inlineStr">
        <is>
          <t>LT250</t>
        </is>
      </c>
      <c r="Q643" t="n">
        <v>56</v>
      </c>
      <c r="R643" t="inlineStr"/>
      <c r="S643" t="inlineStr"/>
      <c r="T643" t="inlineStr"/>
      <c r="U643" t="inlineStr"/>
      <c r="V643" t="inlineStr"/>
      <c r="W643" t="inlineStr"/>
    </row>
    <row r="644" customFormat="1" s="76">
      <c r="A644" t="inlineStr"/>
      <c r="B644" t="inlineStr"/>
      <c r="C644" t="inlineStr">
        <is>
          <t>Price_BOM_VLSE_Imp_219</t>
        </is>
      </c>
      <c r="D644" t="inlineStr">
        <is>
          <t>:30707-4P-3HP-VLSE:30707-4P-5HP-VLSE:</t>
        </is>
      </c>
      <c r="E644" t="inlineStr">
        <is>
          <t>X3</t>
        </is>
      </c>
      <c r="F644" t="inlineStr">
        <is>
          <t>ImpMatl_NiAl-Bronze_ASTM-B148_C95400</t>
        </is>
      </c>
      <c r="G644" t="inlineStr">
        <is>
          <t>Nickel Aluminum Bronze ASTM B148 UNS C95400</t>
        </is>
      </c>
      <c r="H644" t="inlineStr">
        <is>
          <t>B22</t>
        </is>
      </c>
      <c r="I644" t="inlineStr">
        <is>
          <t>Coating_Scotchkote134_interior_exterior</t>
        </is>
      </c>
      <c r="J644" t="inlineStr">
        <is>
          <t>Stainless Steel, AISI-303</t>
        </is>
      </c>
      <c r="K644" t="inlineStr">
        <is>
          <t>Steel, Cold Drawn C1018</t>
        </is>
      </c>
      <c r="L644" t="inlineStr">
        <is>
          <t>RTF</t>
        </is>
      </c>
      <c r="M644" t="inlineStr"/>
      <c r="N644" t="inlineStr">
        <is>
          <t>A102230</t>
        </is>
      </c>
      <c r="O644" t="n">
        <v>92</v>
      </c>
      <c r="P644" t="inlineStr">
        <is>
          <t>LT250</t>
        </is>
      </c>
      <c r="Q644" t="n">
        <v>56</v>
      </c>
      <c r="R644" t="inlineStr"/>
      <c r="S644" t="inlineStr"/>
      <c r="T644" t="inlineStr"/>
      <c r="U644" t="inlineStr"/>
      <c r="V644" t="inlineStr"/>
      <c r="W644" t="inlineStr"/>
    </row>
    <row r="645" customFormat="1" s="76">
      <c r="A645" t="inlineStr"/>
      <c r="B645" t="inlineStr"/>
      <c r="C645" t="inlineStr">
        <is>
          <t>Price_BOM_VLSE_Imp_220</t>
        </is>
      </c>
      <c r="D645" t="inlineStr">
        <is>
          <t>:30707-4P-3HP-VLSE:30707-4P-5HP-VLSE:</t>
        </is>
      </c>
      <c r="E645" t="inlineStr">
        <is>
          <t>X3</t>
        </is>
      </c>
      <c r="F645" t="inlineStr">
        <is>
          <t>ImpMatl_NiAl-Bronze_ASTM-B148_C95400</t>
        </is>
      </c>
      <c r="G645" t="inlineStr">
        <is>
          <t>Nickel Aluminum Bronze ASTM B148 UNS C95400</t>
        </is>
      </c>
      <c r="H645" t="inlineStr">
        <is>
          <t>B22</t>
        </is>
      </c>
      <c r="I645" t="inlineStr">
        <is>
          <t>Coating_Scotchkote134_interior_exterior_IncludeImpeller</t>
        </is>
      </c>
      <c r="J645" t="inlineStr">
        <is>
          <t>Stainless Steel, AISI-303</t>
        </is>
      </c>
      <c r="K645" t="inlineStr">
        <is>
          <t>Steel, Cold Drawn C1018</t>
        </is>
      </c>
      <c r="L645" t="inlineStr">
        <is>
          <t>RTF</t>
        </is>
      </c>
      <c r="M645" t="inlineStr"/>
      <c r="N645" t="inlineStr">
        <is>
          <t>A102230</t>
        </is>
      </c>
      <c r="O645" t="n">
        <v>92</v>
      </c>
      <c r="P645" t="inlineStr">
        <is>
          <t>LT250</t>
        </is>
      </c>
      <c r="Q645" t="n">
        <v>56</v>
      </c>
      <c r="R645" t="inlineStr"/>
      <c r="S645" t="inlineStr"/>
      <c r="T645" t="inlineStr"/>
      <c r="U645" t="inlineStr"/>
      <c r="V645" t="inlineStr"/>
      <c r="W645" t="inlineStr"/>
    </row>
    <row r="646" customFormat="1" s="76">
      <c r="A646" t="inlineStr"/>
      <c r="B646" t="inlineStr"/>
      <c r="C646" t="inlineStr">
        <is>
          <t>Price_BOM_VLSE_Imp_221</t>
        </is>
      </c>
      <c r="D646" t="inlineStr">
        <is>
          <t>:30707-4P-3HP-VLSE:30707-4P-5HP-VLSE:</t>
        </is>
      </c>
      <c r="E646" t="inlineStr">
        <is>
          <t>X3</t>
        </is>
      </c>
      <c r="F646" t="inlineStr">
        <is>
          <t>ImpMatl_NiAl-Bronze_ASTM-B148_C95400</t>
        </is>
      </c>
      <c r="G646" t="inlineStr">
        <is>
          <t>Nickel Aluminum Bronze ASTM B148 UNS C95400</t>
        </is>
      </c>
      <c r="H646" t="inlineStr">
        <is>
          <t>B22</t>
        </is>
      </c>
      <c r="I646" t="inlineStr">
        <is>
          <t>Coating_Scotchkote134_interior_IncludeImpeller</t>
        </is>
      </c>
      <c r="J646" t="inlineStr">
        <is>
          <t>Stainless Steel, AISI-303</t>
        </is>
      </c>
      <c r="K646" t="inlineStr">
        <is>
          <t>Steel, Cold Drawn C1018</t>
        </is>
      </c>
      <c r="L646" t="inlineStr">
        <is>
          <t>RTF</t>
        </is>
      </c>
      <c r="M646" t="inlineStr"/>
      <c r="N646" t="inlineStr">
        <is>
          <t>A102230</t>
        </is>
      </c>
      <c r="O646" t="n">
        <v>92</v>
      </c>
      <c r="P646" t="inlineStr">
        <is>
          <t>LT250</t>
        </is>
      </c>
      <c r="Q646" t="n">
        <v>56</v>
      </c>
      <c r="R646" t="inlineStr"/>
      <c r="S646" t="inlineStr"/>
      <c r="T646" t="inlineStr"/>
      <c r="U646" t="inlineStr"/>
      <c r="V646" t="inlineStr"/>
      <c r="W646" t="inlineStr"/>
    </row>
    <row r="647" customFormat="1" s="76">
      <c r="A647" t="inlineStr"/>
      <c r="B647" t="inlineStr"/>
      <c r="C647" t="inlineStr">
        <is>
          <t>Price_BOM_VLSE_Imp_222</t>
        </is>
      </c>
      <c r="D647" t="inlineStr">
        <is>
          <t>:30707-4P-3HP-VLSE:30707-4P-5HP-VLSE:</t>
        </is>
      </c>
      <c r="E647" t="inlineStr">
        <is>
          <t>X3</t>
        </is>
      </c>
      <c r="F647" t="inlineStr">
        <is>
          <t>ImpMatl_NiAl-Bronze_ASTM-B148_C95400</t>
        </is>
      </c>
      <c r="G647" t="inlineStr">
        <is>
          <t>Nickel Aluminum Bronze ASTM B148 UNS C95400</t>
        </is>
      </c>
      <c r="H647" t="inlineStr">
        <is>
          <t>B22</t>
        </is>
      </c>
      <c r="I647" t="inlineStr">
        <is>
          <t>Coating_Special</t>
        </is>
      </c>
      <c r="J647" t="inlineStr">
        <is>
          <t>Stainless Steel, AISI-303</t>
        </is>
      </c>
      <c r="K647" t="inlineStr">
        <is>
          <t>Steel, Cold Drawn C1018</t>
        </is>
      </c>
      <c r="L647" t="inlineStr">
        <is>
          <t>RTF</t>
        </is>
      </c>
      <c r="M647" t="inlineStr"/>
      <c r="N647" t="inlineStr">
        <is>
          <t>A102230</t>
        </is>
      </c>
      <c r="O647" t="n">
        <v>92</v>
      </c>
      <c r="P647" t="inlineStr">
        <is>
          <t>LT250</t>
        </is>
      </c>
      <c r="Q647" t="n">
        <v>56</v>
      </c>
      <c r="R647" t="inlineStr"/>
      <c r="S647" t="inlineStr"/>
      <c r="T647" t="inlineStr"/>
      <c r="U647" t="inlineStr"/>
      <c r="V647" t="inlineStr"/>
      <c r="W647" t="inlineStr"/>
    </row>
    <row r="648" customFormat="1" s="76">
      <c r="A648" t="inlineStr"/>
      <c r="B648" t="inlineStr"/>
      <c r="C648" t="inlineStr">
        <is>
          <t>Price_BOM_VLSE_Imp_223</t>
        </is>
      </c>
      <c r="D648" t="inlineStr">
        <is>
          <t>:30707-4P-3HP-VLSE:30707-4P-5HP-VLSE:</t>
        </is>
      </c>
      <c r="E648" t="inlineStr">
        <is>
          <t>X3</t>
        </is>
      </c>
      <c r="F648" t="inlineStr">
        <is>
          <t>ImpMatl_NiAl-Bronze_ASTM-B148_C95400</t>
        </is>
      </c>
      <c r="G648" t="inlineStr">
        <is>
          <t>Nickel Aluminum Bronze ASTM B148 UNS C95400</t>
        </is>
      </c>
      <c r="H648" t="inlineStr">
        <is>
          <t>B22</t>
        </is>
      </c>
      <c r="I648" t="inlineStr">
        <is>
          <t>Coating_Standard</t>
        </is>
      </c>
      <c r="J648" t="inlineStr">
        <is>
          <t>Stainless Steel, AISI-303</t>
        </is>
      </c>
      <c r="K648" t="inlineStr">
        <is>
          <t>Steel, Cold Drawn C1018</t>
        </is>
      </c>
      <c r="L648" t="inlineStr">
        <is>
          <t>97778033</t>
        </is>
      </c>
      <c r="M648" t="inlineStr"/>
      <c r="N648" t="inlineStr">
        <is>
          <t>A102230</t>
        </is>
      </c>
      <c r="O648" t="n">
        <v>92</v>
      </c>
      <c r="P648" t="inlineStr">
        <is>
          <t>LT250</t>
        </is>
      </c>
      <c r="Q648" t="n">
        <v>56</v>
      </c>
      <c r="R648" t="inlineStr"/>
      <c r="S648" t="inlineStr"/>
      <c r="T648" t="inlineStr"/>
      <c r="U648" t="inlineStr"/>
      <c r="V648" t="inlineStr"/>
      <c r="W648" t="inlineStr"/>
    </row>
    <row r="649" customFormat="1" s="76">
      <c r="A649" t="inlineStr"/>
      <c r="B649" t="inlineStr"/>
      <c r="C649" t="inlineStr">
        <is>
          <t>Price_BOM_VLSE_Imp_240</t>
        </is>
      </c>
      <c r="D649" t="inlineStr">
        <is>
          <t>:30957-4P-5HP-VLSE:</t>
        </is>
      </c>
      <c r="E649" t="inlineStr">
        <is>
          <t>X3</t>
        </is>
      </c>
      <c r="F649" t="inlineStr">
        <is>
          <t>ImpMatl_Silicon_Bronze_ASTM-B584_C87600</t>
        </is>
      </c>
      <c r="G649" t="inlineStr">
        <is>
          <t>Silicon Bronze, ASTM-B584, C87600</t>
        </is>
      </c>
      <c r="H649" t="inlineStr">
        <is>
          <t>B21</t>
        </is>
      </c>
      <c r="I649" t="inlineStr">
        <is>
          <t>Coating_Epoxy</t>
        </is>
      </c>
      <c r="J649" t="inlineStr">
        <is>
          <t>Stainless Steel, AISI-303</t>
        </is>
      </c>
      <c r="K649" t="inlineStr">
        <is>
          <t>Steel, Cold Drawn C1018</t>
        </is>
      </c>
      <c r="L649" t="inlineStr">
        <is>
          <t>RTF</t>
        </is>
      </c>
      <c r="M649" t="inlineStr"/>
      <c r="N649" t="inlineStr">
        <is>
          <t>A101819</t>
        </is>
      </c>
      <c r="O649" t="n">
        <v>0</v>
      </c>
      <c r="P649" t="inlineStr">
        <is>
          <t>LT250</t>
        </is>
      </c>
      <c r="Q649" t="n">
        <v>56</v>
      </c>
      <c r="R649" t="inlineStr"/>
      <c r="S649" t="inlineStr"/>
      <c r="T649" t="inlineStr"/>
      <c r="U649" t="inlineStr"/>
      <c r="V649" t="inlineStr"/>
      <c r="W649" t="inlineStr"/>
    </row>
    <row r="650" customFormat="1" s="76">
      <c r="A650" t="inlineStr"/>
      <c r="B650" t="inlineStr"/>
      <c r="C650" t="inlineStr">
        <is>
          <t>Price_BOM_VLSE_Imp_241</t>
        </is>
      </c>
      <c r="D650" t="inlineStr">
        <is>
          <t>:30957-4P-5HP-VLSE:</t>
        </is>
      </c>
      <c r="E650" t="inlineStr">
        <is>
          <t>X3</t>
        </is>
      </c>
      <c r="F650" t="inlineStr">
        <is>
          <t>ImpMatl_Silicon_Bronze_ASTM-B584_C87600</t>
        </is>
      </c>
      <c r="G650" t="inlineStr">
        <is>
          <t>Silicon Bronze, ASTM-B584, C87600</t>
        </is>
      </c>
      <c r="H650" t="inlineStr">
        <is>
          <t>B21</t>
        </is>
      </c>
      <c r="I650" t="inlineStr">
        <is>
          <t>Coating_Scotchkote134_interior</t>
        </is>
      </c>
      <c r="J650" t="inlineStr">
        <is>
          <t>Stainless Steel, AISI-303</t>
        </is>
      </c>
      <c r="K650" t="inlineStr">
        <is>
          <t>Steel, Cold Drawn C1018</t>
        </is>
      </c>
      <c r="L650" t="inlineStr">
        <is>
          <t>RTF</t>
        </is>
      </c>
      <c r="M650" t="inlineStr"/>
      <c r="N650" t="inlineStr">
        <is>
          <t>A101819</t>
        </is>
      </c>
      <c r="O650" t="n">
        <v>0</v>
      </c>
      <c r="P650" t="inlineStr">
        <is>
          <t>LT250</t>
        </is>
      </c>
      <c r="Q650" t="n">
        <v>56</v>
      </c>
      <c r="R650" t="inlineStr"/>
      <c r="S650" t="inlineStr"/>
      <c r="T650" t="inlineStr"/>
      <c r="U650" t="inlineStr"/>
      <c r="V650" t="inlineStr"/>
      <c r="W650" t="inlineStr"/>
    </row>
    <row r="651" customFormat="1" s="76">
      <c r="A651" t="inlineStr"/>
      <c r="B651" t="inlineStr"/>
      <c r="C651" t="inlineStr">
        <is>
          <t>Price_BOM_VLSE_Imp_242</t>
        </is>
      </c>
      <c r="D651" t="inlineStr">
        <is>
          <t>:30957-4P-5HP-VLSE:</t>
        </is>
      </c>
      <c r="E651" t="inlineStr">
        <is>
          <t>X3</t>
        </is>
      </c>
      <c r="F651" t="inlineStr">
        <is>
          <t>ImpMatl_Silicon_Bronze_ASTM-B584_C87600</t>
        </is>
      </c>
      <c r="G651" t="inlineStr">
        <is>
          <t>Silicon Bronze, ASTM-B584, C87600</t>
        </is>
      </c>
      <c r="H651" t="inlineStr">
        <is>
          <t>B21</t>
        </is>
      </c>
      <c r="I651" t="inlineStr">
        <is>
          <t>Coating_Scotchkote134_interior_exterior</t>
        </is>
      </c>
      <c r="J651" t="inlineStr">
        <is>
          <t>Stainless Steel, AISI-303</t>
        </is>
      </c>
      <c r="K651" t="inlineStr">
        <is>
          <t>Steel, Cold Drawn C1018</t>
        </is>
      </c>
      <c r="L651" t="inlineStr">
        <is>
          <t>RTF</t>
        </is>
      </c>
      <c r="M651" t="inlineStr"/>
      <c r="N651" t="inlineStr">
        <is>
          <t>A101819</t>
        </is>
      </c>
      <c r="O651" t="n">
        <v>0</v>
      </c>
      <c r="P651" t="inlineStr">
        <is>
          <t>LT250</t>
        </is>
      </c>
      <c r="Q651" t="n">
        <v>56</v>
      </c>
      <c r="R651" t="inlineStr"/>
      <c r="S651" t="inlineStr"/>
      <c r="T651" t="inlineStr"/>
      <c r="U651" t="inlineStr"/>
      <c r="V651" t="inlineStr"/>
      <c r="W651" t="inlineStr"/>
    </row>
    <row r="652" customFormat="1" s="76">
      <c r="A652" t="inlineStr"/>
      <c r="B652" t="inlineStr"/>
      <c r="C652" t="inlineStr">
        <is>
          <t>Price_BOM_VLSE_Imp_243</t>
        </is>
      </c>
      <c r="D652" t="inlineStr">
        <is>
          <t>:30957-4P-5HP-VLSE:</t>
        </is>
      </c>
      <c r="E652" t="inlineStr">
        <is>
          <t>X3</t>
        </is>
      </c>
      <c r="F652" t="inlineStr">
        <is>
          <t>ImpMatl_Silicon_Bronze_ASTM-B584_C87600</t>
        </is>
      </c>
      <c r="G652" t="inlineStr">
        <is>
          <t>Silicon Bronze, ASTM-B584, C87600</t>
        </is>
      </c>
      <c r="H652" t="inlineStr">
        <is>
          <t>B21</t>
        </is>
      </c>
      <c r="I652" t="inlineStr">
        <is>
          <t>Coating_Scotchkote134_interior_exterior_IncludeImpeller</t>
        </is>
      </c>
      <c r="J652" t="inlineStr">
        <is>
          <t>Stainless Steel, AISI-303</t>
        </is>
      </c>
      <c r="K652" t="inlineStr">
        <is>
          <t>Steel, Cold Drawn C1018</t>
        </is>
      </c>
      <c r="L652" t="inlineStr">
        <is>
          <t>RTF</t>
        </is>
      </c>
      <c r="M652" t="inlineStr"/>
      <c r="N652" t="inlineStr">
        <is>
          <t>A101819</t>
        </is>
      </c>
      <c r="O652" t="n">
        <v>0</v>
      </c>
      <c r="P652" t="inlineStr">
        <is>
          <t>LT250</t>
        </is>
      </c>
      <c r="Q652" t="n">
        <v>56</v>
      </c>
      <c r="R652" t="inlineStr"/>
      <c r="S652" t="inlineStr"/>
      <c r="T652" t="inlineStr"/>
      <c r="U652" t="inlineStr"/>
      <c r="V652" t="inlineStr"/>
      <c r="W652" t="inlineStr"/>
    </row>
    <row r="653" customFormat="1" s="76">
      <c r="A653" t="inlineStr"/>
      <c r="B653" t="inlineStr"/>
      <c r="C653" t="inlineStr">
        <is>
          <t>Price_BOM_VLSE_Imp_244</t>
        </is>
      </c>
      <c r="D653" t="inlineStr">
        <is>
          <t>:30957-4P-5HP-VLSE:</t>
        </is>
      </c>
      <c r="E653" t="inlineStr">
        <is>
          <t>X3</t>
        </is>
      </c>
      <c r="F653" t="inlineStr">
        <is>
          <t>ImpMatl_Silicon_Bronze_ASTM-B584_C87600</t>
        </is>
      </c>
      <c r="G653" t="inlineStr">
        <is>
          <t>Silicon Bronze, ASTM-B584, C87600</t>
        </is>
      </c>
      <c r="H653" t="inlineStr">
        <is>
          <t>B21</t>
        </is>
      </c>
      <c r="I653" t="inlineStr">
        <is>
          <t>Coating_Scotchkote134_interior_IncludeImpeller</t>
        </is>
      </c>
      <c r="J653" t="inlineStr">
        <is>
          <t>Stainless Steel, AISI-303</t>
        </is>
      </c>
      <c r="K653" t="inlineStr">
        <is>
          <t>Steel, Cold Drawn C1018</t>
        </is>
      </c>
      <c r="L653" t="inlineStr">
        <is>
          <t>RTF</t>
        </is>
      </c>
      <c r="M653" t="inlineStr"/>
      <c r="N653" t="inlineStr">
        <is>
          <t>A101819</t>
        </is>
      </c>
      <c r="O653" t="n">
        <v>0</v>
      </c>
      <c r="P653" t="inlineStr">
        <is>
          <t>LT250</t>
        </is>
      </c>
      <c r="Q653" t="n">
        <v>56</v>
      </c>
      <c r="R653" t="inlineStr"/>
      <c r="S653" t="inlineStr"/>
      <c r="T653" t="inlineStr"/>
      <c r="U653" t="inlineStr"/>
      <c r="V653" t="inlineStr"/>
      <c r="W653" t="inlineStr"/>
    </row>
    <row r="654" customFormat="1" s="76">
      <c r="A654" t="inlineStr"/>
      <c r="B654" t="inlineStr"/>
      <c r="C654" t="inlineStr">
        <is>
          <t>Price_BOM_VLSE_Imp_245</t>
        </is>
      </c>
      <c r="D654" t="inlineStr">
        <is>
          <t>:30957-4P-5HP-VLSE:</t>
        </is>
      </c>
      <c r="E654" t="inlineStr">
        <is>
          <t>X3</t>
        </is>
      </c>
      <c r="F654" t="inlineStr">
        <is>
          <t>ImpMatl_Silicon_Bronze_ASTM-B584_C87600</t>
        </is>
      </c>
      <c r="G654" t="inlineStr">
        <is>
          <t>Silicon Bronze, ASTM-B584, C87600</t>
        </is>
      </c>
      <c r="H654" t="inlineStr">
        <is>
          <t>B21</t>
        </is>
      </c>
      <c r="I654" t="inlineStr">
        <is>
          <t>Coating_Special</t>
        </is>
      </c>
      <c r="J654" t="inlineStr">
        <is>
          <t>Stainless Steel, AISI-303</t>
        </is>
      </c>
      <c r="K654" t="inlineStr">
        <is>
          <t>Steel, Cold Drawn C1018</t>
        </is>
      </c>
      <c r="L654" t="inlineStr">
        <is>
          <t>RTF</t>
        </is>
      </c>
      <c r="M654" t="inlineStr"/>
      <c r="N654" t="inlineStr">
        <is>
          <t>A101819</t>
        </is>
      </c>
      <c r="O654" t="n">
        <v>0</v>
      </c>
      <c r="P654" t="inlineStr">
        <is>
          <t>LT250</t>
        </is>
      </c>
      <c r="Q654" t="n">
        <v>56</v>
      </c>
      <c r="R654" t="inlineStr"/>
      <c r="S654" t="inlineStr"/>
      <c r="T654" t="inlineStr"/>
      <c r="U654" t="inlineStr"/>
      <c r="V654" t="inlineStr"/>
      <c r="W654" t="inlineStr"/>
    </row>
    <row r="655" customFormat="1" s="76">
      <c r="A655" t="inlineStr"/>
      <c r="B655" t="inlineStr"/>
      <c r="C655" t="inlineStr">
        <is>
          <t>Price_BOM_VLSE_Imp_246</t>
        </is>
      </c>
      <c r="D655" t="inlineStr">
        <is>
          <t>:30957-4P-5HP-VLSE:</t>
        </is>
      </c>
      <c r="E655" t="inlineStr">
        <is>
          <t>X3</t>
        </is>
      </c>
      <c r="F655" t="inlineStr">
        <is>
          <t>ImpMatl_Silicon_Bronze_ASTM-B584_C87600</t>
        </is>
      </c>
      <c r="G655" t="inlineStr">
        <is>
          <t>Silicon Bronze, ASTM-B584, C87600</t>
        </is>
      </c>
      <c r="H655" t="inlineStr">
        <is>
          <t>B21</t>
        </is>
      </c>
      <c r="I655" t="inlineStr">
        <is>
          <t>Coating_Standard</t>
        </is>
      </c>
      <c r="J655" t="inlineStr">
        <is>
          <t>Stainless Steel, AISI-303</t>
        </is>
      </c>
      <c r="K655" t="inlineStr">
        <is>
          <t>Steel, Cold Drawn C1018</t>
        </is>
      </c>
      <c r="L655" t="inlineStr">
        <is>
          <t>96769190</t>
        </is>
      </c>
      <c r="M655" t="inlineStr">
        <is>
          <t>IMP,L,25957,X3,B21</t>
        </is>
      </c>
      <c r="N655" t="inlineStr">
        <is>
          <t>A101819</t>
        </is>
      </c>
      <c r="O655" t="n">
        <v>0</v>
      </c>
      <c r="P655" t="inlineStr">
        <is>
          <t>LT027</t>
        </is>
      </c>
      <c r="Q655" t="n">
        <v>0</v>
      </c>
      <c r="R655" t="inlineStr"/>
      <c r="S655" t="inlineStr"/>
      <c r="T655" t="inlineStr"/>
      <c r="U655" t="inlineStr"/>
      <c r="V655" t="inlineStr"/>
      <c r="W655" t="inlineStr"/>
    </row>
    <row r="656" customFormat="1" s="76">
      <c r="A656" t="inlineStr"/>
      <c r="B656" t="inlineStr"/>
      <c r="C656" t="inlineStr">
        <is>
          <t>Price_BOM_VLSE_Imp_270</t>
        </is>
      </c>
      <c r="D656" t="inlineStr">
        <is>
          <t>:40707-4P-3HP-VLSE:40707-4P-5HP-VLSE:</t>
        </is>
      </c>
      <c r="E656" t="inlineStr">
        <is>
          <t>X3</t>
        </is>
      </c>
      <c r="F656" t="inlineStr">
        <is>
          <t>ImpMatl_Silicon_Bronze_ASTM-B584_C87600</t>
        </is>
      </c>
      <c r="G656" t="inlineStr">
        <is>
          <t>Silicon Bronze, ASTM-B584, C87600</t>
        </is>
      </c>
      <c r="H656" t="inlineStr">
        <is>
          <t>B21</t>
        </is>
      </c>
      <c r="I656" t="inlineStr">
        <is>
          <t>Coating_Epoxy</t>
        </is>
      </c>
      <c r="J656" t="inlineStr">
        <is>
          <t>Stainless Steel, AISI-303</t>
        </is>
      </c>
      <c r="K656" t="inlineStr">
        <is>
          <t>Steel, Cold Drawn C1018</t>
        </is>
      </c>
      <c r="L656" t="inlineStr">
        <is>
          <t>RTF</t>
        </is>
      </c>
      <c r="M656" t="inlineStr"/>
      <c r="N656" t="inlineStr">
        <is>
          <t>A101854</t>
        </is>
      </c>
      <c r="O656" t="n">
        <v>0</v>
      </c>
      <c r="P656" t="inlineStr">
        <is>
          <t>LT250</t>
        </is>
      </c>
      <c r="Q656" t="n">
        <v>56</v>
      </c>
      <c r="R656" t="inlineStr"/>
      <c r="S656" t="inlineStr"/>
      <c r="T656" t="inlineStr"/>
      <c r="U656" t="inlineStr"/>
      <c r="V656" t="inlineStr"/>
      <c r="W656" t="inlineStr"/>
    </row>
    <row r="657" customFormat="1" s="76">
      <c r="A657" t="inlineStr"/>
      <c r="B657" t="inlineStr"/>
      <c r="C657" t="inlineStr">
        <is>
          <t>Price_BOM_VLSE_Imp_271</t>
        </is>
      </c>
      <c r="D657" t="inlineStr">
        <is>
          <t>:40707-4P-3HP-VLSE:40707-4P-5HP-VLSE:</t>
        </is>
      </c>
      <c r="E657" t="inlineStr">
        <is>
          <t>X3</t>
        </is>
      </c>
      <c r="F657" t="inlineStr">
        <is>
          <t>ImpMatl_Silicon_Bronze_ASTM-B584_C87600</t>
        </is>
      </c>
      <c r="G657" t="inlineStr">
        <is>
          <t>Silicon Bronze, ASTM-B584, C87600</t>
        </is>
      </c>
      <c r="H657" t="inlineStr">
        <is>
          <t>B21</t>
        </is>
      </c>
      <c r="I657" t="inlineStr">
        <is>
          <t>Coating_Scotchkote134_interior</t>
        </is>
      </c>
      <c r="J657" t="inlineStr">
        <is>
          <t>Stainless Steel, AISI-303</t>
        </is>
      </c>
      <c r="K657" t="inlineStr">
        <is>
          <t>Steel, Cold Drawn C1018</t>
        </is>
      </c>
      <c r="L657" t="inlineStr">
        <is>
          <t>RTF</t>
        </is>
      </c>
      <c r="M657" t="inlineStr"/>
      <c r="N657" t="inlineStr">
        <is>
          <t>A101854</t>
        </is>
      </c>
      <c r="O657" t="n">
        <v>0</v>
      </c>
      <c r="P657" t="inlineStr">
        <is>
          <t>LT250</t>
        </is>
      </c>
      <c r="Q657" t="n">
        <v>56</v>
      </c>
      <c r="R657" t="inlineStr"/>
      <c r="S657" t="inlineStr"/>
      <c r="T657" t="inlineStr"/>
      <c r="U657" t="inlineStr"/>
      <c r="V657" t="inlineStr"/>
      <c r="W657" t="inlineStr"/>
    </row>
    <row r="658" customFormat="1" s="76">
      <c r="A658" t="inlineStr"/>
      <c r="B658" t="inlineStr"/>
      <c r="C658" t="inlineStr">
        <is>
          <t>Price_BOM_VLSE_Imp_272</t>
        </is>
      </c>
      <c r="D658" t="inlineStr">
        <is>
          <t>:40707-4P-3HP-VLSE:40707-4P-5HP-VLSE:</t>
        </is>
      </c>
      <c r="E658" t="inlineStr">
        <is>
          <t>X3</t>
        </is>
      </c>
      <c r="F658" t="inlineStr">
        <is>
          <t>ImpMatl_Silicon_Bronze_ASTM-B584_C87600</t>
        </is>
      </c>
      <c r="G658" t="inlineStr">
        <is>
          <t>Silicon Bronze, ASTM-B584, C87600</t>
        </is>
      </c>
      <c r="H658" t="inlineStr">
        <is>
          <t>B21</t>
        </is>
      </c>
      <c r="I658" t="inlineStr">
        <is>
          <t>Coating_Scotchkote134_interior_exterior</t>
        </is>
      </c>
      <c r="J658" t="inlineStr">
        <is>
          <t>Stainless Steel, AISI-303</t>
        </is>
      </c>
      <c r="K658" t="inlineStr">
        <is>
          <t>Steel, Cold Drawn C1018</t>
        </is>
      </c>
      <c r="L658" t="inlineStr">
        <is>
          <t>RTF</t>
        </is>
      </c>
      <c r="M658" t="inlineStr"/>
      <c r="N658" t="inlineStr">
        <is>
          <t>A101854</t>
        </is>
      </c>
      <c r="O658" t="n">
        <v>0</v>
      </c>
      <c r="P658" t="inlineStr">
        <is>
          <t>LT250</t>
        </is>
      </c>
      <c r="Q658" t="n">
        <v>56</v>
      </c>
      <c r="R658" t="inlineStr"/>
      <c r="S658" t="inlineStr"/>
      <c r="T658" t="inlineStr"/>
      <c r="U658" t="inlineStr"/>
      <c r="V658" t="inlineStr"/>
      <c r="W658" t="inlineStr"/>
    </row>
    <row r="659" customFormat="1" s="76">
      <c r="A659" t="inlineStr"/>
      <c r="B659" t="inlineStr"/>
      <c r="C659" t="inlineStr">
        <is>
          <t>Price_BOM_VLSE_Imp_273</t>
        </is>
      </c>
      <c r="D659" t="inlineStr">
        <is>
          <t>:40707-4P-3HP-VLSE:40707-4P-5HP-VLSE:</t>
        </is>
      </c>
      <c r="E659" t="inlineStr">
        <is>
          <t>X3</t>
        </is>
      </c>
      <c r="F659" t="inlineStr">
        <is>
          <t>ImpMatl_Silicon_Bronze_ASTM-B584_C87600</t>
        </is>
      </c>
      <c r="G659" t="inlineStr">
        <is>
          <t>Silicon Bronze, ASTM-B584, C87600</t>
        </is>
      </c>
      <c r="H659" t="inlineStr">
        <is>
          <t>B21</t>
        </is>
      </c>
      <c r="I659" t="inlineStr">
        <is>
          <t>Coating_Scotchkote134_interior_exterior_IncludeImpeller</t>
        </is>
      </c>
      <c r="J659" t="inlineStr">
        <is>
          <t>Stainless Steel, AISI-303</t>
        </is>
      </c>
      <c r="K659" t="inlineStr">
        <is>
          <t>Steel, Cold Drawn C1018</t>
        </is>
      </c>
      <c r="L659" t="inlineStr">
        <is>
          <t>RTF</t>
        </is>
      </c>
      <c r="M659" t="inlineStr"/>
      <c r="N659" t="inlineStr">
        <is>
          <t>A101854</t>
        </is>
      </c>
      <c r="O659" t="n">
        <v>0</v>
      </c>
      <c r="P659" t="inlineStr">
        <is>
          <t>LT250</t>
        </is>
      </c>
      <c r="Q659" t="n">
        <v>56</v>
      </c>
      <c r="R659" t="inlineStr"/>
      <c r="S659" t="inlineStr"/>
      <c r="T659" t="inlineStr"/>
      <c r="U659" t="inlineStr"/>
      <c r="V659" t="inlineStr"/>
      <c r="W659" t="inlineStr"/>
    </row>
    <row r="660" customFormat="1" s="76">
      <c r="A660" t="inlineStr"/>
      <c r="B660" t="inlineStr"/>
      <c r="C660" t="inlineStr">
        <is>
          <t>Price_BOM_VLSE_Imp_274</t>
        </is>
      </c>
      <c r="D660" t="inlineStr">
        <is>
          <t>:40707-4P-3HP-VLSE:40707-4P-5HP-VLSE:</t>
        </is>
      </c>
      <c r="E660" t="inlineStr">
        <is>
          <t>X3</t>
        </is>
      </c>
      <c r="F660" t="inlineStr">
        <is>
          <t>ImpMatl_Silicon_Bronze_ASTM-B584_C87600</t>
        </is>
      </c>
      <c r="G660" t="inlineStr">
        <is>
          <t>Silicon Bronze, ASTM-B584, C87600</t>
        </is>
      </c>
      <c r="H660" t="inlineStr">
        <is>
          <t>B21</t>
        </is>
      </c>
      <c r="I660" t="inlineStr">
        <is>
          <t>Coating_Scotchkote134_interior_IncludeImpeller</t>
        </is>
      </c>
      <c r="J660" t="inlineStr">
        <is>
          <t>Stainless Steel, AISI-303</t>
        </is>
      </c>
      <c r="K660" t="inlineStr">
        <is>
          <t>Steel, Cold Drawn C1018</t>
        </is>
      </c>
      <c r="L660" t="inlineStr">
        <is>
          <t>RTF</t>
        </is>
      </c>
      <c r="M660" t="inlineStr"/>
      <c r="N660" t="inlineStr">
        <is>
          <t>A101854</t>
        </is>
      </c>
      <c r="O660" t="n">
        <v>0</v>
      </c>
      <c r="P660" t="inlineStr">
        <is>
          <t>LT250</t>
        </is>
      </c>
      <c r="Q660" t="n">
        <v>56</v>
      </c>
      <c r="R660" t="inlineStr"/>
      <c r="S660" t="inlineStr"/>
      <c r="T660" t="inlineStr"/>
      <c r="U660" t="inlineStr"/>
      <c r="V660" t="inlineStr"/>
      <c r="W660" t="inlineStr"/>
    </row>
    <row r="661" customFormat="1" s="76">
      <c r="A661" t="inlineStr"/>
      <c r="B661" t="inlineStr"/>
      <c r="C661" t="inlineStr">
        <is>
          <t>Price_BOM_VLSE_Imp_275</t>
        </is>
      </c>
      <c r="D661" t="inlineStr">
        <is>
          <t>:40707-4P-3HP-VLSE:40707-4P-5HP-VLSE:</t>
        </is>
      </c>
      <c r="E661" t="inlineStr">
        <is>
          <t>X3</t>
        </is>
      </c>
      <c r="F661" t="inlineStr">
        <is>
          <t>ImpMatl_Silicon_Bronze_ASTM-B584_C87600</t>
        </is>
      </c>
      <c r="G661" t="inlineStr">
        <is>
          <t>Silicon Bronze, ASTM-B584, C87600</t>
        </is>
      </c>
      <c r="H661" t="inlineStr">
        <is>
          <t>B21</t>
        </is>
      </c>
      <c r="I661" t="inlineStr">
        <is>
          <t>Coating_Special</t>
        </is>
      </c>
      <c r="J661" t="inlineStr">
        <is>
          <t>Stainless Steel, AISI-303</t>
        </is>
      </c>
      <c r="K661" t="inlineStr">
        <is>
          <t>Steel, Cold Drawn C1018</t>
        </is>
      </c>
      <c r="L661" t="inlineStr">
        <is>
          <t>RTF</t>
        </is>
      </c>
      <c r="M661" t="inlineStr"/>
      <c r="N661" t="inlineStr">
        <is>
          <t>A101854</t>
        </is>
      </c>
      <c r="O661" t="n">
        <v>0</v>
      </c>
      <c r="P661" t="inlineStr">
        <is>
          <t>LT250</t>
        </is>
      </c>
      <c r="Q661" t="n">
        <v>56</v>
      </c>
      <c r="R661" t="inlineStr"/>
      <c r="S661" t="inlineStr"/>
      <c r="T661" t="inlineStr"/>
      <c r="U661" t="inlineStr"/>
      <c r="V661" t="inlineStr"/>
      <c r="W661" t="inlineStr"/>
    </row>
    <row r="662" customFormat="1" s="76">
      <c r="A662" t="inlineStr"/>
      <c r="B662" t="inlineStr"/>
      <c r="C662" t="inlineStr">
        <is>
          <t>Price_BOM_VLSE_Imp_276</t>
        </is>
      </c>
      <c r="D662" t="inlineStr">
        <is>
          <t>:40707-4P-3HP-VLSE:40707-4P-5HP-VLSE:</t>
        </is>
      </c>
      <c r="E662" t="inlineStr">
        <is>
          <t>X3</t>
        </is>
      </c>
      <c r="F662" t="inlineStr">
        <is>
          <t>ImpMatl_Silicon_Bronze_ASTM-B584_C87600</t>
        </is>
      </c>
      <c r="G662" t="inlineStr">
        <is>
          <t>Silicon Bronze, ASTM-B584, C87600</t>
        </is>
      </c>
      <c r="H662" t="inlineStr">
        <is>
          <t>B21</t>
        </is>
      </c>
      <c r="I662" t="inlineStr">
        <is>
          <t>Coating_Standard</t>
        </is>
      </c>
      <c r="J662" t="inlineStr">
        <is>
          <t>Stainless Steel, AISI-303</t>
        </is>
      </c>
      <c r="K662" t="inlineStr">
        <is>
          <t>Steel, Cold Drawn C1018</t>
        </is>
      </c>
      <c r="L662" t="inlineStr">
        <is>
          <t>96769205</t>
        </is>
      </c>
      <c r="M662" t="inlineStr">
        <is>
          <t>IMP,L,30707,X3,B21</t>
        </is>
      </c>
      <c r="N662" t="inlineStr">
        <is>
          <t>A101854</t>
        </is>
      </c>
      <c r="O662" t="n">
        <v>0</v>
      </c>
      <c r="P662" t="inlineStr">
        <is>
          <t>LT027</t>
        </is>
      </c>
      <c r="Q662" t="n">
        <v>0</v>
      </c>
      <c r="R662" t="inlineStr"/>
      <c r="S662" t="inlineStr"/>
      <c r="T662" t="inlineStr"/>
      <c r="U662" t="inlineStr"/>
      <c r="V662" t="inlineStr"/>
      <c r="W662" t="inlineStr"/>
    </row>
    <row r="663" customFormat="1" s="76">
      <c r="A663" t="inlineStr"/>
      <c r="B663" t="inlineStr"/>
      <c r="C663" t="inlineStr">
        <is>
          <t>Price_BOM_VLSE_Imp_277</t>
        </is>
      </c>
      <c r="D663" t="inlineStr">
        <is>
          <t>:40707-4P-3HP-VLSE:40707-4P-5HP-VLSE:</t>
        </is>
      </c>
      <c r="E663" t="inlineStr">
        <is>
          <t>X3</t>
        </is>
      </c>
      <c r="F663" t="inlineStr">
        <is>
          <t>ImpMatl_NiAl-Bronze_ASTM-B148_C95400</t>
        </is>
      </c>
      <c r="G663" t="inlineStr">
        <is>
          <t>Nickel Aluminum Bronze ASTM B148 UNS C95400</t>
        </is>
      </c>
      <c r="H663" t="inlineStr">
        <is>
          <t>B22</t>
        </is>
      </c>
      <c r="I663" t="inlineStr">
        <is>
          <t>Coating_Epoxy</t>
        </is>
      </c>
      <c r="J663" t="inlineStr">
        <is>
          <t>Stainless Steel, AISI-303</t>
        </is>
      </c>
      <c r="K663" t="inlineStr">
        <is>
          <t>Steel, Cold Drawn C1018</t>
        </is>
      </c>
      <c r="L663" t="inlineStr">
        <is>
          <t>RTF</t>
        </is>
      </c>
      <c r="M663" t="inlineStr"/>
      <c r="N663" t="inlineStr">
        <is>
          <t>A102237</t>
        </is>
      </c>
      <c r="O663" t="n">
        <v>102</v>
      </c>
      <c r="P663" t="inlineStr">
        <is>
          <t>LT250</t>
        </is>
      </c>
      <c r="Q663" t="n">
        <v>56</v>
      </c>
      <c r="R663" t="inlineStr"/>
      <c r="S663" t="inlineStr"/>
      <c r="T663" t="inlineStr"/>
      <c r="U663" t="inlineStr"/>
      <c r="V663" t="inlineStr"/>
      <c r="W663" t="inlineStr"/>
    </row>
    <row r="664" customFormat="1" s="76">
      <c r="A664" t="inlineStr"/>
      <c r="B664" t="inlineStr"/>
      <c r="C664" t="inlineStr">
        <is>
          <t>Price_BOM_VLSE_Imp_278</t>
        </is>
      </c>
      <c r="D664" t="inlineStr">
        <is>
          <t>:40707-4P-3HP-VLSE:40707-4P-5HP-VLSE:</t>
        </is>
      </c>
      <c r="E664" t="inlineStr">
        <is>
          <t>X3</t>
        </is>
      </c>
      <c r="F664" t="inlineStr">
        <is>
          <t>ImpMatl_NiAl-Bronze_ASTM-B148_C95400</t>
        </is>
      </c>
      <c r="G664" t="inlineStr">
        <is>
          <t>Nickel Aluminum Bronze ASTM B148 UNS C95400</t>
        </is>
      </c>
      <c r="H664" t="inlineStr">
        <is>
          <t>B22</t>
        </is>
      </c>
      <c r="I664" t="inlineStr">
        <is>
          <t>Coating_Scotchkote134_interior</t>
        </is>
      </c>
      <c r="J664" t="inlineStr">
        <is>
          <t>Stainless Steel, AISI-303</t>
        </is>
      </c>
      <c r="K664" t="inlineStr">
        <is>
          <t>Steel, Cold Drawn C1018</t>
        </is>
      </c>
      <c r="L664" t="inlineStr">
        <is>
          <t>RTF</t>
        </is>
      </c>
      <c r="M664" t="inlineStr"/>
      <c r="N664" t="inlineStr">
        <is>
          <t>A102237</t>
        </is>
      </c>
      <c r="O664" t="n">
        <v>102</v>
      </c>
      <c r="P664" t="inlineStr">
        <is>
          <t>LT250</t>
        </is>
      </c>
      <c r="Q664" t="n">
        <v>56</v>
      </c>
      <c r="R664" t="inlineStr"/>
      <c r="S664" t="inlineStr"/>
      <c r="T664" t="inlineStr"/>
      <c r="U664" t="inlineStr"/>
      <c r="V664" t="inlineStr"/>
      <c r="W664" t="inlineStr"/>
    </row>
    <row r="665" customFormat="1" s="76">
      <c r="A665" t="inlineStr"/>
      <c r="B665" t="inlineStr"/>
      <c r="C665" t="inlineStr">
        <is>
          <t>Price_BOM_VLSE_Imp_279</t>
        </is>
      </c>
      <c r="D665" t="inlineStr">
        <is>
          <t>:40707-4P-3HP-VLSE:40707-4P-5HP-VLSE:</t>
        </is>
      </c>
      <c r="E665" t="inlineStr">
        <is>
          <t>X3</t>
        </is>
      </c>
      <c r="F665" t="inlineStr">
        <is>
          <t>ImpMatl_NiAl-Bronze_ASTM-B148_C95400</t>
        </is>
      </c>
      <c r="G665" t="inlineStr">
        <is>
          <t>Nickel Aluminum Bronze ASTM B148 UNS C95400</t>
        </is>
      </c>
      <c r="H665" t="inlineStr">
        <is>
          <t>B22</t>
        </is>
      </c>
      <c r="I665" t="inlineStr">
        <is>
          <t>Coating_Scotchkote134_interior_exterior</t>
        </is>
      </c>
      <c r="J665" t="inlineStr">
        <is>
          <t>Stainless Steel, AISI-303</t>
        </is>
      </c>
      <c r="K665" t="inlineStr">
        <is>
          <t>Steel, Cold Drawn C1018</t>
        </is>
      </c>
      <c r="L665" t="inlineStr">
        <is>
          <t>RTF</t>
        </is>
      </c>
      <c r="M665" t="inlineStr"/>
      <c r="N665" t="inlineStr">
        <is>
          <t>A102237</t>
        </is>
      </c>
      <c r="O665" t="n">
        <v>102</v>
      </c>
      <c r="P665" t="inlineStr">
        <is>
          <t>LT250</t>
        </is>
      </c>
      <c r="Q665" t="n">
        <v>56</v>
      </c>
      <c r="R665" t="inlineStr"/>
      <c r="S665" t="inlineStr"/>
      <c r="T665" t="inlineStr"/>
      <c r="U665" t="inlineStr"/>
      <c r="V665" t="inlineStr"/>
      <c r="W665" t="inlineStr"/>
    </row>
    <row r="666" customFormat="1" s="76">
      <c r="A666" t="inlineStr"/>
      <c r="B666" t="inlineStr"/>
      <c r="C666" t="inlineStr">
        <is>
          <t>Price_BOM_VLSE_Imp_280</t>
        </is>
      </c>
      <c r="D666" t="inlineStr">
        <is>
          <t>:40707-4P-3HP-VLSE:40707-4P-5HP-VLSE:</t>
        </is>
      </c>
      <c r="E666" t="inlineStr">
        <is>
          <t>X3</t>
        </is>
      </c>
      <c r="F666" t="inlineStr">
        <is>
          <t>ImpMatl_NiAl-Bronze_ASTM-B148_C95400</t>
        </is>
      </c>
      <c r="G666" t="inlineStr">
        <is>
          <t>Nickel Aluminum Bronze ASTM B148 UNS C95400</t>
        </is>
      </c>
      <c r="H666" t="inlineStr">
        <is>
          <t>B22</t>
        </is>
      </c>
      <c r="I666" t="inlineStr">
        <is>
          <t>Coating_Scotchkote134_interior_exterior_IncludeImpeller</t>
        </is>
      </c>
      <c r="J666" t="inlineStr">
        <is>
          <t>Stainless Steel, AISI-303</t>
        </is>
      </c>
      <c r="K666" t="inlineStr">
        <is>
          <t>Steel, Cold Drawn C1018</t>
        </is>
      </c>
      <c r="L666" t="inlineStr">
        <is>
          <t>RTF</t>
        </is>
      </c>
      <c r="M666" t="inlineStr"/>
      <c r="N666" t="inlineStr">
        <is>
          <t>A102237</t>
        </is>
      </c>
      <c r="O666" t="n">
        <v>102</v>
      </c>
      <c r="P666" t="inlineStr">
        <is>
          <t>LT250</t>
        </is>
      </c>
      <c r="Q666" t="n">
        <v>56</v>
      </c>
      <c r="R666" t="inlineStr"/>
      <c r="S666" t="inlineStr"/>
      <c r="T666" t="inlineStr"/>
      <c r="U666" t="inlineStr"/>
      <c r="V666" t="inlineStr"/>
      <c r="W666" t="inlineStr"/>
    </row>
    <row r="667" customFormat="1" s="76">
      <c r="A667" t="inlineStr"/>
      <c r="B667" t="inlineStr"/>
      <c r="C667" t="inlineStr">
        <is>
          <t>Price_BOM_VLSE_Imp_281</t>
        </is>
      </c>
      <c r="D667" t="inlineStr">
        <is>
          <t>:40707-4P-3HP-VLSE:40707-4P-5HP-VLSE:</t>
        </is>
      </c>
      <c r="E667" t="inlineStr">
        <is>
          <t>X3</t>
        </is>
      </c>
      <c r="F667" t="inlineStr">
        <is>
          <t>ImpMatl_NiAl-Bronze_ASTM-B148_C95400</t>
        </is>
      </c>
      <c r="G667" t="inlineStr">
        <is>
          <t>Nickel Aluminum Bronze ASTM B148 UNS C95400</t>
        </is>
      </c>
      <c r="H667" t="inlineStr">
        <is>
          <t>B22</t>
        </is>
      </c>
      <c r="I667" t="inlineStr">
        <is>
          <t>Coating_Scotchkote134_interior_IncludeImpeller</t>
        </is>
      </c>
      <c r="J667" t="inlineStr">
        <is>
          <t>Stainless Steel, AISI-303</t>
        </is>
      </c>
      <c r="K667" t="inlineStr">
        <is>
          <t>Steel, Cold Drawn C1018</t>
        </is>
      </c>
      <c r="L667" t="inlineStr">
        <is>
          <t>RTF</t>
        </is>
      </c>
      <c r="M667" t="inlineStr"/>
      <c r="N667" t="inlineStr">
        <is>
          <t>A102237</t>
        </is>
      </c>
      <c r="O667" t="n">
        <v>102</v>
      </c>
      <c r="P667" t="inlineStr">
        <is>
          <t>LT250</t>
        </is>
      </c>
      <c r="Q667" t="n">
        <v>56</v>
      </c>
      <c r="R667" t="inlineStr"/>
      <c r="S667" t="inlineStr"/>
      <c r="T667" t="inlineStr"/>
      <c r="U667" t="inlineStr"/>
      <c r="V667" t="inlineStr"/>
      <c r="W667" t="inlineStr"/>
    </row>
    <row r="668" customFormat="1" s="76">
      <c r="A668" t="inlineStr"/>
      <c r="B668" t="inlineStr"/>
      <c r="C668" t="inlineStr">
        <is>
          <t>Price_BOM_VLSE_Imp_282</t>
        </is>
      </c>
      <c r="D668" t="inlineStr">
        <is>
          <t>:40707-4P-3HP-VLSE:40707-4P-5HP-VLSE:</t>
        </is>
      </c>
      <c r="E668" t="inlineStr">
        <is>
          <t>X3</t>
        </is>
      </c>
      <c r="F668" t="inlineStr">
        <is>
          <t>ImpMatl_NiAl-Bronze_ASTM-B148_C95400</t>
        </is>
      </c>
      <c r="G668" t="inlineStr">
        <is>
          <t>Nickel Aluminum Bronze ASTM B148 UNS C95400</t>
        </is>
      </c>
      <c r="H668" t="inlineStr">
        <is>
          <t>B22</t>
        </is>
      </c>
      <c r="I668" t="inlineStr">
        <is>
          <t>Coating_Special</t>
        </is>
      </c>
      <c r="J668" t="inlineStr">
        <is>
          <t>Stainless Steel, AISI-303</t>
        </is>
      </c>
      <c r="K668" t="inlineStr">
        <is>
          <t>Steel, Cold Drawn C1018</t>
        </is>
      </c>
      <c r="L668" t="inlineStr">
        <is>
          <t>RTF</t>
        </is>
      </c>
      <c r="M668" t="inlineStr"/>
      <c r="N668" t="inlineStr">
        <is>
          <t>A102237</t>
        </is>
      </c>
      <c r="O668" t="n">
        <v>102</v>
      </c>
      <c r="P668" t="inlineStr">
        <is>
          <t>LT250</t>
        </is>
      </c>
      <c r="Q668" t="n">
        <v>56</v>
      </c>
      <c r="R668" t="inlineStr"/>
      <c r="S668" t="inlineStr"/>
      <c r="T668" t="inlineStr"/>
      <c r="U668" t="inlineStr"/>
      <c r="V668" t="inlineStr"/>
      <c r="W668" t="inlineStr"/>
    </row>
    <row r="669" customFormat="1" s="76">
      <c r="A669" t="inlineStr"/>
      <c r="B669" t="inlineStr"/>
      <c r="C669" t="inlineStr">
        <is>
          <t>Price_BOM_VLSE_Imp_283</t>
        </is>
      </c>
      <c r="D669" t="inlineStr">
        <is>
          <t>:40707-4P-3HP-VLSE:40707-4P-5HP-VLSE:</t>
        </is>
      </c>
      <c r="E669" t="inlineStr">
        <is>
          <t>X3</t>
        </is>
      </c>
      <c r="F669" t="inlineStr">
        <is>
          <t>ImpMatl_NiAl-Bronze_ASTM-B148_C95400</t>
        </is>
      </c>
      <c r="G669" t="inlineStr">
        <is>
          <t>Nickel Aluminum Bronze ASTM B148 UNS C95400</t>
        </is>
      </c>
      <c r="H669" t="inlineStr">
        <is>
          <t>B22</t>
        </is>
      </c>
      <c r="I669" t="inlineStr">
        <is>
          <t>Coating_Standard</t>
        </is>
      </c>
      <c r="J669" t="inlineStr">
        <is>
          <t>Stainless Steel, AISI-303</t>
        </is>
      </c>
      <c r="K669" t="inlineStr">
        <is>
          <t>Steel, Cold Drawn C1018</t>
        </is>
      </c>
      <c r="L669" t="inlineStr">
        <is>
          <t>97778039</t>
        </is>
      </c>
      <c r="M669" t="inlineStr"/>
      <c r="N669" t="inlineStr">
        <is>
          <t>A102237</t>
        </is>
      </c>
      <c r="O669" t="n">
        <v>102</v>
      </c>
      <c r="P669" t="inlineStr">
        <is>
          <t>LT250</t>
        </is>
      </c>
      <c r="Q669" t="n">
        <v>56</v>
      </c>
      <c r="R669" t="inlineStr"/>
      <c r="S669" t="inlineStr"/>
      <c r="T669" t="inlineStr"/>
      <c r="U669" t="inlineStr"/>
      <c r="V669" t="inlineStr"/>
      <c r="W669" t="inlineStr"/>
    </row>
    <row r="670" customFormat="1" s="76">
      <c r="A670" t="inlineStr"/>
      <c r="B670" t="inlineStr"/>
      <c r="C670" t="inlineStr">
        <is>
          <t>Price_BOM_VLSE_Imp_499</t>
        </is>
      </c>
      <c r="D670" t="inlineStr">
        <is>
          <t>:60125-4P-20HP-VLSE:60125-4P-25HP-VLSE:</t>
        </is>
      </c>
      <c r="E670" t="inlineStr">
        <is>
          <t>XA</t>
        </is>
      </c>
      <c r="F670" t="inlineStr">
        <is>
          <t>ImpMatl_Silicon_Bronze_ASTM-B584_C87600</t>
        </is>
      </c>
      <c r="G670" t="inlineStr">
        <is>
          <t>Silicon Bronze, ASTM-B584, C87600</t>
        </is>
      </c>
      <c r="H670" t="inlineStr">
        <is>
          <t>B21</t>
        </is>
      </c>
      <c r="I670" t="inlineStr">
        <is>
          <t>Coating_Standard</t>
        </is>
      </c>
      <c r="J670" t="inlineStr">
        <is>
          <t>Stainless Steel, AISI-303</t>
        </is>
      </c>
      <c r="K670" t="inlineStr">
        <is>
          <t>Steel, Cold Drawn C1018</t>
        </is>
      </c>
      <c r="L670" t="inlineStr">
        <is>
          <t>96769256</t>
        </is>
      </c>
      <c r="M670" t="inlineStr">
        <is>
          <t>IMP,L,50123,XA,B21</t>
        </is>
      </c>
      <c r="N670" t="inlineStr">
        <is>
          <t>A101973</t>
        </is>
      </c>
      <c r="O670" t="n">
        <v>0</v>
      </c>
      <c r="P670" t="inlineStr">
        <is>
          <t>LT027</t>
        </is>
      </c>
      <c r="Q670" t="n">
        <v>0</v>
      </c>
      <c r="R670" t="inlineStr"/>
      <c r="S670" t="inlineStr"/>
      <c r="T670" t="inlineStr"/>
      <c r="U670" t="inlineStr"/>
      <c r="V670" t="inlineStr"/>
      <c r="W670" t="inlineStr"/>
    </row>
    <row r="671" customFormat="1" s="76">
      <c r="A671" t="inlineStr"/>
      <c r="B671" t="inlineStr"/>
      <c r="C671" t="inlineStr">
        <is>
          <t>Price_BOM_VLSE_Imp_500</t>
        </is>
      </c>
      <c r="D671" t="inlineStr">
        <is>
          <t>:60125-4P-20HP-VLSE:60125-4P-25HP-VLSE:</t>
        </is>
      </c>
      <c r="E671" t="inlineStr">
        <is>
          <t>XA</t>
        </is>
      </c>
      <c r="F671" t="inlineStr">
        <is>
          <t>ImpMatl_Silicon_Bronze_ASTM-B584_C87600</t>
        </is>
      </c>
      <c r="G671" t="inlineStr">
        <is>
          <t>Silicon Bronze, ASTM-B584, C87600</t>
        </is>
      </c>
      <c r="H671" t="inlineStr">
        <is>
          <t>B21</t>
        </is>
      </c>
      <c r="I671" t="inlineStr">
        <is>
          <t>Coating_Scotchkote134_interior</t>
        </is>
      </c>
      <c r="J671" t="inlineStr">
        <is>
          <t>Stainless Steel, AISI-303</t>
        </is>
      </c>
      <c r="K671" t="inlineStr">
        <is>
          <t>Steel, Cold Drawn C1018</t>
        </is>
      </c>
      <c r="L671" t="inlineStr">
        <is>
          <t>RTF</t>
        </is>
      </c>
      <c r="M671" t="inlineStr"/>
      <c r="N671" t="inlineStr">
        <is>
          <t>A101973</t>
        </is>
      </c>
      <c r="O671" t="n">
        <v>0</v>
      </c>
      <c r="P671" t="inlineStr">
        <is>
          <t>LT250</t>
        </is>
      </c>
      <c r="Q671" t="n">
        <v>56</v>
      </c>
      <c r="R671" t="inlineStr"/>
      <c r="S671" t="inlineStr"/>
      <c r="T671" t="inlineStr"/>
      <c r="U671" t="inlineStr"/>
      <c r="V671" t="inlineStr"/>
      <c r="W671" t="inlineStr"/>
    </row>
    <row r="672" customFormat="1" s="76">
      <c r="A672" t="inlineStr"/>
      <c r="B672" t="inlineStr"/>
      <c r="C672" t="inlineStr">
        <is>
          <t>Price_BOM_VLSE_Imp_501</t>
        </is>
      </c>
      <c r="D672" t="inlineStr">
        <is>
          <t>:60125-4P-20HP-VLSE:60125-4P-25HP-VLSE:</t>
        </is>
      </c>
      <c r="E672" t="inlineStr">
        <is>
          <t>XA</t>
        </is>
      </c>
      <c r="F672" t="inlineStr">
        <is>
          <t>ImpMatl_Silicon_Bronze_ASTM-B584_C87600</t>
        </is>
      </c>
      <c r="G672" t="inlineStr">
        <is>
          <t>Silicon Bronze, ASTM-B584, C87600</t>
        </is>
      </c>
      <c r="H672" t="inlineStr">
        <is>
          <t>B21</t>
        </is>
      </c>
      <c r="I672" t="inlineStr">
        <is>
          <t>Coating_Scotchkote134_interior_exterior</t>
        </is>
      </c>
      <c r="J672" t="inlineStr">
        <is>
          <t>Stainless Steel, AISI-303</t>
        </is>
      </c>
      <c r="K672" t="inlineStr">
        <is>
          <t>Steel, Cold Drawn C1018</t>
        </is>
      </c>
      <c r="L672" t="inlineStr">
        <is>
          <t>RTF</t>
        </is>
      </c>
      <c r="M672" t="inlineStr"/>
      <c r="N672" t="inlineStr">
        <is>
          <t>A101973</t>
        </is>
      </c>
      <c r="O672" t="n">
        <v>0</v>
      </c>
      <c r="P672" t="inlineStr">
        <is>
          <t>LT250</t>
        </is>
      </c>
      <c r="Q672" t="n">
        <v>56</v>
      </c>
      <c r="R672" t="inlineStr"/>
      <c r="S672" t="inlineStr"/>
      <c r="T672" t="inlineStr"/>
      <c r="U672" t="inlineStr"/>
      <c r="V672" t="inlineStr"/>
      <c r="W672" t="inlineStr"/>
    </row>
    <row r="673" customFormat="1" s="76">
      <c r="A673" t="inlineStr"/>
      <c r="B673" t="inlineStr"/>
      <c r="C673" t="inlineStr">
        <is>
          <t>Price_BOM_VLSE_Imp_502</t>
        </is>
      </c>
      <c r="D673" t="inlineStr">
        <is>
          <t>:60125-4P-20HP-VLSE:60125-4P-25HP-VLSE:</t>
        </is>
      </c>
      <c r="E673" t="inlineStr">
        <is>
          <t>XA</t>
        </is>
      </c>
      <c r="F673" t="inlineStr">
        <is>
          <t>ImpMatl_Silicon_Bronze_ASTM-B584_C87600</t>
        </is>
      </c>
      <c r="G673" t="inlineStr">
        <is>
          <t>Silicon Bronze, ASTM-B584, C87600</t>
        </is>
      </c>
      <c r="H673" t="inlineStr">
        <is>
          <t>B21</t>
        </is>
      </c>
      <c r="I673" t="inlineStr">
        <is>
          <t>Coating_Scotchkote134_interior_exterior_IncludeImpeller</t>
        </is>
      </c>
      <c r="J673" t="inlineStr">
        <is>
          <t>Stainless Steel, AISI-303</t>
        </is>
      </c>
      <c r="K673" t="inlineStr">
        <is>
          <t>Steel, Cold Drawn C1018</t>
        </is>
      </c>
      <c r="L673" t="inlineStr">
        <is>
          <t>RTF</t>
        </is>
      </c>
      <c r="M673" t="inlineStr"/>
      <c r="N673" t="inlineStr">
        <is>
          <t>A101973</t>
        </is>
      </c>
      <c r="O673" t="n">
        <v>0</v>
      </c>
      <c r="P673" t="inlineStr">
        <is>
          <t>LT250</t>
        </is>
      </c>
      <c r="Q673" t="n">
        <v>56</v>
      </c>
      <c r="R673" t="inlineStr"/>
      <c r="S673" t="inlineStr"/>
      <c r="T673" t="inlineStr"/>
      <c r="U673" t="inlineStr"/>
      <c r="V673" t="inlineStr"/>
      <c r="W673" t="inlineStr"/>
    </row>
    <row r="674" customFormat="1" s="76">
      <c r="A674" t="inlineStr"/>
      <c r="B674" t="inlineStr"/>
      <c r="C674" t="inlineStr">
        <is>
          <t>Price_BOM_VLSE_Imp_503</t>
        </is>
      </c>
      <c r="D674" t="inlineStr">
        <is>
          <t>:60125-4P-20HP-VLSE:60125-4P-25HP-VLSE:</t>
        </is>
      </c>
      <c r="E674" t="inlineStr">
        <is>
          <t>XA</t>
        </is>
      </c>
      <c r="F674" t="inlineStr">
        <is>
          <t>ImpMatl_Silicon_Bronze_ASTM-B584_C87600</t>
        </is>
      </c>
      <c r="G674" t="inlineStr">
        <is>
          <t>Silicon Bronze, ASTM-B584, C87600</t>
        </is>
      </c>
      <c r="H674" t="inlineStr">
        <is>
          <t>B21</t>
        </is>
      </c>
      <c r="I674" t="inlineStr">
        <is>
          <t>Coating_Scotchkote134_interior_IncludeImpeller</t>
        </is>
      </c>
      <c r="J674" t="inlineStr">
        <is>
          <t>Stainless Steel, AISI-303</t>
        </is>
      </c>
      <c r="K674" t="inlineStr">
        <is>
          <t>Steel, Cold Drawn C1018</t>
        </is>
      </c>
      <c r="L674" t="inlineStr">
        <is>
          <t>RTF</t>
        </is>
      </c>
      <c r="M674" t="inlineStr"/>
      <c r="N674" t="inlineStr">
        <is>
          <t>A101973</t>
        </is>
      </c>
      <c r="O674" t="n">
        <v>0</v>
      </c>
      <c r="P674" t="inlineStr">
        <is>
          <t>LT250</t>
        </is>
      </c>
      <c r="Q674" t="n">
        <v>56</v>
      </c>
      <c r="R674" t="inlineStr"/>
      <c r="S674" t="inlineStr"/>
      <c r="T674" t="inlineStr"/>
      <c r="U674" t="inlineStr"/>
      <c r="V674" t="inlineStr"/>
      <c r="W674" t="inlineStr"/>
    </row>
    <row r="675" customFormat="1" s="76">
      <c r="A675" t="inlineStr"/>
      <c r="B675" t="inlineStr"/>
      <c r="C675" t="inlineStr">
        <is>
          <t>Price_BOM_VLSE_Imp_504</t>
        </is>
      </c>
      <c r="D675" t="inlineStr">
        <is>
          <t>:60125-4P-20HP-VLSE:60125-4P-25HP-VLSE:</t>
        </is>
      </c>
      <c r="E675" t="inlineStr">
        <is>
          <t>XA</t>
        </is>
      </c>
      <c r="F675" t="inlineStr">
        <is>
          <t>ImpMatl_Silicon_Bronze_ASTM-B584_C87600</t>
        </is>
      </c>
      <c r="G675" t="inlineStr">
        <is>
          <t>Silicon Bronze, ASTM-B584, C87600</t>
        </is>
      </c>
      <c r="H675" t="inlineStr">
        <is>
          <t>B21</t>
        </is>
      </c>
      <c r="I675" t="inlineStr">
        <is>
          <t>Coating_Special</t>
        </is>
      </c>
      <c r="J675" t="inlineStr">
        <is>
          <t>Stainless Steel, AISI-303</t>
        </is>
      </c>
      <c r="K675" t="inlineStr">
        <is>
          <t>Steel, Cold Drawn C1018</t>
        </is>
      </c>
      <c r="L675" t="inlineStr">
        <is>
          <t>RTF</t>
        </is>
      </c>
      <c r="M675" t="inlineStr"/>
      <c r="N675" t="inlineStr">
        <is>
          <t>A101973</t>
        </is>
      </c>
      <c r="O675" t="n">
        <v>0</v>
      </c>
      <c r="P675" t="inlineStr">
        <is>
          <t>LT250</t>
        </is>
      </c>
      <c r="Q675" t="n">
        <v>56</v>
      </c>
      <c r="R675" t="inlineStr"/>
      <c r="S675" t="inlineStr"/>
      <c r="T675" t="inlineStr"/>
      <c r="U675" t="inlineStr"/>
      <c r="V675" t="inlineStr"/>
      <c r="W675" t="inlineStr"/>
    </row>
    <row r="676" customFormat="1" s="76">
      <c r="A676" t="inlineStr"/>
      <c r="B676" t="inlineStr"/>
      <c r="C676" t="inlineStr">
        <is>
          <t>Price_BOM_VLSE_Imp_505</t>
        </is>
      </c>
      <c r="D676" t="inlineStr">
        <is>
          <t>:60125-4P-20HP-VLSE:60125-4P-25HP-VLSE:</t>
        </is>
      </c>
      <c r="E676" t="inlineStr">
        <is>
          <t>XA</t>
        </is>
      </c>
      <c r="F676" t="inlineStr">
        <is>
          <t>ImpMatl_Silicon_Bronze_ASTM-B584_C87600</t>
        </is>
      </c>
      <c r="G676" t="inlineStr">
        <is>
          <t>Silicon Bronze, ASTM-B584, C87600</t>
        </is>
      </c>
      <c r="H676" t="inlineStr">
        <is>
          <t>B21</t>
        </is>
      </c>
      <c r="I676" t="inlineStr">
        <is>
          <t>Coating_Epoxy</t>
        </is>
      </c>
      <c r="J676" t="inlineStr">
        <is>
          <t>Stainless Steel, AISI-303</t>
        </is>
      </c>
      <c r="K676" t="inlineStr">
        <is>
          <t>Steel, Cold Drawn C1018</t>
        </is>
      </c>
      <c r="L676" t="inlineStr">
        <is>
          <t>RTF</t>
        </is>
      </c>
      <c r="M676" t="inlineStr"/>
      <c r="N676" t="inlineStr">
        <is>
          <t>A101973</t>
        </is>
      </c>
      <c r="O676" t="n">
        <v>0</v>
      </c>
      <c r="P676" t="inlineStr">
        <is>
          <t>LT250</t>
        </is>
      </c>
      <c r="Q676" t="n">
        <v>56</v>
      </c>
      <c r="R676" t="inlineStr"/>
      <c r="S676" t="inlineStr"/>
      <c r="T676" t="inlineStr"/>
      <c r="U676" t="inlineStr"/>
      <c r="V676" t="inlineStr"/>
      <c r="W676" t="inlineStr"/>
    </row>
    <row r="677" customFormat="1" s="76">
      <c r="A677" t="inlineStr"/>
      <c r="B677" t="inlineStr"/>
      <c r="C677" t="inlineStr">
        <is>
          <t>Price_BOM_VLSE_Imp_506</t>
        </is>
      </c>
      <c r="D677" t="inlineStr">
        <is>
          <t>:60125-4P-20HP-VLSE:60125-4P-25HP-VLSE:</t>
        </is>
      </c>
      <c r="E677" t="inlineStr">
        <is>
          <t>XA</t>
        </is>
      </c>
      <c r="F677" t="inlineStr">
        <is>
          <t>ImpMatl_NiAl-Bronze_ASTM-B148_C95400</t>
        </is>
      </c>
      <c r="G677" t="inlineStr">
        <is>
          <t>Nickel Aluminum Bronze ASTM B148 UNS C95400</t>
        </is>
      </c>
      <c r="H677" t="inlineStr">
        <is>
          <t>B22</t>
        </is>
      </c>
      <c r="I677" t="inlineStr">
        <is>
          <t>Coating_Standard</t>
        </is>
      </c>
      <c r="J677" t="inlineStr">
        <is>
          <t>Stainless Steel, AISI-303</t>
        </is>
      </c>
      <c r="K677" t="inlineStr">
        <is>
          <t>Steel, Cold Drawn C1018</t>
        </is>
      </c>
      <c r="L677" t="inlineStr">
        <is>
          <t>96896891</t>
        </is>
      </c>
      <c r="M677" t="inlineStr"/>
      <c r="N677" t="inlineStr">
        <is>
          <t>A102254</t>
        </is>
      </c>
      <c r="O677" t="n">
        <v>323</v>
      </c>
      <c r="P677" t="inlineStr">
        <is>
          <t>LT250</t>
        </is>
      </c>
      <c r="Q677" t="n">
        <v>56</v>
      </c>
      <c r="R677" t="inlineStr"/>
      <c r="S677" t="inlineStr"/>
      <c r="T677" t="inlineStr"/>
      <c r="U677" t="inlineStr"/>
      <c r="V677" t="inlineStr"/>
      <c r="W677" t="inlineStr"/>
    </row>
    <row r="678" customFormat="1" s="76">
      <c r="A678" t="inlineStr"/>
      <c r="B678" t="inlineStr"/>
      <c r="C678" t="inlineStr">
        <is>
          <t>Price_BOM_VLSE_Imp_507</t>
        </is>
      </c>
      <c r="D678" t="inlineStr">
        <is>
          <t>:60125-4P-20HP-VLSE:60125-4P-25HP-VLSE:</t>
        </is>
      </c>
      <c r="E678" t="inlineStr">
        <is>
          <t>XA</t>
        </is>
      </c>
      <c r="F678" t="inlineStr">
        <is>
          <t>ImpMatl_NiAl-Bronze_ASTM-B148_C95400</t>
        </is>
      </c>
      <c r="G678" t="inlineStr">
        <is>
          <t>Nickel Aluminum Bronze ASTM B148 UNS C95400</t>
        </is>
      </c>
      <c r="H678" t="inlineStr">
        <is>
          <t>B22</t>
        </is>
      </c>
      <c r="I678" t="inlineStr">
        <is>
          <t>Coating_Scotchkote134_interior</t>
        </is>
      </c>
      <c r="J678" t="inlineStr">
        <is>
          <t>Stainless Steel, AISI-303</t>
        </is>
      </c>
      <c r="K678" t="inlineStr">
        <is>
          <t>Steel, Cold Drawn C1018</t>
        </is>
      </c>
      <c r="L678" t="inlineStr">
        <is>
          <t>RTF</t>
        </is>
      </c>
      <c r="M678" t="inlineStr"/>
      <c r="N678" t="inlineStr">
        <is>
          <t>A102254</t>
        </is>
      </c>
      <c r="O678" t="n">
        <v>323</v>
      </c>
      <c r="P678" t="inlineStr">
        <is>
          <t>LT250</t>
        </is>
      </c>
      <c r="Q678" t="n">
        <v>56</v>
      </c>
      <c r="R678" t="inlineStr"/>
      <c r="S678" t="inlineStr"/>
      <c r="T678" t="inlineStr"/>
      <c r="U678" t="inlineStr"/>
      <c r="V678" t="inlineStr"/>
      <c r="W678" t="inlineStr"/>
    </row>
    <row r="679" customFormat="1" s="76">
      <c r="A679" t="inlineStr"/>
      <c r="B679" t="inlineStr"/>
      <c r="C679" t="inlineStr">
        <is>
          <t>Price_BOM_VLSE_Imp_508</t>
        </is>
      </c>
      <c r="D679" t="inlineStr">
        <is>
          <t>:60125-4P-20HP-VLSE:60125-4P-25HP-VLSE:</t>
        </is>
      </c>
      <c r="E679" t="inlineStr">
        <is>
          <t>XA</t>
        </is>
      </c>
      <c r="F679" t="inlineStr">
        <is>
          <t>ImpMatl_NiAl-Bronze_ASTM-B148_C95400</t>
        </is>
      </c>
      <c r="G679" t="inlineStr">
        <is>
          <t>Nickel Aluminum Bronze ASTM B148 UNS C95400</t>
        </is>
      </c>
      <c r="H679" t="inlineStr">
        <is>
          <t>B22</t>
        </is>
      </c>
      <c r="I679" t="inlineStr">
        <is>
          <t>Coating_Scotchkote134_interior_exterior</t>
        </is>
      </c>
      <c r="J679" t="inlineStr">
        <is>
          <t>Stainless Steel, AISI-303</t>
        </is>
      </c>
      <c r="K679" t="inlineStr">
        <is>
          <t>Steel, Cold Drawn C1018</t>
        </is>
      </c>
      <c r="L679" t="inlineStr">
        <is>
          <t>RTF</t>
        </is>
      </c>
      <c r="M679" t="inlineStr"/>
      <c r="N679" t="inlineStr">
        <is>
          <t>A102254</t>
        </is>
      </c>
      <c r="O679" t="n">
        <v>323</v>
      </c>
      <c r="P679" t="inlineStr">
        <is>
          <t>LT250</t>
        </is>
      </c>
      <c r="Q679" t="n">
        <v>56</v>
      </c>
      <c r="R679" t="inlineStr"/>
      <c r="S679" t="inlineStr"/>
      <c r="T679" t="inlineStr"/>
      <c r="U679" t="inlineStr"/>
      <c r="V679" t="inlineStr"/>
      <c r="W679" t="inlineStr"/>
    </row>
    <row r="680" customFormat="1" s="76">
      <c r="A680" t="inlineStr"/>
      <c r="B680" t="inlineStr"/>
      <c r="C680" t="inlineStr">
        <is>
          <t>Price_BOM_VLSE_Imp_509</t>
        </is>
      </c>
      <c r="D680" t="inlineStr">
        <is>
          <t>:60125-4P-20HP-VLSE:60125-4P-25HP-VLSE:</t>
        </is>
      </c>
      <c r="E680" t="inlineStr">
        <is>
          <t>XA</t>
        </is>
      </c>
      <c r="F680" t="inlineStr">
        <is>
          <t>ImpMatl_NiAl-Bronze_ASTM-B148_C95400</t>
        </is>
      </c>
      <c r="G680" t="inlineStr">
        <is>
          <t>Nickel Aluminum Bronze ASTM B148 UNS C95400</t>
        </is>
      </c>
      <c r="H680" t="inlineStr">
        <is>
          <t>B22</t>
        </is>
      </c>
      <c r="I680" t="inlineStr">
        <is>
          <t>Coating_Scotchkote134_interior_exterior_IncludeImpeller</t>
        </is>
      </c>
      <c r="J680" t="inlineStr">
        <is>
          <t>Stainless Steel, AISI-303</t>
        </is>
      </c>
      <c r="K680" t="inlineStr">
        <is>
          <t>Steel, Cold Drawn C1018</t>
        </is>
      </c>
      <c r="L680" t="inlineStr">
        <is>
          <t>RTF</t>
        </is>
      </c>
      <c r="M680" t="inlineStr"/>
      <c r="N680" t="inlineStr">
        <is>
          <t>A102254</t>
        </is>
      </c>
      <c r="O680" t="n">
        <v>323</v>
      </c>
      <c r="P680" t="inlineStr">
        <is>
          <t>LT250</t>
        </is>
      </c>
      <c r="Q680" t="n">
        <v>56</v>
      </c>
      <c r="R680" t="inlineStr"/>
      <c r="S680" t="inlineStr"/>
      <c r="T680" t="inlineStr"/>
      <c r="U680" t="inlineStr"/>
      <c r="V680" t="inlineStr"/>
      <c r="W680" t="inlineStr"/>
    </row>
    <row r="681" customFormat="1" s="76">
      <c r="A681" t="inlineStr"/>
      <c r="B681" t="inlineStr"/>
      <c r="C681" t="inlineStr">
        <is>
          <t>Price_BOM_VLSE_Imp_510</t>
        </is>
      </c>
      <c r="D681" t="inlineStr">
        <is>
          <t>:60125-4P-20HP-VLSE:60125-4P-25HP-VLSE:</t>
        </is>
      </c>
      <c r="E681" t="inlineStr">
        <is>
          <t>XA</t>
        </is>
      </c>
      <c r="F681" t="inlineStr">
        <is>
          <t>ImpMatl_NiAl-Bronze_ASTM-B148_C95400</t>
        </is>
      </c>
      <c r="G681" t="inlineStr">
        <is>
          <t>Nickel Aluminum Bronze ASTM B148 UNS C95400</t>
        </is>
      </c>
      <c r="H681" t="inlineStr">
        <is>
          <t>B22</t>
        </is>
      </c>
      <c r="I681" t="inlineStr">
        <is>
          <t>Coating_Scotchkote134_interior_IncludeImpeller</t>
        </is>
      </c>
      <c r="J681" t="inlineStr">
        <is>
          <t>Stainless Steel, AISI-303</t>
        </is>
      </c>
      <c r="K681" t="inlineStr">
        <is>
          <t>Steel, Cold Drawn C1018</t>
        </is>
      </c>
      <c r="L681" t="inlineStr">
        <is>
          <t>RTF</t>
        </is>
      </c>
      <c r="M681" t="inlineStr"/>
      <c r="N681" t="inlineStr">
        <is>
          <t>A102254</t>
        </is>
      </c>
      <c r="O681" t="n">
        <v>323</v>
      </c>
      <c r="P681" t="inlineStr">
        <is>
          <t>LT250</t>
        </is>
      </c>
      <c r="Q681" t="n">
        <v>56</v>
      </c>
      <c r="R681" t="inlineStr"/>
      <c r="S681" t="inlineStr"/>
      <c r="T681" t="inlineStr"/>
      <c r="U681" t="inlineStr"/>
      <c r="V681" t="inlineStr"/>
      <c r="W681" t="inlineStr"/>
    </row>
    <row r="682">
      <c r="A682" s="104" t="inlineStr"/>
      <c r="B682" s="108" t="inlineStr"/>
      <c r="C682" s="76" t="inlineStr">
        <is>
          <t>Price_BOM_VLSE_Imp_511</t>
        </is>
      </c>
      <c r="D682" s="95" t="inlineStr">
        <is>
          <t>:60125-4P-20HP-VLSE:60125-4P-25HP-VLSE:</t>
        </is>
      </c>
      <c r="E682" s="105" t="inlineStr">
        <is>
          <t>XA</t>
        </is>
      </c>
      <c r="F682" s="105" t="inlineStr">
        <is>
          <t>ImpMatl_NiAl-Bronze_ASTM-B148_C95400</t>
        </is>
      </c>
      <c r="G682" s="94" t="inlineStr">
        <is>
          <t>Nickel Aluminum Bronze ASTM B148 UNS C95400</t>
        </is>
      </c>
      <c r="H682" s="94" t="inlineStr">
        <is>
          <t>B22</t>
        </is>
      </c>
      <c r="I682" s="94" t="inlineStr">
        <is>
          <t>Coating_Special</t>
        </is>
      </c>
      <c r="J682" s="94" t="inlineStr">
        <is>
          <t>Stainless Steel, AISI-303</t>
        </is>
      </c>
      <c r="K682" s="94" t="inlineStr">
        <is>
          <t>Steel, Cold Drawn C1018</t>
        </is>
      </c>
      <c r="L682" s="110" t="inlineStr">
        <is>
          <t>RTF</t>
        </is>
      </c>
      <c r="M682" s="110" t="inlineStr"/>
      <c r="N682" s="76" t="inlineStr">
        <is>
          <t>A102254</t>
        </is>
      </c>
      <c r="O682" s="76" t="n">
        <v>323</v>
      </c>
      <c r="P682" s="94" t="inlineStr">
        <is>
          <t>LT250</t>
        </is>
      </c>
      <c r="Q682" s="101" t="n">
        <v>56</v>
      </c>
      <c r="R682" t="inlineStr"/>
      <c r="S682" s="65" t="inlineStr"/>
      <c r="T682" t="inlineStr"/>
      <c r="U682" t="inlineStr"/>
      <c r="V682" t="inlineStr"/>
      <c r="W682" t="inlineStr"/>
    </row>
    <row r="683">
      <c r="A683" s="30" t="inlineStr"/>
      <c r="B683" s="10" t="inlineStr"/>
      <c r="C683" t="inlineStr">
        <is>
          <t>Price_BOM_VLSE_Imp_512</t>
        </is>
      </c>
      <c r="D683" t="inlineStr">
        <is>
          <t>:60125-4P-20HP-VLSE:60125-4P-25HP-VLSE:</t>
        </is>
      </c>
      <c r="E683" t="inlineStr">
        <is>
          <t>XA</t>
        </is>
      </c>
      <c r="F683" t="inlineStr">
        <is>
          <t>ImpMatl_NiAl-Bronze_ASTM-B148_C95400</t>
        </is>
      </c>
      <c r="G683" t="inlineStr">
        <is>
          <t>Nickel Aluminum Bronze ASTM B148 UNS C95400</t>
        </is>
      </c>
      <c r="H683" t="inlineStr">
        <is>
          <t>B22</t>
        </is>
      </c>
      <c r="I683" t="inlineStr">
        <is>
          <t>Coating_Epoxy</t>
        </is>
      </c>
      <c r="J683" t="inlineStr">
        <is>
          <t>Stainless Steel, AISI-303</t>
        </is>
      </c>
      <c r="K683" t="inlineStr">
        <is>
          <t>Steel, Cold Drawn C1018</t>
        </is>
      </c>
      <c r="L683" t="inlineStr">
        <is>
          <t>RTF</t>
        </is>
      </c>
      <c r="M683" t="inlineStr"/>
      <c r="N683" t="inlineStr">
        <is>
          <t>A102254</t>
        </is>
      </c>
      <c r="O683" t="n">
        <v>323</v>
      </c>
      <c r="P683" t="inlineStr">
        <is>
          <t>LT250</t>
        </is>
      </c>
      <c r="Q683" t="n">
        <v>56</v>
      </c>
      <c r="R683" t="inlineStr"/>
      <c r="S683" s="65" t="inlineStr"/>
      <c r="T683" t="inlineStr"/>
      <c r="U683" t="inlineStr"/>
      <c r="V683" t="inlineStr"/>
      <c r="W683" t="inlineStr"/>
    </row>
    <row r="684">
      <c r="B684" s="10" t="n"/>
    </row>
    <row r="685">
      <c r="B685" s="10" t="n"/>
    </row>
    <row r="686">
      <c r="B686" s="10" t="n"/>
    </row>
    <row r="687">
      <c r="B687" s="10" t="n"/>
    </row>
    <row r="688">
      <c r="B688" s="10" t="n"/>
    </row>
    <row r="689">
      <c r="B689" s="10" t="n"/>
    </row>
    <row r="690">
      <c r="B690" s="10" t="n"/>
    </row>
    <row r="691">
      <c r="B691" s="10" t="n"/>
    </row>
    <row r="692">
      <c r="B692" s="10" t="n"/>
    </row>
    <row r="693">
      <c r="B693" s="10" t="n"/>
    </row>
    <row r="694">
      <c r="B694" s="10" t="n"/>
    </row>
    <row r="695">
      <c r="B695" s="10" t="n"/>
    </row>
    <row r="696">
      <c r="B696" s="10" t="n"/>
    </row>
    <row r="697">
      <c r="B697" s="10" t="n"/>
    </row>
    <row r="698">
      <c r="B698" s="10" t="n"/>
    </row>
    <row r="699">
      <c r="B699" s="10" t="n"/>
    </row>
    <row r="700">
      <c r="B700" s="10" t="n"/>
    </row>
    <row r="701">
      <c r="B701" s="10" t="n"/>
    </row>
    <row r="702">
      <c r="B702" s="10" t="n"/>
    </row>
    <row r="703">
      <c r="B703" s="10" t="n"/>
    </row>
    <row r="704">
      <c r="B704" s="10" t="n"/>
    </row>
    <row r="705">
      <c r="B705" s="10" t="n"/>
    </row>
    <row r="706">
      <c r="B706" s="10" t="n"/>
    </row>
    <row r="707">
      <c r="B707" s="10" t="n"/>
    </row>
    <row r="708">
      <c r="B708" s="10" t="n"/>
      <c r="D708" s="2" t="n"/>
      <c r="E708" s="2" t="n"/>
      <c r="F708" s="2" t="n"/>
      <c r="G708" s="6" t="n"/>
      <c r="H708" s="6" t="n"/>
      <c r="I708" s="6" t="n"/>
      <c r="J708" s="6" t="n"/>
      <c r="K708" s="6" t="n"/>
      <c r="L708" s="2" t="n"/>
      <c r="M708" s="6" t="n"/>
      <c r="N708" s="6" t="n"/>
      <c r="O708" s="6" t="n"/>
      <c r="P708" s="6" t="n"/>
      <c r="Q708" s="6" t="n"/>
    </row>
    <row r="709">
      <c r="B709" s="10" t="n"/>
      <c r="D709" s="2" t="n"/>
      <c r="E709" s="2" t="n"/>
      <c r="F709" s="2" t="n"/>
      <c r="G709" s="6" t="n"/>
      <c r="H709" s="6" t="n"/>
      <c r="I709" s="6" t="n"/>
      <c r="J709" s="6" t="n"/>
      <c r="K709" s="6" t="n"/>
      <c r="L709" s="1" t="n"/>
      <c r="M709" s="6" t="n"/>
      <c r="N709" s="6" t="n"/>
      <c r="O709" s="6" t="n"/>
      <c r="P709" s="6" t="n"/>
      <c r="Q709" s="6" t="n"/>
    </row>
    <row r="710">
      <c r="B710" s="10" t="n"/>
      <c r="D710" s="2" t="n"/>
      <c r="E710" s="2" t="n"/>
      <c r="F710" s="2" t="n"/>
      <c r="G710" s="6" t="n"/>
      <c r="H710" s="6" t="n"/>
      <c r="I710" s="6" t="n"/>
      <c r="J710" s="6" t="n"/>
      <c r="K710" s="6" t="n"/>
      <c r="L710" s="1" t="n"/>
      <c r="M710" s="6" t="n"/>
      <c r="N710" s="6" t="n"/>
      <c r="O710" s="6" t="n"/>
      <c r="P710" s="6" t="n"/>
    </row>
    <row r="711">
      <c r="B711" s="10" t="n"/>
    </row>
    <row r="712">
      <c r="B712" s="10" t="n"/>
      <c r="D712" s="2" t="n"/>
      <c r="E712" s="2" t="n"/>
      <c r="F712" s="2" t="n"/>
      <c r="G712" s="6" t="n"/>
      <c r="H712" s="6" t="n"/>
      <c r="I712" s="6" t="n"/>
      <c r="J712" s="6" t="n"/>
      <c r="K712" s="6" t="n"/>
      <c r="L712" s="1" t="n"/>
      <c r="M712" s="6" t="n"/>
      <c r="N712" s="6" t="n"/>
      <c r="O712" s="6" t="n"/>
      <c r="P712" s="6" t="n"/>
    </row>
    <row r="713">
      <c r="B713" s="10" t="n"/>
      <c r="D713" s="2" t="n"/>
      <c r="E713" s="2" t="n"/>
      <c r="F713" s="2" t="n"/>
      <c r="G713" s="6" t="n"/>
      <c r="H713" s="6" t="n"/>
      <c r="I713" s="6" t="n"/>
      <c r="J713" s="6" t="n"/>
      <c r="K713" s="6" t="n"/>
      <c r="L713" s="1" t="n"/>
      <c r="M713" s="6" t="n"/>
      <c r="N713" s="6" t="n"/>
      <c r="O713" s="6" t="n"/>
      <c r="P713" s="6" t="n"/>
    </row>
    <row r="714">
      <c r="B714" s="10" t="n"/>
      <c r="D714" s="2" t="n"/>
      <c r="E714" s="2" t="n"/>
      <c r="F714" s="2" t="n"/>
      <c r="G714" s="6" t="n"/>
      <c r="H714" s="6" t="n"/>
      <c r="I714" s="6" t="n"/>
      <c r="J714" s="6" t="n"/>
      <c r="K714" s="6" t="n"/>
      <c r="L714" s="1" t="n"/>
      <c r="M714" s="6" t="n"/>
      <c r="N714" s="6" t="n"/>
      <c r="O714" s="6" t="n"/>
      <c r="P714" s="6" t="n"/>
    </row>
    <row r="715">
      <c r="B715" s="10" t="n"/>
      <c r="D715" s="2" t="n"/>
      <c r="E715" s="2" t="n"/>
      <c r="F715" s="2" t="n"/>
      <c r="G715" s="6" t="n"/>
      <c r="H715" s="6" t="n"/>
      <c r="I715" s="6" t="n"/>
      <c r="J715" s="6" t="n"/>
      <c r="K715" s="6" t="n"/>
      <c r="L715" s="1" t="n"/>
      <c r="M715" s="6" t="n"/>
      <c r="N715" s="6" t="n"/>
      <c r="O715" s="6" t="n"/>
      <c r="P715" s="6" t="n"/>
    </row>
    <row r="716">
      <c r="B716" s="10" t="n"/>
      <c r="D716" s="2" t="n"/>
      <c r="E716" s="2" t="n"/>
      <c r="G716" s="6" t="n"/>
      <c r="H716" s="6" t="n"/>
      <c r="I716" s="6" t="n"/>
      <c r="J716" s="6" t="n"/>
      <c r="K716" s="6" t="n"/>
      <c r="L716" s="2" t="n"/>
      <c r="M716" s="1" t="n"/>
      <c r="O716" s="117" t="n"/>
      <c r="P716" s="6" t="n"/>
      <c r="Q716" s="6" t="n"/>
    </row>
    <row r="717">
      <c r="B717" s="10" t="n"/>
      <c r="D717" s="2" t="n"/>
      <c r="E717" s="2" t="n"/>
      <c r="G717" s="6" t="n"/>
      <c r="H717" s="6" t="n"/>
      <c r="I717" s="6" t="n"/>
      <c r="J717" s="6" t="n"/>
      <c r="K717" s="6" t="n"/>
      <c r="L717" s="1" t="n"/>
      <c r="M717" s="1" t="n"/>
      <c r="O717" s="117" t="n"/>
      <c r="P717" s="6" t="n"/>
      <c r="Q717" s="6" t="n"/>
    </row>
    <row r="718">
      <c r="B718" s="10" t="n"/>
      <c r="D718" s="2" t="n"/>
      <c r="E718" s="2" t="n"/>
      <c r="G718" s="6" t="n"/>
      <c r="H718" s="6" t="n"/>
      <c r="I718" s="6" t="n"/>
      <c r="J718" s="6" t="n"/>
      <c r="K718" s="6" t="n"/>
      <c r="L718" s="1" t="n"/>
      <c r="M718" s="1" t="n"/>
      <c r="O718" s="117" t="n"/>
      <c r="P718" s="6" t="n"/>
    </row>
    <row r="719">
      <c r="B719" s="10" t="n"/>
      <c r="D719" s="2" t="n"/>
      <c r="E719" s="2" t="n"/>
      <c r="G719" s="6" t="n"/>
      <c r="H719" s="6" t="n"/>
      <c r="I719" s="6" t="n"/>
      <c r="J719" s="6" t="n"/>
      <c r="K719" s="6" t="n"/>
      <c r="L719" s="1" t="n"/>
      <c r="M719" s="1" t="n"/>
      <c r="O719" s="117" t="n"/>
      <c r="P719" s="6" t="n"/>
    </row>
    <row r="720">
      <c r="B720" s="10" t="n"/>
      <c r="D720" s="2" t="n"/>
      <c r="E720" s="2" t="n"/>
      <c r="G720" s="6" t="n"/>
      <c r="H720" s="6" t="n"/>
      <c r="I720" s="6" t="n"/>
      <c r="J720" s="6" t="n"/>
      <c r="K720" s="6" t="n"/>
      <c r="L720" s="1" t="n"/>
      <c r="M720" s="1" t="n"/>
      <c r="O720" s="117" t="n"/>
      <c r="P720" s="6" t="n"/>
    </row>
    <row r="721">
      <c r="B721" s="10" t="n"/>
      <c r="D721" s="2" t="n"/>
      <c r="E721" s="2" t="n"/>
      <c r="G721" s="6" t="n"/>
      <c r="H721" s="6" t="n"/>
      <c r="I721" s="6" t="n"/>
      <c r="J721" s="6" t="n"/>
      <c r="K721" s="6" t="n"/>
      <c r="L721" s="1" t="n"/>
      <c r="M721" s="1" t="n"/>
      <c r="O721" s="117" t="n"/>
      <c r="P721" s="6" t="n"/>
    </row>
    <row r="722">
      <c r="B722" s="10" t="n"/>
      <c r="D722" s="2" t="n"/>
      <c r="E722" s="2" t="n"/>
      <c r="G722" s="6" t="n"/>
      <c r="H722" s="6" t="n"/>
      <c r="I722" s="6" t="n"/>
      <c r="J722" s="6" t="n"/>
      <c r="K722" s="6" t="n"/>
      <c r="L722" s="1" t="n"/>
      <c r="M722" s="1" t="n"/>
      <c r="O722" s="117" t="n"/>
      <c r="P722" s="6" t="n"/>
    </row>
    <row r="723">
      <c r="B723" s="10" t="n"/>
      <c r="D723" s="2" t="n"/>
      <c r="E723" s="2" t="n"/>
      <c r="F723" s="2" t="n"/>
      <c r="G723" s="6" t="n"/>
      <c r="H723" s="6" t="n"/>
      <c r="I723" s="6" t="n"/>
      <c r="J723" s="6" t="n"/>
      <c r="K723" s="6" t="n"/>
      <c r="L723" s="6" t="n"/>
      <c r="M723" s="6" t="n"/>
      <c r="N723" s="6" t="n"/>
      <c r="O723" s="6" t="n"/>
      <c r="P723" s="6" t="n"/>
      <c r="Q723" s="6" t="n"/>
    </row>
    <row r="724">
      <c r="B724" s="10" t="n"/>
      <c r="D724" s="2" t="n"/>
      <c r="E724" s="2" t="n"/>
      <c r="F724" s="2" t="n"/>
      <c r="G724" s="6" t="n"/>
      <c r="H724" s="6" t="n"/>
      <c r="I724" s="6" t="n"/>
      <c r="J724" s="6" t="n"/>
      <c r="K724" s="6" t="n"/>
      <c r="L724" s="45" t="n"/>
      <c r="M724" s="6" t="n"/>
      <c r="P724" s="6" t="n"/>
      <c r="Q724" s="65" t="n"/>
    </row>
    <row r="725">
      <c r="B725" s="10" t="n"/>
      <c r="D725" s="2" t="n"/>
      <c r="E725" s="2" t="n"/>
      <c r="F725" s="2" t="n"/>
      <c r="G725" s="6" t="n"/>
      <c r="H725" s="6" t="n"/>
      <c r="I725" s="6" t="n"/>
      <c r="J725" s="6" t="n"/>
      <c r="K725" s="6" t="n"/>
      <c r="L725" s="45" t="n"/>
      <c r="M725" s="6" t="n"/>
      <c r="P725" s="6" t="n"/>
      <c r="Q725" s="65" t="n"/>
    </row>
    <row r="726">
      <c r="B726" s="10" t="n"/>
      <c r="D726" s="2" t="n"/>
      <c r="E726" s="2" t="n"/>
      <c r="F726" s="2" t="n"/>
      <c r="G726" s="6" t="n"/>
      <c r="H726" s="6" t="n"/>
      <c r="I726" s="6" t="n"/>
      <c r="J726" s="6" t="n"/>
      <c r="K726" s="6" t="n"/>
      <c r="L726" s="6" t="n"/>
      <c r="M726" s="6" t="n"/>
      <c r="N726" s="6" t="n"/>
      <c r="O726" s="6" t="n"/>
      <c r="P726" s="6" t="n"/>
      <c r="Q726" s="6" t="n"/>
    </row>
    <row r="727">
      <c r="B727" s="10" t="n"/>
      <c r="D727" s="2" t="n"/>
      <c r="E727" s="2" t="n"/>
      <c r="F727" s="2" t="n"/>
      <c r="G727" s="6" t="n"/>
      <c r="H727" s="6" t="n"/>
      <c r="I727" s="6" t="n"/>
      <c r="J727" s="6" t="n"/>
      <c r="K727" s="6" t="n"/>
      <c r="L727" s="1" t="n"/>
      <c r="M727" s="6" t="n"/>
      <c r="N727" s="6" t="n"/>
      <c r="O727" s="6" t="n"/>
      <c r="P727" s="6" t="n"/>
      <c r="Q727" s="6" t="n"/>
    </row>
    <row r="728">
      <c r="B728" s="10" t="n"/>
      <c r="D728" s="2" t="n"/>
      <c r="E728" s="2" t="n"/>
      <c r="F728" s="2" t="n"/>
      <c r="G728" s="6" t="n"/>
      <c r="H728" s="6" t="n"/>
      <c r="I728" s="6" t="n"/>
      <c r="J728" s="6" t="n"/>
      <c r="K728" s="6" t="n"/>
      <c r="L728" s="1" t="n"/>
      <c r="M728" s="6" t="n"/>
      <c r="N728" s="6" t="n"/>
      <c r="O728" s="6" t="n"/>
      <c r="P728" s="6" t="n"/>
    </row>
    <row r="729">
      <c r="B729" s="10" t="n"/>
      <c r="D729" s="2" t="n"/>
      <c r="E729" s="2" t="n"/>
      <c r="F729" s="2" t="n"/>
      <c r="G729" s="6" t="n"/>
      <c r="H729" s="6" t="n"/>
      <c r="I729" s="6" t="n"/>
      <c r="J729" s="6" t="n"/>
      <c r="K729" s="6" t="n"/>
      <c r="L729" s="1" t="n"/>
      <c r="M729" s="6" t="n"/>
      <c r="N729" s="6" t="n"/>
      <c r="O729" s="6" t="n"/>
      <c r="P729" s="6" t="n"/>
    </row>
    <row r="730">
      <c r="B730" s="10" t="n"/>
      <c r="D730" s="2" t="n"/>
      <c r="E730" s="2" t="n"/>
      <c r="F730" s="2" t="n"/>
      <c r="G730" s="6" t="n"/>
      <c r="H730" s="6" t="n"/>
      <c r="I730" s="6" t="n"/>
      <c r="J730" s="6" t="n"/>
      <c r="K730" s="6" t="n"/>
      <c r="L730" s="1" t="n"/>
      <c r="M730" s="6" t="n"/>
      <c r="N730" s="6" t="n"/>
      <c r="O730" s="6" t="n"/>
      <c r="P730" s="6" t="n"/>
    </row>
    <row r="731">
      <c r="B731" s="10" t="n"/>
      <c r="D731" s="2" t="n"/>
      <c r="E731" s="2" t="n"/>
      <c r="F731" s="2" t="n"/>
      <c r="G731" s="6" t="n"/>
      <c r="H731" s="6" t="n"/>
      <c r="I731" s="6" t="n"/>
      <c r="J731" s="6" t="n"/>
      <c r="K731" s="6" t="n"/>
      <c r="L731" s="1" t="n"/>
      <c r="M731" s="6" t="n"/>
      <c r="N731" s="6" t="n"/>
      <c r="O731" s="6" t="n"/>
      <c r="P731" s="6" t="n"/>
    </row>
    <row r="732">
      <c r="B732" s="10" t="n"/>
      <c r="D732" s="2" t="n"/>
      <c r="E732" s="2" t="n"/>
      <c r="F732" s="2" t="n"/>
      <c r="G732" s="6" t="n"/>
      <c r="H732" s="6" t="n"/>
      <c r="I732" s="6" t="n"/>
      <c r="J732" s="6" t="n"/>
      <c r="K732" s="6" t="n"/>
      <c r="L732" s="1" t="n"/>
      <c r="M732" s="6" t="n"/>
      <c r="N732" s="6" t="n"/>
      <c r="O732" s="6" t="n"/>
      <c r="P732" s="6" t="n"/>
    </row>
    <row r="733">
      <c r="B733" s="10" t="n"/>
      <c r="D733" s="2" t="n"/>
      <c r="E733" s="2" t="n"/>
      <c r="G733" s="6" t="n"/>
      <c r="H733" s="6" t="n"/>
      <c r="I733" s="6" t="n"/>
      <c r="J733" s="6" t="n"/>
      <c r="K733" s="6" t="n"/>
      <c r="M733" s="65" t="n"/>
      <c r="O733" s="65" t="n"/>
      <c r="P733" s="6" t="n"/>
      <c r="Q733" s="6" t="n"/>
    </row>
    <row r="734">
      <c r="B734" s="10" t="n"/>
      <c r="D734" s="2" t="n"/>
      <c r="E734" s="2" t="n"/>
      <c r="G734" s="6" t="n"/>
      <c r="H734" s="6" t="n"/>
      <c r="I734" s="6" t="n"/>
      <c r="J734" s="6" t="n"/>
      <c r="K734" s="6" t="n"/>
      <c r="L734" s="1" t="n"/>
      <c r="M734" s="65" t="n"/>
      <c r="O734" s="65" t="n"/>
      <c r="P734" s="6" t="n"/>
      <c r="Q734" s="6" t="n"/>
    </row>
    <row r="735">
      <c r="B735" s="10" t="n"/>
      <c r="D735" s="2" t="n"/>
      <c r="E735" s="2" t="n"/>
      <c r="G735" s="6" t="n"/>
      <c r="H735" s="6" t="n"/>
      <c r="I735" s="6" t="n"/>
      <c r="J735" s="6" t="n"/>
      <c r="K735" s="6" t="n"/>
      <c r="L735" s="1" t="n"/>
      <c r="M735" s="65" t="n"/>
      <c r="O735" s="65" t="n"/>
      <c r="P735" s="6" t="n"/>
    </row>
    <row r="736">
      <c r="B736" s="10" t="n"/>
      <c r="D736" s="2" t="n"/>
      <c r="E736" s="2" t="n"/>
      <c r="G736" s="6" t="n"/>
      <c r="H736" s="6" t="n"/>
      <c r="I736" s="6" t="n"/>
      <c r="J736" s="6" t="n"/>
      <c r="K736" s="6" t="n"/>
      <c r="L736" s="1" t="n"/>
      <c r="M736" s="65" t="n"/>
      <c r="O736" s="65" t="n"/>
      <c r="P736" s="6" t="n"/>
    </row>
    <row r="737">
      <c r="B737" s="10" t="n"/>
      <c r="D737" s="2" t="n"/>
      <c r="E737" s="2" t="n"/>
      <c r="G737" s="6" t="n"/>
      <c r="H737" s="6" t="n"/>
      <c r="I737" s="6" t="n"/>
      <c r="J737" s="6" t="n"/>
      <c r="K737" s="6" t="n"/>
      <c r="L737" s="1" t="n"/>
      <c r="M737" s="65" t="n"/>
      <c r="O737" s="65" t="n"/>
      <c r="P737" s="6" t="n"/>
    </row>
    <row r="738">
      <c r="B738" s="10" t="n"/>
      <c r="D738" s="2" t="n"/>
      <c r="E738" s="2" t="n"/>
      <c r="G738" s="6" t="n"/>
      <c r="H738" s="6" t="n"/>
      <c r="I738" s="6" t="n"/>
      <c r="J738" s="6" t="n"/>
      <c r="K738" s="6" t="n"/>
      <c r="L738" s="1" t="n"/>
      <c r="M738" s="65" t="n"/>
      <c r="O738" s="65" t="n"/>
      <c r="P738" s="6" t="n"/>
    </row>
    <row r="739">
      <c r="B739" s="10" t="n"/>
      <c r="D739" s="2" t="n"/>
      <c r="E739" s="2" t="n"/>
      <c r="G739" s="6" t="n"/>
      <c r="H739" s="6" t="n"/>
      <c r="I739" s="6" t="n"/>
      <c r="J739" s="6" t="n"/>
      <c r="K739" s="6" t="n"/>
      <c r="L739" s="1" t="n"/>
      <c r="M739" s="65" t="n"/>
      <c r="O739" s="65" t="n"/>
      <c r="P739" s="6" t="n"/>
    </row>
    <row r="740">
      <c r="B740" s="10" t="n"/>
      <c r="D740" s="2" t="n"/>
      <c r="E740" s="2" t="n"/>
      <c r="F740" s="2" t="n"/>
      <c r="G740" s="6" t="n"/>
      <c r="H740" s="6" t="n"/>
      <c r="I740" s="6" t="n"/>
      <c r="J740" s="6" t="n"/>
      <c r="K740" s="6" t="n"/>
      <c r="L740" s="6" t="n"/>
      <c r="M740" s="6" t="n"/>
      <c r="N740" s="6" t="n"/>
      <c r="O740" s="6" t="n"/>
      <c r="P740" s="6" t="n"/>
      <c r="Q740" s="6" t="n"/>
    </row>
    <row r="741">
      <c r="B741" s="10" t="n"/>
      <c r="D741" s="2" t="n"/>
      <c r="E741" s="2" t="n"/>
      <c r="F741" s="2" t="n"/>
      <c r="G741" s="6" t="n"/>
      <c r="H741" s="6" t="n"/>
      <c r="I741" s="6" t="n"/>
      <c r="J741" s="6" t="n"/>
      <c r="K741" s="6" t="n"/>
      <c r="L741" s="45" t="n"/>
      <c r="M741" s="6" t="n"/>
      <c r="P741" s="6" t="n"/>
      <c r="Q741" s="65" t="n"/>
    </row>
    <row r="742">
      <c r="B742" s="10" t="n"/>
      <c r="D742" s="2" t="n"/>
      <c r="E742" s="2" t="n"/>
      <c r="F742" s="2" t="n"/>
      <c r="G742" s="6" t="n"/>
      <c r="H742" s="6" t="n"/>
      <c r="I742" s="6" t="n"/>
      <c r="J742" s="6" t="n"/>
      <c r="K742" s="6" t="n"/>
      <c r="L742" s="45" t="n"/>
      <c r="M742" s="6" t="n"/>
      <c r="P742" s="6" t="n"/>
      <c r="Q742" s="65" t="n"/>
    </row>
    <row r="743">
      <c r="B743" s="10" t="n"/>
    </row>
    <row r="744">
      <c r="B744" s="10" t="n"/>
    </row>
    <row r="745">
      <c r="B745" s="10" t="n"/>
    </row>
    <row r="746">
      <c r="B746" s="10" t="n"/>
    </row>
    <row r="747">
      <c r="B747" s="10" t="n"/>
    </row>
    <row r="748">
      <c r="B748" s="10" t="n"/>
    </row>
    <row r="749">
      <c r="B749" s="10" t="n"/>
    </row>
    <row r="750">
      <c r="B750" s="10" t="n"/>
    </row>
    <row r="751">
      <c r="B751" s="10" t="n"/>
    </row>
    <row r="752">
      <c r="B752" s="10" t="n"/>
    </row>
    <row r="753">
      <c r="B753" s="10" t="n"/>
    </row>
    <row r="754">
      <c r="B754" s="10" t="n"/>
    </row>
    <row r="755">
      <c r="B755" s="10" t="n"/>
    </row>
    <row r="756">
      <c r="B756" s="10" t="n"/>
    </row>
    <row r="757">
      <c r="B757" s="10" t="n"/>
    </row>
    <row r="758">
      <c r="B758" s="10" t="n"/>
    </row>
    <row r="759">
      <c r="B759" s="10" t="n"/>
      <c r="D759" s="2" t="n"/>
      <c r="E759" s="2" t="n"/>
      <c r="F759" s="2" t="n"/>
      <c r="G759" s="6" t="n"/>
      <c r="H759" s="6" t="n"/>
      <c r="I759" s="6" t="n"/>
      <c r="J759" s="6" t="n"/>
      <c r="K759" s="6" t="n"/>
      <c r="L759" s="45" t="n"/>
      <c r="M759" s="6" t="n"/>
      <c r="P759" s="6" t="n"/>
      <c r="Q759" s="65" t="n"/>
    </row>
    <row r="760">
      <c r="B760" s="10" t="n"/>
      <c r="E760" s="2" t="n"/>
      <c r="F760" s="2" t="n"/>
      <c r="G760" s="6" t="n"/>
      <c r="H760" s="6" t="n"/>
      <c r="I760" s="6" t="n"/>
      <c r="J760" s="6" t="n"/>
      <c r="K760" s="6" t="n"/>
      <c r="L760" s="6" t="n"/>
      <c r="M760" s="6" t="n"/>
      <c r="N760" s="6" t="n"/>
    </row>
    <row r="761">
      <c r="B761" s="10" t="n"/>
      <c r="E761" s="2" t="n"/>
      <c r="F761" s="2" t="n"/>
      <c r="G761" s="6" t="n"/>
      <c r="H761" s="6" t="n"/>
      <c r="I761" s="6" t="n"/>
      <c r="J761" s="6" t="n"/>
      <c r="K761" s="6" t="n"/>
      <c r="L761" s="1" t="n"/>
      <c r="M761" s="6" t="n"/>
      <c r="N761" s="6" t="n"/>
      <c r="P761" s="6" t="n"/>
      <c r="Q761" s="6" t="n"/>
    </row>
    <row r="762">
      <c r="B762" s="10" t="n"/>
      <c r="E762" s="2" t="n"/>
      <c r="F762" s="2" t="n"/>
      <c r="G762" s="6" t="n"/>
      <c r="H762" s="6" t="n"/>
      <c r="I762" s="6" t="n"/>
      <c r="J762" s="6" t="n"/>
      <c r="K762" s="6" t="n"/>
      <c r="L762" s="1" t="n"/>
      <c r="M762" s="6" t="n"/>
      <c r="N762" s="6" t="n"/>
      <c r="P762" s="6" t="n"/>
    </row>
    <row r="763">
      <c r="B763" s="10" t="n"/>
      <c r="E763" s="2" t="n"/>
      <c r="F763" s="2" t="n"/>
      <c r="G763" s="6" t="n"/>
      <c r="H763" s="6" t="n"/>
      <c r="I763" s="6" t="n"/>
      <c r="J763" s="6" t="n"/>
      <c r="K763" s="6" t="n"/>
      <c r="L763" s="1" t="n"/>
      <c r="M763" s="6" t="n"/>
      <c r="N763" s="6" t="n"/>
      <c r="P763" s="6" t="n"/>
    </row>
    <row r="764">
      <c r="B764" s="10" t="n"/>
      <c r="E764" s="2" t="n"/>
      <c r="F764" s="2" t="n"/>
      <c r="G764" s="6" t="n"/>
      <c r="H764" s="6" t="n"/>
      <c r="I764" s="6" t="n"/>
      <c r="J764" s="6" t="n"/>
      <c r="K764" s="6" t="n"/>
      <c r="L764" s="1" t="n"/>
      <c r="M764" s="6" t="n"/>
      <c r="N764" s="6" t="n"/>
      <c r="P764" s="6" t="n"/>
    </row>
    <row r="765">
      <c r="B765" s="10" t="n"/>
      <c r="E765" s="2" t="n"/>
      <c r="F765" s="2" t="n"/>
      <c r="G765" s="6" t="n"/>
      <c r="H765" s="6" t="n"/>
      <c r="I765" s="6" t="n"/>
      <c r="J765" s="6" t="n"/>
      <c r="K765" s="6" t="n"/>
      <c r="L765" s="1" t="n"/>
      <c r="M765" s="6" t="n"/>
      <c r="N765" s="6" t="n"/>
      <c r="P765" s="6" t="n"/>
    </row>
    <row r="766">
      <c r="B766" s="10" t="n"/>
      <c r="E766" s="2" t="n"/>
      <c r="F766" s="2" t="n"/>
      <c r="G766" s="6" t="n"/>
      <c r="H766" s="6" t="n"/>
      <c r="I766" s="6" t="n"/>
      <c r="J766" s="6" t="n"/>
      <c r="K766" s="6" t="n"/>
      <c r="L766" s="1" t="n"/>
      <c r="M766" s="6" t="n"/>
      <c r="N766" s="6" t="n"/>
      <c r="P766" s="6" t="n"/>
    </row>
    <row r="767">
      <c r="B767" s="10" t="n"/>
      <c r="E767" s="2" t="n"/>
      <c r="G767" s="6" t="n"/>
      <c r="H767" s="6" t="n"/>
      <c r="I767" s="6" t="n"/>
      <c r="J767" s="6" t="n"/>
      <c r="K767" s="6" t="n"/>
      <c r="L767" s="6" t="n"/>
      <c r="M767" s="6" t="n"/>
      <c r="P767" s="6" t="n"/>
      <c r="Q767" s="6" t="n"/>
    </row>
    <row r="768">
      <c r="B768" s="10" t="n"/>
      <c r="E768" s="2" t="n"/>
      <c r="G768" s="6" t="n"/>
      <c r="H768" s="6" t="n"/>
      <c r="I768" s="6" t="n"/>
      <c r="J768" s="6" t="n"/>
      <c r="K768" s="6" t="n"/>
      <c r="L768" s="1" t="n"/>
      <c r="M768" s="6" t="n"/>
      <c r="P768" s="6" t="n"/>
      <c r="Q768" s="6" t="n"/>
    </row>
    <row r="769">
      <c r="B769" s="10" t="n"/>
      <c r="E769" s="2" t="n"/>
      <c r="G769" s="6" t="n"/>
      <c r="H769" s="6" t="n"/>
      <c r="I769" s="6" t="n"/>
      <c r="J769" s="6" t="n"/>
      <c r="K769" s="6" t="n"/>
      <c r="L769" s="1" t="n"/>
      <c r="M769" s="6" t="n"/>
      <c r="P769" s="6" t="n"/>
    </row>
    <row r="770">
      <c r="B770" s="10" t="n"/>
      <c r="E770" s="2" t="n"/>
      <c r="G770" s="6" t="n"/>
      <c r="H770" s="6" t="n"/>
      <c r="I770" s="6" t="n"/>
      <c r="J770" s="6" t="n"/>
      <c r="K770" s="6" t="n"/>
      <c r="L770" s="1" t="n"/>
      <c r="M770" s="6" t="n"/>
      <c r="P770" s="6" t="n"/>
    </row>
    <row r="771">
      <c r="B771" s="10" t="n"/>
      <c r="E771" s="2" t="n"/>
      <c r="G771" s="6" t="n"/>
      <c r="H771" s="6" t="n"/>
      <c r="I771" s="6" t="n"/>
      <c r="J771" s="6" t="n"/>
      <c r="K771" s="6" t="n"/>
      <c r="L771" s="1" t="n"/>
      <c r="M771" s="6" t="n"/>
      <c r="P771" s="6" t="n"/>
    </row>
    <row r="772">
      <c r="B772" s="10" t="n"/>
      <c r="E772" s="2" t="n"/>
      <c r="G772" s="6" t="n"/>
      <c r="H772" s="6" t="n"/>
      <c r="I772" s="6" t="n"/>
      <c r="J772" s="6" t="n"/>
      <c r="K772" s="6" t="n"/>
      <c r="L772" s="1" t="n"/>
      <c r="M772" s="6" t="n"/>
      <c r="P772" s="6" t="n"/>
    </row>
    <row r="773">
      <c r="B773" s="10" t="n"/>
      <c r="E773" s="2" t="n"/>
      <c r="G773" s="6" t="n"/>
      <c r="H773" s="6" t="n"/>
      <c r="I773" s="6" t="n"/>
      <c r="J773" s="6" t="n"/>
      <c r="K773" s="6" t="n"/>
      <c r="L773" s="1" t="n"/>
      <c r="M773" s="6" t="n"/>
      <c r="P773" s="6" t="n"/>
    </row>
    <row r="774">
      <c r="B774" s="10" t="n"/>
      <c r="E774" s="2" t="n"/>
      <c r="F774" s="2" t="n"/>
      <c r="G774" s="6" t="n"/>
      <c r="H774" s="6" t="n"/>
      <c r="I774" s="6" t="n"/>
      <c r="J774" s="6" t="n"/>
      <c r="K774" s="6" t="n"/>
      <c r="L774" s="6" t="n"/>
      <c r="M774" s="6" t="n"/>
      <c r="N774" s="6" t="n"/>
    </row>
    <row r="775">
      <c r="B775" s="10" t="n"/>
      <c r="E775" s="2" t="n"/>
      <c r="F775" s="2" t="n"/>
      <c r="G775" s="6" t="n"/>
      <c r="H775" s="6" t="n"/>
      <c r="I775" s="6" t="n"/>
      <c r="J775" s="6" t="n"/>
      <c r="K775" s="6" t="n"/>
      <c r="L775" s="1" t="n"/>
      <c r="M775" s="6" t="n"/>
      <c r="N775" s="6" t="n"/>
      <c r="P775" s="6" t="n"/>
      <c r="Q775" s="6" t="n"/>
    </row>
    <row r="776">
      <c r="B776" s="10" t="n"/>
      <c r="E776" s="2" t="n"/>
      <c r="F776" s="2" t="n"/>
      <c r="G776" s="6" t="n"/>
      <c r="H776" s="6" t="n"/>
      <c r="I776" s="6" t="n"/>
      <c r="J776" s="6" t="n"/>
      <c r="K776" s="6" t="n"/>
      <c r="L776" s="1" t="n"/>
      <c r="M776" s="6" t="n"/>
      <c r="N776" s="6" t="n"/>
      <c r="P776" s="6" t="n"/>
    </row>
    <row r="777">
      <c r="B777" s="10" t="n"/>
      <c r="E777" s="2" t="n"/>
      <c r="F777" s="2" t="n"/>
      <c r="G777" s="6" t="n"/>
      <c r="H777" s="6" t="n"/>
      <c r="I777" s="6" t="n"/>
      <c r="J777" s="6" t="n"/>
      <c r="K777" s="6" t="n"/>
      <c r="L777" s="1" t="n"/>
      <c r="M777" s="6" t="n"/>
      <c r="N777" s="6" t="n"/>
      <c r="P777" s="6" t="n"/>
    </row>
    <row r="778">
      <c r="B778" s="10" t="n"/>
      <c r="E778" s="2" t="n"/>
      <c r="F778" s="2" t="n"/>
      <c r="G778" s="6" t="n"/>
      <c r="H778" s="6" t="n"/>
      <c r="I778" s="6" t="n"/>
      <c r="J778" s="6" t="n"/>
      <c r="K778" s="6" t="n"/>
      <c r="L778" s="1" t="n"/>
      <c r="M778" s="6" t="n"/>
      <c r="N778" s="6" t="n"/>
      <c r="P778" s="6" t="n"/>
    </row>
    <row r="779">
      <c r="B779" s="10" t="n"/>
      <c r="E779" s="2" t="n"/>
      <c r="F779" s="2" t="n"/>
      <c r="G779" s="6" t="n"/>
      <c r="H779" s="6" t="n"/>
      <c r="I779" s="6" t="n"/>
      <c r="J779" s="6" t="n"/>
      <c r="K779" s="6" t="n"/>
      <c r="L779" s="1" t="n"/>
      <c r="M779" s="6" t="n"/>
      <c r="N779" s="6" t="n"/>
      <c r="P779" s="6" t="n"/>
    </row>
    <row r="780">
      <c r="B780" s="10" t="n"/>
      <c r="E780" s="2" t="n"/>
      <c r="F780" s="2" t="n"/>
      <c r="G780" s="6" t="n"/>
      <c r="H780" s="6" t="n"/>
      <c r="I780" s="6" t="n"/>
      <c r="J780" s="6" t="n"/>
      <c r="K780" s="6" t="n"/>
      <c r="L780" s="1" t="n"/>
      <c r="M780" s="6" t="n"/>
      <c r="N780" s="6" t="n"/>
      <c r="P780" s="6" t="n"/>
    </row>
    <row r="781">
      <c r="B781" s="10" t="n"/>
      <c r="E781" s="2" t="n"/>
      <c r="G781" s="6" t="n"/>
      <c r="H781" s="6" t="n"/>
      <c r="I781" s="6" t="n"/>
      <c r="J781" s="6" t="n"/>
      <c r="K781" s="6" t="n"/>
      <c r="L781" s="6" t="n"/>
      <c r="M781" s="6" t="n"/>
      <c r="P781" s="6" t="n"/>
      <c r="Q781" s="6" t="n"/>
    </row>
    <row r="782">
      <c r="B782" s="10" t="n"/>
      <c r="E782" s="2" t="n"/>
      <c r="G782" s="6" t="n"/>
      <c r="H782" s="6" t="n"/>
      <c r="I782" s="6" t="n"/>
      <c r="J782" s="6" t="n"/>
      <c r="K782" s="6" t="n"/>
      <c r="L782" s="1" t="n"/>
      <c r="M782" s="6" t="n"/>
      <c r="P782" s="6" t="n"/>
      <c r="Q782" s="6" t="n"/>
    </row>
    <row r="783">
      <c r="B783" s="10" t="n"/>
      <c r="E783" s="2" t="n"/>
      <c r="G783" s="6" t="n"/>
      <c r="H783" s="6" t="n"/>
      <c r="I783" s="6" t="n"/>
      <c r="J783" s="6" t="n"/>
      <c r="K783" s="6" t="n"/>
      <c r="L783" s="1" t="n"/>
      <c r="M783" s="6" t="n"/>
      <c r="P783" s="6" t="n"/>
    </row>
    <row r="784">
      <c r="B784" s="10" t="n"/>
      <c r="E784" s="2" t="n"/>
      <c r="G784" s="6" t="n"/>
      <c r="H784" s="6" t="n"/>
      <c r="I784" s="6" t="n"/>
      <c r="J784" s="6" t="n"/>
      <c r="K784" s="6" t="n"/>
      <c r="L784" s="1" t="n"/>
      <c r="M784" s="6" t="n"/>
      <c r="P784" s="6" t="n"/>
    </row>
    <row r="785">
      <c r="B785" s="10" t="n"/>
      <c r="E785" s="2" t="n"/>
      <c r="G785" s="6" t="n"/>
      <c r="H785" s="6" t="n"/>
      <c r="I785" s="6" t="n"/>
      <c r="J785" s="6" t="n"/>
      <c r="K785" s="6" t="n"/>
      <c r="L785" s="1" t="n"/>
      <c r="M785" s="6" t="n"/>
      <c r="P785" s="6" t="n"/>
    </row>
    <row r="786">
      <c r="B786" s="10" t="n"/>
      <c r="E786" s="2" t="n"/>
      <c r="G786" s="6" t="n"/>
      <c r="H786" s="6" t="n"/>
      <c r="I786" s="6" t="n"/>
      <c r="J786" s="6" t="n"/>
      <c r="K786" s="6" t="n"/>
      <c r="L786" s="1" t="n"/>
      <c r="M786" s="6" t="n"/>
      <c r="P786" s="6" t="n"/>
    </row>
    <row r="787">
      <c r="B787" s="10" t="n"/>
      <c r="E787" s="2" t="n"/>
      <c r="G787" s="6" t="n"/>
      <c r="H787" s="6" t="n"/>
      <c r="I787" s="6" t="n"/>
      <c r="J787" s="6" t="n"/>
      <c r="K787" s="6" t="n"/>
      <c r="L787" s="1" t="n"/>
      <c r="M787" s="6" t="n"/>
      <c r="P787" s="6" t="n"/>
    </row>
    <row r="788">
      <c r="B788" s="10" t="n"/>
    </row>
    <row r="789">
      <c r="B789" s="10" t="n"/>
    </row>
    <row r="790">
      <c r="B790" s="10" t="n"/>
    </row>
    <row r="791">
      <c r="B791" s="10" t="n"/>
    </row>
    <row r="792">
      <c r="B792" s="10" t="n"/>
    </row>
    <row r="793">
      <c r="B793" s="10" t="n"/>
    </row>
    <row r="794">
      <c r="B794" s="10" t="n"/>
    </row>
    <row r="795">
      <c r="B795" s="10" t="n"/>
    </row>
    <row r="796">
      <c r="B796" s="10" t="n"/>
    </row>
    <row r="797">
      <c r="B797" s="10" t="n"/>
    </row>
    <row r="798">
      <c r="B798" s="10" t="n"/>
    </row>
    <row r="799">
      <c r="B799" s="10" t="n"/>
    </row>
    <row r="800">
      <c r="B800" s="10" t="n"/>
    </row>
    <row r="801">
      <c r="B801" s="10" t="n"/>
    </row>
    <row r="802">
      <c r="B802" s="10" t="n"/>
    </row>
    <row r="803">
      <c r="B803" s="10" t="n"/>
    </row>
    <row r="804">
      <c r="B804" s="10" t="n"/>
      <c r="D804" s="2" t="n"/>
      <c r="E804" s="2" t="n"/>
      <c r="F804" s="2" t="n"/>
      <c r="G804" s="6" t="n"/>
      <c r="H804" s="6" t="n"/>
      <c r="I804" s="6" t="n"/>
      <c r="J804" s="6" t="n"/>
      <c r="K804" s="6" t="n"/>
      <c r="L804" s="45" t="n"/>
      <c r="M804" s="6" t="n"/>
      <c r="P804" s="6" t="n"/>
      <c r="Q804" s="65" t="n"/>
    </row>
    <row r="805">
      <c r="B805" s="10" t="n"/>
      <c r="D805" s="2" t="n"/>
      <c r="E805" s="2" t="n"/>
      <c r="G805" s="6" t="n"/>
      <c r="H805" s="6" t="n"/>
      <c r="I805" s="6" t="n"/>
      <c r="J805" s="6" t="n"/>
      <c r="K805" s="6" t="n"/>
      <c r="L805" s="1" t="n"/>
      <c r="M805" s="1" t="n"/>
      <c r="P805" s="6" t="n"/>
    </row>
    <row r="806">
      <c r="B806" s="10" t="n"/>
      <c r="D806" s="2" t="n"/>
      <c r="E806" s="2" t="n"/>
      <c r="G806" s="6" t="n"/>
      <c r="H806" s="6" t="n"/>
      <c r="I806" s="6" t="n"/>
      <c r="J806" s="6" t="n"/>
      <c r="K806" s="6" t="n"/>
      <c r="L806" s="1" t="n"/>
      <c r="M806" s="1" t="n"/>
      <c r="P806" s="6" t="n"/>
    </row>
    <row r="807">
      <c r="B807" s="10" t="n"/>
      <c r="D807" s="2" t="n"/>
      <c r="E807" s="2" t="n"/>
      <c r="G807" s="6" t="n"/>
      <c r="H807" s="6" t="n"/>
      <c r="I807" s="6" t="n"/>
      <c r="J807" s="6" t="n"/>
      <c r="K807" s="6" t="n"/>
      <c r="L807" s="1" t="n"/>
      <c r="M807" s="1" t="n"/>
      <c r="P807" s="6" t="n"/>
    </row>
    <row r="808">
      <c r="B808" s="10" t="n"/>
      <c r="D808" s="2" t="n"/>
      <c r="E808" s="2" t="n"/>
      <c r="F808" s="2" t="n"/>
      <c r="G808" s="6" t="n"/>
      <c r="H808" s="6" t="n"/>
      <c r="I808" s="6" t="n"/>
      <c r="J808" s="6" t="n"/>
      <c r="K808" s="6" t="n"/>
      <c r="L808" s="6" t="n"/>
      <c r="M808" s="6" t="n"/>
      <c r="N808" s="6" t="n"/>
      <c r="O808" s="6" t="n"/>
      <c r="P808" s="6" t="n"/>
      <c r="Q808" s="6" t="n"/>
    </row>
    <row r="809">
      <c r="B809" s="10" t="n"/>
      <c r="D809" s="2" t="n"/>
      <c r="E809" s="2" t="n"/>
      <c r="F809" s="2" t="n"/>
      <c r="G809" s="6" t="n"/>
      <c r="H809" s="6" t="n"/>
      <c r="I809" s="6" t="n"/>
      <c r="J809" s="6" t="n"/>
      <c r="K809" s="6" t="n"/>
      <c r="L809" s="45" t="n"/>
      <c r="M809" s="6" t="n"/>
      <c r="P809" s="6" t="n"/>
      <c r="Q809" s="65" t="n"/>
    </row>
    <row r="810">
      <c r="B810" s="10" t="n"/>
      <c r="D810" s="2" t="n"/>
      <c r="E810" s="2" t="n"/>
      <c r="F810" s="2" t="n"/>
      <c r="G810" s="6" t="n"/>
      <c r="H810" s="6" t="n"/>
      <c r="I810" s="6" t="n"/>
      <c r="J810" s="6" t="n"/>
      <c r="K810" s="6" t="n"/>
      <c r="L810" s="45" t="n"/>
      <c r="M810" s="6" t="n"/>
      <c r="P810" s="6" t="n"/>
      <c r="Q810" s="65" t="n"/>
      <c r="S810" s="65" t="n"/>
    </row>
    <row r="811">
      <c r="B811" s="10" t="n"/>
      <c r="D811" s="2" t="n"/>
      <c r="E811" s="2" t="n"/>
      <c r="F811" s="2" t="n"/>
      <c r="G811" s="6" t="n"/>
      <c r="H811" s="6" t="n"/>
      <c r="I811" s="6" t="n"/>
      <c r="J811" s="6" t="n"/>
      <c r="K811" s="6" t="n"/>
      <c r="L811" s="6" t="n"/>
      <c r="M811" s="6" t="n"/>
      <c r="N811" s="6" t="n"/>
      <c r="O811" s="6" t="n"/>
      <c r="P811" s="6" t="n"/>
      <c r="Q811" s="6" t="n"/>
    </row>
    <row r="812">
      <c r="B812" s="10" t="n"/>
      <c r="D812" s="2" t="n"/>
      <c r="E812" s="2" t="n"/>
      <c r="F812" s="2" t="n"/>
      <c r="G812" s="6" t="n"/>
      <c r="H812" s="6" t="n"/>
      <c r="I812" s="6" t="n"/>
      <c r="J812" s="6" t="n"/>
      <c r="K812" s="6" t="n"/>
      <c r="L812" s="1" t="n"/>
      <c r="M812" s="6" t="n"/>
      <c r="N812" s="6" t="n"/>
      <c r="O812" s="6" t="n"/>
      <c r="P812" s="6" t="n"/>
      <c r="Q812" s="6" t="n"/>
    </row>
    <row r="813">
      <c r="B813" s="10" t="n"/>
      <c r="D813" s="2" t="n"/>
      <c r="E813" s="2" t="n"/>
      <c r="F813" s="2" t="n"/>
      <c r="G813" s="6" t="n"/>
      <c r="H813" s="6" t="n"/>
      <c r="I813" s="6" t="n"/>
      <c r="J813" s="6" t="n"/>
      <c r="K813" s="6" t="n"/>
      <c r="L813" s="1" t="n"/>
      <c r="M813" s="6" t="n"/>
      <c r="N813" s="6" t="n"/>
      <c r="O813" s="6" t="n"/>
      <c r="P813" s="6" t="n"/>
    </row>
    <row r="814">
      <c r="B814" s="10" t="n"/>
      <c r="D814" s="2" t="n"/>
      <c r="E814" s="2" t="n"/>
      <c r="F814" s="2" t="n"/>
      <c r="G814" s="6" t="n"/>
      <c r="H814" s="6" t="n"/>
      <c r="I814" s="6" t="n"/>
      <c r="J814" s="6" t="n"/>
      <c r="K814" s="6" t="n"/>
      <c r="L814" s="1" t="n"/>
      <c r="M814" s="6" t="n"/>
      <c r="N814" s="6" t="n"/>
      <c r="O814" s="6" t="n"/>
      <c r="P814" s="6" t="n"/>
    </row>
    <row r="815">
      <c r="B815" s="10" t="n"/>
      <c r="D815" s="2" t="n"/>
      <c r="E815" s="2" t="n"/>
      <c r="F815" s="2" t="n"/>
      <c r="G815" s="6" t="n"/>
      <c r="H815" s="6" t="n"/>
      <c r="I815" s="6" t="n"/>
      <c r="J815" s="6" t="n"/>
      <c r="K815" s="6" t="n"/>
      <c r="L815" s="1" t="n"/>
      <c r="M815" s="6" t="n"/>
      <c r="N815" s="6" t="n"/>
      <c r="O815" s="6" t="n"/>
      <c r="P815" s="6" t="n"/>
    </row>
    <row r="816">
      <c r="B816" s="10" t="n"/>
      <c r="D816" s="2" t="n"/>
      <c r="E816" s="2" t="n"/>
      <c r="F816" s="2" t="n"/>
      <c r="G816" s="6" t="n"/>
      <c r="H816" s="6" t="n"/>
      <c r="I816" s="6" t="n"/>
      <c r="J816" s="6" t="n"/>
      <c r="K816" s="6" t="n"/>
      <c r="L816" s="1" t="n"/>
      <c r="M816" s="6" t="n"/>
      <c r="N816" s="6" t="n"/>
      <c r="O816" s="6" t="n"/>
      <c r="P816" s="6" t="n"/>
    </row>
    <row r="817">
      <c r="B817" s="10" t="n"/>
      <c r="D817" s="2" t="n"/>
      <c r="E817" s="2" t="n"/>
      <c r="F817" s="2" t="n"/>
      <c r="G817" s="6" t="n"/>
      <c r="H817" s="6" t="n"/>
      <c r="I817" s="6" t="n"/>
      <c r="J817" s="6" t="n"/>
      <c r="K817" s="6" t="n"/>
      <c r="L817" s="1" t="n"/>
      <c r="M817" s="6" t="n"/>
      <c r="N817" s="6" t="n"/>
      <c r="O817" s="6" t="n"/>
      <c r="P817" s="6" t="n"/>
    </row>
    <row r="818">
      <c r="B818" s="10" t="n"/>
      <c r="D818" s="2" t="n"/>
      <c r="E818" s="2" t="n"/>
      <c r="G818" s="6" t="n"/>
      <c r="H818" s="6" t="n"/>
      <c r="I818" s="6" t="n"/>
      <c r="J818" s="6" t="n"/>
      <c r="K818" s="6" t="n"/>
      <c r="M818" s="65" t="n"/>
      <c r="O818" s="65" t="n"/>
      <c r="P818" s="6" t="n"/>
      <c r="Q818" s="6" t="n"/>
      <c r="S818" s="65" t="n"/>
    </row>
    <row r="819">
      <c r="B819" s="10" t="n"/>
      <c r="D819" s="2" t="n"/>
      <c r="E819" s="2" t="n"/>
      <c r="G819" s="6" t="n"/>
      <c r="H819" s="6" t="n"/>
      <c r="I819" s="6" t="n"/>
      <c r="J819" s="6" t="n"/>
      <c r="K819" s="6" t="n"/>
      <c r="L819" s="1" t="n"/>
      <c r="M819" s="65" t="n"/>
      <c r="O819" s="65" t="n"/>
      <c r="P819" s="6" t="n"/>
      <c r="Q819" s="6" t="n"/>
    </row>
    <row r="820">
      <c r="B820" s="10" t="n"/>
      <c r="D820" s="2" t="n"/>
      <c r="E820" s="2" t="n"/>
      <c r="G820" s="6" t="n"/>
      <c r="H820" s="6" t="n"/>
      <c r="I820" s="6" t="n"/>
      <c r="J820" s="6" t="n"/>
      <c r="K820" s="6" t="n"/>
      <c r="L820" s="1" t="n"/>
      <c r="M820" s="65" t="n"/>
      <c r="O820" s="65" t="n"/>
      <c r="P820" s="6" t="n"/>
    </row>
    <row r="821">
      <c r="B821" s="10" t="n"/>
      <c r="D821" s="2" t="n"/>
      <c r="E821" s="2" t="n"/>
      <c r="G821" s="6" t="n"/>
      <c r="H821" s="6" t="n"/>
      <c r="I821" s="6" t="n"/>
      <c r="J821" s="6" t="n"/>
      <c r="K821" s="6" t="n"/>
      <c r="L821" s="1" t="n"/>
      <c r="M821" s="65" t="n"/>
      <c r="O821" s="65" t="n"/>
      <c r="P821" s="6" t="n"/>
    </row>
    <row r="822">
      <c r="B822" s="10" t="n"/>
      <c r="D822" s="2" t="n"/>
      <c r="E822" s="2" t="n"/>
      <c r="G822" s="6" t="n"/>
      <c r="H822" s="6" t="n"/>
      <c r="I822" s="6" t="n"/>
      <c r="J822" s="6" t="n"/>
      <c r="K822" s="6" t="n"/>
      <c r="L822" s="1" t="n"/>
      <c r="M822" s="65" t="n"/>
      <c r="O822" s="65" t="n"/>
      <c r="P822" s="6" t="n"/>
      <c r="S822" s="65" t="n"/>
    </row>
    <row r="823">
      <c r="B823" s="10" t="n"/>
      <c r="D823" s="2" t="n"/>
      <c r="E823" s="2" t="n"/>
      <c r="G823" s="6" t="n"/>
      <c r="H823" s="6" t="n"/>
      <c r="I823" s="6" t="n"/>
      <c r="J823" s="6" t="n"/>
      <c r="K823" s="6" t="n"/>
      <c r="L823" s="1" t="n"/>
      <c r="M823" s="65" t="n"/>
      <c r="O823" s="65" t="n"/>
      <c r="P823" s="6" t="n"/>
    </row>
    <row r="824">
      <c r="B824" s="10" t="n"/>
      <c r="D824" s="2" t="n"/>
      <c r="E824" s="2" t="n"/>
      <c r="G824" s="6" t="n"/>
      <c r="H824" s="6" t="n"/>
      <c r="I824" s="6" t="n"/>
      <c r="J824" s="6" t="n"/>
      <c r="K824" s="6" t="n"/>
      <c r="L824" s="1" t="n"/>
      <c r="M824" s="65" t="n"/>
      <c r="O824" s="65" t="n"/>
      <c r="P824" s="6" t="n"/>
    </row>
    <row r="825">
      <c r="B825" s="10" t="n"/>
      <c r="D825" s="2" t="n"/>
      <c r="E825" s="2" t="n"/>
      <c r="F825" s="2" t="n"/>
      <c r="G825" s="6" t="n"/>
      <c r="H825" s="6" t="n"/>
      <c r="I825" s="6" t="n"/>
      <c r="J825" s="6" t="n"/>
      <c r="K825" s="6" t="n"/>
      <c r="L825" s="6" t="n"/>
      <c r="M825" s="6" t="n"/>
      <c r="N825" s="6" t="n"/>
      <c r="O825" s="6" t="n"/>
      <c r="P825" s="6" t="n"/>
      <c r="Q825" s="6" t="n"/>
    </row>
    <row r="826">
      <c r="B826" s="10" t="n"/>
      <c r="D826" s="2" t="n"/>
      <c r="E826" s="2" t="n"/>
      <c r="F826" s="2" t="n"/>
      <c r="G826" s="6" t="n"/>
      <c r="H826" s="6" t="n"/>
      <c r="I826" s="6" t="n"/>
      <c r="J826" s="6" t="n"/>
      <c r="K826" s="6" t="n"/>
      <c r="L826" s="45" t="n"/>
      <c r="M826" s="6" t="n"/>
      <c r="P826" s="6" t="n"/>
      <c r="Q826" s="65" t="n"/>
      <c r="S826" s="65" t="n"/>
    </row>
    <row r="827">
      <c r="B827" s="10" t="n"/>
      <c r="D827" s="2" t="n"/>
      <c r="E827" s="2" t="n"/>
      <c r="F827" s="2" t="n"/>
      <c r="G827" s="6" t="n"/>
      <c r="H827" s="6" t="n"/>
      <c r="I827" s="6" t="n"/>
      <c r="J827" s="6" t="n"/>
      <c r="K827" s="6" t="n"/>
      <c r="L827" s="45" t="n"/>
      <c r="M827" s="6" t="n"/>
      <c r="P827" s="6" t="n"/>
      <c r="Q827" s="65" t="n"/>
    </row>
    <row r="828">
      <c r="B828" s="10" t="n"/>
      <c r="D828" s="2" t="n"/>
      <c r="E828" s="2" t="n"/>
      <c r="F828" s="2" t="n"/>
      <c r="G828" s="6" t="n"/>
      <c r="H828" s="6" t="n"/>
      <c r="I828" s="6" t="n"/>
      <c r="J828" s="6" t="n"/>
      <c r="K828" s="6" t="n"/>
      <c r="L828" s="6" t="n"/>
      <c r="M828" s="6" t="n"/>
      <c r="N828" s="6" t="n"/>
      <c r="O828" s="6" t="n"/>
      <c r="P828" s="6" t="n"/>
      <c r="Q828" s="6" t="n"/>
    </row>
    <row r="829">
      <c r="B829" s="10" t="n"/>
      <c r="D829" s="2" t="n"/>
      <c r="E829" s="2" t="n"/>
      <c r="F829" s="2" t="n"/>
      <c r="G829" s="6" t="n"/>
      <c r="H829" s="6" t="n"/>
      <c r="I829" s="6" t="n"/>
      <c r="J829" s="6" t="n"/>
      <c r="K829" s="6" t="n"/>
      <c r="L829" s="1" t="n"/>
      <c r="M829" s="6" t="n"/>
      <c r="N829" s="6" t="n"/>
      <c r="O829" s="6" t="n"/>
      <c r="P829" s="6" t="n"/>
      <c r="Q829" s="6" t="n"/>
    </row>
    <row r="830">
      <c r="B830" s="10" t="n"/>
      <c r="D830" s="2" t="n"/>
      <c r="E830" s="2" t="n"/>
      <c r="F830" s="2" t="n"/>
      <c r="G830" s="6" t="n"/>
      <c r="H830" s="6" t="n"/>
      <c r="I830" s="6" t="n"/>
      <c r="J830" s="6" t="n"/>
      <c r="K830" s="6" t="n"/>
      <c r="L830" s="1" t="n"/>
      <c r="M830" s="6" t="n"/>
      <c r="N830" s="6" t="n"/>
      <c r="O830" s="6" t="n"/>
      <c r="P830" s="6" t="n"/>
      <c r="S830" s="65" t="n"/>
    </row>
    <row r="831">
      <c r="B831" s="10" t="n"/>
      <c r="D831" s="2" t="n"/>
      <c r="E831" s="2" t="n"/>
      <c r="F831" s="2" t="n"/>
      <c r="G831" s="6" t="n"/>
      <c r="H831" s="6" t="n"/>
      <c r="I831" s="6" t="n"/>
      <c r="J831" s="6" t="n"/>
      <c r="K831" s="6" t="n"/>
      <c r="L831" s="1" t="n"/>
      <c r="M831" s="6" t="n"/>
      <c r="N831" s="6" t="n"/>
      <c r="O831" s="6" t="n"/>
      <c r="P831" s="6" t="n"/>
    </row>
    <row r="832">
      <c r="B832" s="10" t="n"/>
      <c r="D832" s="2" t="n"/>
      <c r="E832" s="2" t="n"/>
      <c r="F832" s="2" t="n"/>
      <c r="G832" s="6" t="n"/>
      <c r="H832" s="6" t="n"/>
      <c r="I832" s="6" t="n"/>
      <c r="J832" s="6" t="n"/>
      <c r="K832" s="6" t="n"/>
      <c r="L832" s="1" t="n"/>
      <c r="M832" s="6" t="n"/>
      <c r="N832" s="6" t="n"/>
      <c r="O832" s="6" t="n"/>
      <c r="P832" s="6" t="n"/>
    </row>
    <row r="833">
      <c r="B833" s="10" t="n"/>
      <c r="D833" s="2" t="n"/>
      <c r="E833" s="2" t="n"/>
      <c r="F833" s="2" t="n"/>
      <c r="G833" s="6" t="n"/>
      <c r="H833" s="6" t="n"/>
      <c r="I833" s="6" t="n"/>
      <c r="J833" s="6" t="n"/>
      <c r="K833" s="6" t="n"/>
      <c r="L833" s="1" t="n"/>
      <c r="M833" s="6" t="n"/>
      <c r="N833" s="6" t="n"/>
      <c r="O833" s="6" t="n"/>
      <c r="P833" s="6" t="n"/>
    </row>
    <row r="834">
      <c r="B834" s="10" t="n"/>
      <c r="D834" s="2" t="n"/>
      <c r="E834" s="2" t="n"/>
      <c r="F834" s="2" t="n"/>
      <c r="G834" s="6" t="n"/>
      <c r="H834" s="6" t="n"/>
      <c r="I834" s="6" t="n"/>
      <c r="J834" s="6" t="n"/>
      <c r="K834" s="6" t="n"/>
      <c r="L834" s="1" t="n"/>
      <c r="M834" s="6" t="n"/>
      <c r="N834" s="6" t="n"/>
      <c r="O834" s="6" t="n"/>
      <c r="P834" s="6" t="n"/>
    </row>
    <row r="835">
      <c r="B835" s="10" t="n"/>
      <c r="D835" s="2" t="n"/>
      <c r="E835" s="2" t="n"/>
      <c r="G835" s="6" t="n"/>
      <c r="H835" s="6" t="n"/>
      <c r="I835" s="6" t="n"/>
      <c r="J835" s="6" t="n"/>
      <c r="K835" s="6" t="n"/>
      <c r="M835" s="65" t="n"/>
      <c r="O835" s="65" t="n"/>
      <c r="P835" s="6" t="n"/>
      <c r="Q835" s="6" t="n"/>
    </row>
    <row r="836">
      <c r="B836" s="10" t="n"/>
      <c r="D836" s="2" t="n"/>
      <c r="E836" s="2" t="n"/>
      <c r="G836" s="6" t="n"/>
      <c r="H836" s="6" t="n"/>
      <c r="I836" s="6" t="n"/>
      <c r="J836" s="6" t="n"/>
      <c r="K836" s="6" t="n"/>
      <c r="L836" s="1" t="n"/>
      <c r="M836" s="65" t="n"/>
      <c r="O836" s="65" t="n"/>
      <c r="P836" s="6" t="n"/>
      <c r="Q836" s="6" t="n"/>
    </row>
    <row r="837">
      <c r="B837" s="10" t="n"/>
      <c r="D837" s="2" t="n"/>
      <c r="E837" s="2" t="n"/>
      <c r="G837" s="6" t="n"/>
      <c r="H837" s="6" t="n"/>
      <c r="I837" s="6" t="n"/>
      <c r="J837" s="6" t="n"/>
      <c r="K837" s="6" t="n"/>
      <c r="L837" s="1" t="n"/>
      <c r="M837" s="65" t="n"/>
      <c r="O837" s="65" t="n"/>
      <c r="P837" s="6" t="n"/>
    </row>
    <row r="838">
      <c r="B838" s="10" t="n"/>
      <c r="D838" s="2" t="n"/>
      <c r="E838" s="2" t="n"/>
      <c r="G838" s="6" t="n"/>
      <c r="H838" s="6" t="n"/>
      <c r="I838" s="6" t="n"/>
      <c r="J838" s="6" t="n"/>
      <c r="K838" s="6" t="n"/>
      <c r="L838" s="1" t="n"/>
      <c r="M838" s="65" t="n"/>
      <c r="O838" s="65" t="n"/>
      <c r="P838" s="6" t="n"/>
      <c r="S838" s="65" t="n"/>
    </row>
    <row r="839">
      <c r="B839" s="10" t="n"/>
      <c r="D839" s="2" t="n"/>
      <c r="E839" s="2" t="n"/>
      <c r="G839" s="6" t="n"/>
      <c r="H839" s="6" t="n"/>
      <c r="I839" s="6" t="n"/>
      <c r="J839" s="6" t="n"/>
      <c r="K839" s="6" t="n"/>
      <c r="L839" s="1" t="n"/>
      <c r="M839" s="65" t="n"/>
      <c r="O839" s="65" t="n"/>
      <c r="P839" s="6" t="n"/>
    </row>
    <row r="840">
      <c r="B840" s="10" t="n"/>
      <c r="D840" s="2" t="n"/>
      <c r="E840" s="2" t="n"/>
      <c r="G840" s="6" t="n"/>
      <c r="H840" s="6" t="n"/>
      <c r="I840" s="6" t="n"/>
      <c r="J840" s="6" t="n"/>
      <c r="K840" s="6" t="n"/>
      <c r="L840" s="1" t="n"/>
      <c r="M840" s="65" t="n"/>
      <c r="O840" s="65" t="n"/>
      <c r="P840" s="6" t="n"/>
    </row>
    <row r="841">
      <c r="B841" s="10" t="n"/>
      <c r="D841" s="2" t="n"/>
      <c r="E841" s="2" t="n"/>
      <c r="G841" s="6" t="n"/>
      <c r="H841" s="6" t="n"/>
      <c r="I841" s="6" t="n"/>
      <c r="J841" s="6" t="n"/>
      <c r="K841" s="6" t="n"/>
      <c r="L841" s="1" t="n"/>
      <c r="M841" s="65" t="n"/>
      <c r="O841" s="65" t="n"/>
      <c r="P841" s="6" t="n"/>
    </row>
    <row r="842">
      <c r="B842" s="10" t="n"/>
      <c r="D842" s="2" t="n"/>
      <c r="E842" s="2" t="n"/>
      <c r="F842" s="2" t="n"/>
      <c r="G842" s="6" t="n"/>
      <c r="H842" s="6" t="n"/>
      <c r="I842" s="6" t="n"/>
      <c r="J842" s="6" t="n"/>
      <c r="K842" s="6" t="n"/>
      <c r="L842" s="6" t="n"/>
      <c r="M842" s="6" t="n"/>
      <c r="N842" s="6" t="n"/>
      <c r="O842" s="6" t="n"/>
      <c r="P842" s="6" t="n"/>
      <c r="Q842" s="6" t="n"/>
    </row>
    <row r="843">
      <c r="B843" s="10" t="n"/>
      <c r="D843" s="2" t="n"/>
      <c r="E843" s="2" t="n"/>
      <c r="F843" s="2" t="n"/>
      <c r="G843" s="6" t="n"/>
      <c r="H843" s="6" t="n"/>
      <c r="I843" s="6" t="n"/>
      <c r="J843" s="6" t="n"/>
      <c r="K843" s="6" t="n"/>
      <c r="L843" s="45" t="n"/>
      <c r="M843" s="6" t="n"/>
      <c r="P843" s="6" t="n"/>
      <c r="Q843" s="65" t="n"/>
      <c r="S843" s="65" t="n"/>
    </row>
    <row r="844">
      <c r="B844" s="10" t="n"/>
      <c r="D844" s="2" t="n"/>
      <c r="E844" s="2" t="n"/>
      <c r="F844" s="2" t="n"/>
      <c r="G844" s="6" t="n"/>
      <c r="H844" s="6" t="n"/>
      <c r="I844" s="6" t="n"/>
      <c r="J844" s="6" t="n"/>
      <c r="K844" s="6" t="n"/>
      <c r="L844" s="45" t="n"/>
      <c r="M844" s="6" t="n"/>
      <c r="P844" s="6" t="n"/>
      <c r="Q844" s="65" t="n"/>
    </row>
    <row r="845">
      <c r="B845" s="10" t="n"/>
      <c r="D845" s="2" t="n"/>
      <c r="E845" s="2" t="n"/>
      <c r="F845" s="2" t="n"/>
      <c r="G845" s="6" t="n"/>
      <c r="H845" s="6" t="n"/>
      <c r="I845" s="6" t="n"/>
      <c r="J845" s="6" t="n"/>
      <c r="K845" s="6" t="n"/>
      <c r="L845" s="6" t="n"/>
      <c r="M845" s="6" t="n"/>
      <c r="N845" s="6" t="n"/>
      <c r="O845" s="6" t="n"/>
      <c r="P845" s="6" t="n"/>
      <c r="Q845" s="6" t="n"/>
    </row>
    <row r="846">
      <c r="B846" s="10" t="n"/>
      <c r="D846" s="2" t="n"/>
      <c r="E846" s="2" t="n"/>
      <c r="F846" s="2" t="n"/>
      <c r="G846" s="6" t="n"/>
      <c r="H846" s="6" t="n"/>
      <c r="I846" s="6" t="n"/>
      <c r="J846" s="6" t="n"/>
      <c r="K846" s="6" t="n"/>
      <c r="L846" s="1" t="n"/>
      <c r="M846" s="6" t="n"/>
      <c r="N846" s="6" t="n"/>
      <c r="O846" s="6" t="n"/>
      <c r="P846" s="6" t="n"/>
      <c r="Q846" s="6" t="n"/>
    </row>
    <row r="847">
      <c r="B847" s="10" t="n"/>
      <c r="D847" s="2" t="n"/>
      <c r="E847" s="2" t="n"/>
      <c r="F847" s="2" t="n"/>
      <c r="G847" s="6" t="n"/>
      <c r="H847" s="6" t="n"/>
      <c r="I847" s="6" t="n"/>
      <c r="J847" s="6" t="n"/>
      <c r="K847" s="6" t="n"/>
      <c r="L847" s="1" t="n"/>
      <c r="M847" s="6" t="n"/>
      <c r="N847" s="6" t="n"/>
      <c r="O847" s="6" t="n"/>
      <c r="P847" s="6" t="n"/>
      <c r="S847" s="65" t="n"/>
    </row>
    <row r="848">
      <c r="B848" s="10" t="n"/>
      <c r="D848" s="2" t="n"/>
      <c r="E848" s="2" t="n"/>
      <c r="F848" s="2" t="n"/>
      <c r="G848" s="6" t="n"/>
      <c r="H848" s="6" t="n"/>
      <c r="I848" s="6" t="n"/>
      <c r="J848" s="6" t="n"/>
      <c r="K848" s="6" t="n"/>
      <c r="L848" s="1" t="n"/>
      <c r="M848" s="6" t="n"/>
      <c r="N848" s="6" t="n"/>
      <c r="O848" s="6" t="n"/>
      <c r="P848" s="6" t="n"/>
    </row>
    <row r="849">
      <c r="B849" s="10" t="n"/>
      <c r="D849" s="2" t="n"/>
      <c r="E849" s="2" t="n"/>
      <c r="F849" s="2" t="n"/>
      <c r="G849" s="6" t="n"/>
      <c r="H849" s="6" t="n"/>
      <c r="I849" s="6" t="n"/>
      <c r="J849" s="6" t="n"/>
      <c r="K849" s="6" t="n"/>
      <c r="L849" s="1" t="n"/>
      <c r="M849" s="6" t="n"/>
      <c r="N849" s="6" t="n"/>
      <c r="O849" s="6" t="n"/>
      <c r="P849" s="6" t="n"/>
    </row>
    <row r="850">
      <c r="B850" s="10" t="n"/>
      <c r="D850" s="2" t="n"/>
      <c r="E850" s="2" t="n"/>
      <c r="F850" s="2" t="n"/>
      <c r="G850" s="6" t="n"/>
      <c r="H850" s="6" t="n"/>
      <c r="I850" s="6" t="n"/>
      <c r="J850" s="6" t="n"/>
      <c r="K850" s="6" t="n"/>
      <c r="L850" s="1" t="n"/>
      <c r="M850" s="6" t="n"/>
      <c r="N850" s="6" t="n"/>
      <c r="O850" s="6" t="n"/>
      <c r="P850" s="6" t="n"/>
    </row>
    <row r="851">
      <c r="B851" s="10" t="n"/>
      <c r="D851" s="2" t="n"/>
      <c r="E851" s="2" t="n"/>
      <c r="F851" s="2" t="n"/>
      <c r="G851" s="6" t="n"/>
      <c r="H851" s="6" t="n"/>
      <c r="I851" s="6" t="n"/>
      <c r="J851" s="6" t="n"/>
      <c r="K851" s="6" t="n"/>
      <c r="L851" s="1" t="n"/>
      <c r="M851" s="6" t="n"/>
      <c r="N851" s="6" t="n"/>
      <c r="O851" s="6" t="n"/>
      <c r="P851" s="6" t="n"/>
      <c r="S851" s="65" t="n"/>
    </row>
    <row r="852">
      <c r="B852" s="10" t="n"/>
      <c r="D852" s="2" t="n"/>
      <c r="E852" s="2" t="n"/>
      <c r="G852" s="6" t="n"/>
      <c r="H852" s="6" t="n"/>
      <c r="I852" s="6" t="n"/>
      <c r="J852" s="6" t="n"/>
      <c r="K852" s="6" t="n"/>
      <c r="M852" s="65" t="n"/>
      <c r="O852" s="1" t="n"/>
      <c r="P852" s="6" t="n"/>
      <c r="Q852" s="6" t="n"/>
    </row>
    <row r="853">
      <c r="B853" s="10" t="n"/>
      <c r="D853" s="2" t="n"/>
      <c r="E853" s="2" t="n"/>
      <c r="G853" s="6" t="n"/>
      <c r="H853" s="6" t="n"/>
      <c r="I853" s="6" t="n"/>
      <c r="J853" s="6" t="n"/>
      <c r="K853" s="6" t="n"/>
      <c r="L853" s="1" t="n"/>
      <c r="M853" s="65" t="n"/>
      <c r="O853" s="1" t="n"/>
      <c r="P853" s="6" t="n"/>
      <c r="Q853" s="6" t="n"/>
    </row>
    <row r="854">
      <c r="B854" s="10" t="n"/>
      <c r="D854" s="2" t="n"/>
      <c r="E854" s="2" t="n"/>
      <c r="G854" s="6" t="n"/>
      <c r="H854" s="6" t="n"/>
      <c r="I854" s="6" t="n"/>
      <c r="J854" s="6" t="n"/>
      <c r="K854" s="6" t="n"/>
      <c r="L854" s="1" t="n"/>
      <c r="M854" s="65" t="n"/>
      <c r="O854" s="1" t="n"/>
      <c r="P854" s="6" t="n"/>
    </row>
    <row r="855">
      <c r="B855" s="10" t="n"/>
      <c r="D855" s="2" t="n"/>
      <c r="E855" s="2" t="n"/>
      <c r="G855" s="6" t="n"/>
      <c r="H855" s="6" t="n"/>
      <c r="I855" s="6" t="n"/>
      <c r="J855" s="6" t="n"/>
      <c r="K855" s="6" t="n"/>
      <c r="L855" s="1" t="n"/>
      <c r="M855" s="65" t="n"/>
      <c r="O855" s="1" t="n"/>
      <c r="P855" s="6" t="n"/>
      <c r="S855" s="65" t="n"/>
    </row>
    <row r="856">
      <c r="B856" s="10" t="n"/>
      <c r="D856" s="2" t="n"/>
      <c r="E856" s="2" t="n"/>
      <c r="G856" s="6" t="n"/>
      <c r="H856" s="6" t="n"/>
      <c r="I856" s="6" t="n"/>
      <c r="J856" s="6" t="n"/>
      <c r="K856" s="6" t="n"/>
      <c r="L856" s="1" t="n"/>
      <c r="M856" s="65" t="n"/>
      <c r="O856" s="1" t="n"/>
      <c r="P856" s="6" t="n"/>
    </row>
    <row r="857">
      <c r="B857" s="10" t="n"/>
      <c r="D857" s="2" t="n"/>
      <c r="E857" s="2" t="n"/>
      <c r="G857" s="6" t="n"/>
      <c r="H857" s="6" t="n"/>
      <c r="I857" s="6" t="n"/>
      <c r="J857" s="6" t="n"/>
      <c r="K857" s="6" t="n"/>
      <c r="L857" s="1" t="n"/>
      <c r="M857" s="65" t="n"/>
      <c r="O857" s="1" t="n"/>
      <c r="P857" s="6" t="n"/>
    </row>
    <row r="858">
      <c r="B858" s="10" t="n"/>
      <c r="D858" s="2" t="n"/>
      <c r="E858" s="2" t="n"/>
      <c r="G858" s="6" t="n"/>
      <c r="H858" s="6" t="n"/>
      <c r="I858" s="6" t="n"/>
      <c r="J858" s="6" t="n"/>
      <c r="K858" s="6" t="n"/>
      <c r="L858" s="1" t="n"/>
      <c r="M858" s="65" t="n"/>
      <c r="O858" s="1" t="n"/>
      <c r="P858" s="6" t="n"/>
    </row>
    <row r="859">
      <c r="B859" s="10" t="n"/>
      <c r="D859" s="2" t="n"/>
      <c r="E859" s="2" t="n"/>
      <c r="F859" s="2" t="n"/>
      <c r="G859" s="6" t="n"/>
      <c r="H859" s="6" t="n"/>
      <c r="I859" s="6" t="n"/>
      <c r="J859" s="6" t="n"/>
      <c r="K859" s="6" t="n"/>
      <c r="L859" s="6" t="n"/>
      <c r="M859" s="6" t="n"/>
      <c r="N859" s="6" t="n"/>
      <c r="O859" s="6" t="n"/>
      <c r="P859" s="6" t="n"/>
      <c r="Q859" s="6" t="n"/>
    </row>
    <row r="860">
      <c r="B860" s="10" t="n"/>
      <c r="D860" s="2" t="n"/>
      <c r="E860" s="2" t="n"/>
      <c r="F860" s="2" t="n"/>
      <c r="G860" s="6" t="n"/>
      <c r="H860" s="6" t="n"/>
      <c r="I860" s="6" t="n"/>
      <c r="J860" s="6" t="n"/>
      <c r="K860" s="6" t="n"/>
      <c r="L860" s="45" t="n"/>
      <c r="M860" s="6" t="n"/>
      <c r="P860" s="6" t="n"/>
      <c r="Q860" s="65" t="n"/>
    </row>
    <row r="861">
      <c r="B861" s="10" t="n"/>
      <c r="D861" s="2" t="n"/>
      <c r="E861" s="2" t="n"/>
      <c r="F861" s="2" t="n"/>
      <c r="G861" s="6" t="n"/>
      <c r="H861" s="6" t="n"/>
      <c r="I861" s="6" t="n"/>
      <c r="J861" s="6" t="n"/>
      <c r="K861" s="6" t="n"/>
      <c r="L861" s="45" t="n"/>
      <c r="M861" s="6" t="n"/>
      <c r="P861" s="6" t="n"/>
      <c r="Q861" s="65" t="n"/>
    </row>
    <row r="862">
      <c r="B862" s="10" t="n"/>
    </row>
    <row r="863">
      <c r="B863" s="10" t="n"/>
    </row>
    <row r="864">
      <c r="B864" s="10" t="n"/>
    </row>
    <row r="865">
      <c r="B865" s="10" t="n"/>
    </row>
    <row r="866">
      <c r="B866" s="10" t="n"/>
    </row>
    <row r="867">
      <c r="B867" s="10" t="n"/>
    </row>
    <row r="868">
      <c r="B868" s="10" t="n"/>
    </row>
    <row r="869">
      <c r="B869" s="10" t="n"/>
    </row>
    <row r="870">
      <c r="B870" s="10" t="n"/>
    </row>
    <row r="871">
      <c r="B871" s="10" t="n"/>
    </row>
    <row r="872">
      <c r="B872" s="10" t="n"/>
    </row>
    <row r="873">
      <c r="B873" s="10" t="n"/>
    </row>
    <row r="874">
      <c r="B874" s="10" t="n"/>
    </row>
    <row r="875">
      <c r="B875" s="10" t="n"/>
    </row>
    <row r="876">
      <c r="B876" s="10" t="n"/>
    </row>
    <row r="877">
      <c r="B877" s="10" t="n"/>
    </row>
    <row r="878">
      <c r="B878" s="10" t="n"/>
    </row>
    <row r="879">
      <c r="B879" s="10" t="n"/>
    </row>
    <row r="880">
      <c r="B880" s="10" t="n"/>
    </row>
    <row r="881">
      <c r="B881" s="10" t="n"/>
    </row>
    <row r="882">
      <c r="B882" s="10" t="n"/>
    </row>
    <row r="883">
      <c r="B883" s="10" t="n"/>
    </row>
    <row r="884">
      <c r="B884" s="10" t="n"/>
    </row>
    <row r="885">
      <c r="B885" s="10" t="n"/>
    </row>
    <row r="886">
      <c r="B886" s="10" t="n"/>
    </row>
    <row r="887">
      <c r="B887" s="10" t="n"/>
    </row>
    <row r="888">
      <c r="B888" s="10" t="n"/>
    </row>
    <row r="889">
      <c r="B889" s="10" t="n"/>
    </row>
    <row r="890">
      <c r="B890" s="10" t="n"/>
    </row>
    <row r="891">
      <c r="B891" s="10" t="n"/>
    </row>
    <row r="892">
      <c r="B892" s="10" t="n"/>
    </row>
    <row r="893">
      <c r="B893" s="10" t="n"/>
    </row>
    <row r="894">
      <c r="B894" s="10" t="n"/>
    </row>
    <row r="895">
      <c r="B895" s="10" t="n"/>
    </row>
    <row r="896">
      <c r="B896" s="10" t="n"/>
    </row>
    <row r="897">
      <c r="B897" s="10" t="n"/>
    </row>
    <row r="898">
      <c r="B898" s="10" t="n"/>
    </row>
    <row r="899">
      <c r="B899" s="10" t="n"/>
    </row>
    <row r="900">
      <c r="B900" s="10" t="n"/>
    </row>
    <row r="901">
      <c r="B901" s="10" t="n"/>
    </row>
    <row r="902">
      <c r="B902" s="10" t="n"/>
    </row>
    <row r="903">
      <c r="B903" s="10" t="n"/>
    </row>
    <row r="904">
      <c r="B904" s="10" t="n"/>
    </row>
    <row r="905">
      <c r="B905" s="10" t="n"/>
    </row>
    <row r="906">
      <c r="B906" s="10" t="n"/>
    </row>
    <row r="907">
      <c r="B907" s="10" t="n"/>
    </row>
    <row r="908">
      <c r="B908" s="10" t="n"/>
    </row>
    <row r="909">
      <c r="B909" s="10" t="n"/>
    </row>
    <row r="910">
      <c r="B910" s="10" t="n"/>
    </row>
    <row r="911">
      <c r="B911" s="10" t="n"/>
    </row>
    <row r="912">
      <c r="B912" s="10" t="n"/>
    </row>
    <row r="913">
      <c r="B913" s="10" t="n"/>
    </row>
    <row r="914">
      <c r="B914" s="10" t="n"/>
    </row>
    <row r="915">
      <c r="B915" s="10" t="n"/>
    </row>
    <row r="916">
      <c r="B916" s="10" t="n"/>
    </row>
    <row r="917">
      <c r="B917" s="10" t="n"/>
    </row>
    <row r="918">
      <c r="B918" s="10" t="n"/>
    </row>
    <row r="919">
      <c r="B919" s="10" t="n"/>
    </row>
    <row r="920">
      <c r="B920" s="10" t="n"/>
    </row>
    <row r="921">
      <c r="B921" s="10" t="n"/>
    </row>
    <row r="922">
      <c r="B922" s="10" t="n"/>
    </row>
    <row r="923">
      <c r="B923" s="10" t="n"/>
    </row>
    <row r="924">
      <c r="B924" s="10" t="n"/>
    </row>
    <row r="925">
      <c r="B925" s="10" t="n"/>
    </row>
    <row r="926">
      <c r="B926" s="10" t="n"/>
    </row>
    <row r="927">
      <c r="B927" s="10" t="n"/>
    </row>
    <row r="928">
      <c r="B928" s="10" t="n"/>
    </row>
    <row r="929">
      <c r="B929" s="10" t="n"/>
    </row>
    <row r="930">
      <c r="B930" s="10" t="n"/>
    </row>
    <row r="931">
      <c r="B931" s="10" t="n"/>
    </row>
    <row r="932">
      <c r="B932" s="10" t="n"/>
    </row>
    <row r="933">
      <c r="B933" s="10" t="n"/>
    </row>
    <row r="934">
      <c r="B934" s="10" t="n"/>
    </row>
    <row r="935">
      <c r="B935" s="10" t="n"/>
    </row>
    <row r="936">
      <c r="B936" s="10" t="n"/>
    </row>
    <row r="937">
      <c r="B937" s="10" t="n"/>
    </row>
    <row r="938">
      <c r="B938" s="10" t="n"/>
    </row>
    <row r="939">
      <c r="B939" s="10" t="n"/>
    </row>
    <row r="940">
      <c r="B940" s="10" t="n"/>
    </row>
    <row r="941">
      <c r="B941" s="10" t="n"/>
    </row>
    <row r="942">
      <c r="B942" s="10" t="n"/>
    </row>
    <row r="943">
      <c r="B943" s="10" t="n"/>
    </row>
    <row r="944">
      <c r="B944" s="10" t="n"/>
    </row>
    <row r="945">
      <c r="B945" s="10" t="n"/>
    </row>
    <row r="946">
      <c r="B946" s="10" t="n"/>
    </row>
    <row r="947">
      <c r="B947" s="10" t="n"/>
    </row>
    <row r="948">
      <c r="B948" s="10" t="n"/>
    </row>
    <row r="949">
      <c r="B949" s="10" t="n"/>
    </row>
    <row r="950">
      <c r="B950" s="10" t="n"/>
    </row>
    <row r="951">
      <c r="B951" s="10" t="n"/>
    </row>
    <row r="952">
      <c r="B952" s="10" t="n"/>
    </row>
    <row r="953">
      <c r="B953" s="10" t="n"/>
    </row>
    <row r="954">
      <c r="B954" s="10" t="n"/>
    </row>
    <row r="955">
      <c r="B955" s="10" t="n"/>
    </row>
    <row r="956">
      <c r="B956" s="10" t="n"/>
    </row>
    <row r="957">
      <c r="B957" s="10" t="n"/>
    </row>
    <row r="958">
      <c r="B958" s="10" t="n"/>
    </row>
    <row r="959">
      <c r="B959" s="10" t="n"/>
    </row>
    <row r="960">
      <c r="B960" s="10" t="n"/>
    </row>
    <row r="961">
      <c r="B961" s="10" t="n"/>
    </row>
    <row r="962">
      <c r="B962" s="10" t="n"/>
    </row>
    <row r="963">
      <c r="B963" s="10" t="n"/>
    </row>
    <row r="964">
      <c r="B964" s="10" t="n"/>
    </row>
    <row r="965">
      <c r="B965" s="10" t="n"/>
    </row>
    <row r="966">
      <c r="B966" s="10" t="n"/>
    </row>
    <row r="967">
      <c r="B967" s="10" t="n"/>
    </row>
    <row r="968">
      <c r="B968" s="10" t="n"/>
    </row>
    <row r="969">
      <c r="B969" s="10" t="n"/>
    </row>
    <row r="970">
      <c r="B970" s="10" t="n"/>
    </row>
    <row r="971">
      <c r="B971" s="10" t="n"/>
    </row>
    <row r="972">
      <c r="B972" s="10" t="n"/>
    </row>
    <row r="973">
      <c r="B973" s="10" t="n"/>
    </row>
    <row r="974">
      <c r="B974" s="10" t="n"/>
    </row>
    <row r="975">
      <c r="B975" s="10" t="n"/>
    </row>
    <row r="976">
      <c r="B976" s="10" t="n"/>
    </row>
    <row r="977">
      <c r="B977" s="10" t="n"/>
    </row>
  </sheetData>
  <pageMargins left="0.7479166666666667" right="0.7479166666666667" top="0.9840277777777777" bottom="0.9840277777777777" header="0.5118055555555555" footer="0.5118055555555555"/>
  <pageSetup orientation="portrait" scale="16" firstPageNumber="0" horizontalDpi="300" verticalDpi="300"/>
</worksheet>
</file>

<file path=xl/worksheets/sheet2.xml><?xml version="1.0" encoding="utf-8"?>
<worksheet xmlns="http://schemas.openxmlformats.org/spreadsheetml/2006/main">
  <sheetPr codeName="Sheet4">
    <outlinePr summaryBelow="1" summaryRight="1"/>
    <pageSetUpPr fitToPage="1"/>
  </sheetPr>
  <dimension ref="A1:R253"/>
  <sheetViews>
    <sheetView zoomScaleNormal="108" workbookViewId="0">
      <pane ySplit="6" topLeftCell="A7" activePane="bottomLeft" state="frozen"/>
      <selection activeCell="F69" sqref="F69"/>
      <selection pane="bottomLeft" activeCell="H6" sqref="H6"/>
    </sheetView>
  </sheetViews>
  <sheetFormatPr baseColWidth="8" defaultColWidth="9.140625" defaultRowHeight="12.75" outlineLevelRow="1"/>
  <cols>
    <col width="23" bestFit="1" customWidth="1" style="36" min="1" max="1"/>
    <col width="24.28515625" bestFit="1" customWidth="1" style="5" min="2" max="2"/>
    <col width="25" customWidth="1" style="5" min="3" max="3"/>
    <col width="9.7109375" customWidth="1" style="5" min="4" max="4"/>
    <col width="12.28515625" bestFit="1" customWidth="1" style="37" min="5" max="5"/>
    <col width="9.140625" customWidth="1" style="5" min="6" max="9"/>
    <col width="9.140625" customWidth="1" style="75" min="10" max="10"/>
    <col width="22.7109375" bestFit="1" customWidth="1" style="5" min="11" max="11"/>
    <col width="9.140625" customWidth="1" style="5" min="12" max="13"/>
    <col width="11" bestFit="1" customWidth="1" style="5" min="14" max="14"/>
    <col width="9.140625" customWidth="1" style="5" min="15" max="16384"/>
  </cols>
  <sheetData>
    <row r="1" ht="13.5" customFormat="1" customHeight="1" s="34" thickBot="1">
      <c r="A1" s="12" t="inlineStr">
        <is>
          <t>Export Set-up</t>
        </is>
      </c>
      <c r="B1" s="66" t="inlineStr">
        <is>
          <t>C:\PSDexports\029_VLSEbom_WetEnd_DOE.xml</t>
        </is>
      </c>
      <c r="C1" s="13" t="n"/>
      <c r="D1" s="13" t="n"/>
      <c r="E1" s="78" t="n"/>
      <c r="F1" s="79" t="n"/>
      <c r="G1" s="79" t="n"/>
      <c r="H1" s="79" t="n"/>
      <c r="I1" s="79" t="n"/>
      <c r="J1" s="80" t="n"/>
      <c r="K1" s="81" t="n"/>
      <c r="L1" s="81" t="inlineStr">
        <is>
          <t>PSD v1.1</t>
        </is>
      </c>
      <c r="M1" s="81" t="n"/>
      <c r="N1" s="81" t="n"/>
      <c r="O1" s="81" t="n"/>
      <c r="P1" s="81" t="n"/>
      <c r="Q1" s="81" t="n"/>
      <c r="R1" s="81" t="n"/>
    </row>
    <row r="2" outlineLevel="1" ht="13.5" customHeight="1" thickTop="1">
      <c r="A2" s="51" t="inlineStr">
        <is>
          <t>Price_VLSE_WetEnd</t>
        </is>
      </c>
      <c r="B2" s="28" t="inlineStr">
        <is>
          <t>ID</t>
        </is>
      </c>
      <c r="C2" s="28">
        <f>IF($A$6="Full Data","Model","")</f>
        <v/>
      </c>
      <c r="D2" s="28" t="inlineStr">
        <is>
          <t>CodeX</t>
        </is>
      </c>
      <c r="E2" s="28" t="inlineStr">
        <is>
          <t>PriceID</t>
        </is>
      </c>
      <c r="F2" s="28" t="n"/>
      <c r="G2" s="28">
        <f>IF($A$6="Full Data","LeadtimeID","")</f>
        <v/>
      </c>
      <c r="H2" s="28" t="n"/>
      <c r="I2" s="28" t="inlineStr">
        <is>
          <t>Weight</t>
        </is>
      </c>
      <c r="J2" s="74" t="n"/>
      <c r="K2" s="6" t="n"/>
      <c r="L2" s="6" t="n"/>
      <c r="M2" s="6" t="n"/>
      <c r="N2" s="6" t="n"/>
      <c r="O2" s="6" t="n"/>
      <c r="P2" s="6" t="n"/>
      <c r="Q2" s="6" t="n"/>
      <c r="R2" s="6" t="n"/>
    </row>
    <row r="3" outlineLevel="1">
      <c r="A3" s="51" t="inlineStr">
        <is>
          <t>Product</t>
        </is>
      </c>
      <c r="B3" s="28" t="inlineStr">
        <is>
          <t>PriceList</t>
        </is>
      </c>
      <c r="C3" s="28">
        <f>IF($A$6="Full Data","ID","")</f>
        <v/>
      </c>
      <c r="D3" s="28" t="n"/>
      <c r="E3" s="28" t="n"/>
      <c r="F3" s="28" t="n"/>
      <c r="G3" s="28" t="n"/>
      <c r="H3" s="28" t="n"/>
      <c r="I3" s="28" t="n"/>
      <c r="J3" s="74" t="n"/>
      <c r="K3" s="6" t="n"/>
      <c r="L3" s="6" t="n"/>
      <c r="M3" s="6" t="n"/>
      <c r="N3" s="6" t="n"/>
      <c r="O3" s="6" t="n"/>
      <c r="P3" s="6" t="n"/>
      <c r="Q3" s="6" t="n"/>
      <c r="R3" s="6" t="n"/>
    </row>
    <row r="4" outlineLevel="1" customFormat="1" s="35">
      <c r="A4" s="82" t="inlineStr">
        <is>
          <t>[Attribute type]</t>
        </is>
      </c>
      <c r="B4" s="48" t="inlineStr">
        <is>
          <t>pointer-merge</t>
        </is>
      </c>
      <c r="C4" s="48">
        <f>IF($A$6="Full Data","text","")</f>
        <v/>
      </c>
      <c r="D4" s="48" t="inlineStr">
        <is>
          <t>text</t>
        </is>
      </c>
      <c r="E4" s="48" t="inlineStr">
        <is>
          <t>pointer-merge</t>
        </is>
      </c>
      <c r="F4" s="48" t="n"/>
      <c r="G4" s="48" t="inlineStr">
        <is>
          <t>pointer-merge</t>
        </is>
      </c>
      <c r="H4" s="48" t="n"/>
      <c r="I4" s="48" t="inlineStr">
        <is>
          <t>double</t>
        </is>
      </c>
      <c r="J4" s="83" t="inlineStr">
        <is>
          <t>[END]</t>
        </is>
      </c>
      <c r="K4" s="84" t="n"/>
      <c r="L4" s="84" t="n"/>
      <c r="M4" s="84" t="n"/>
      <c r="N4" s="84" t="n"/>
      <c r="O4" s="84" t="n"/>
      <c r="P4" s="84" t="n"/>
      <c r="Q4" s="84" t="n"/>
      <c r="R4" s="84" t="n"/>
    </row>
    <row r="5" outlineLevel="1" ht="13.5" customFormat="1" customHeight="1" s="34" thickBot="1">
      <c r="A5" s="85" t="inlineStr">
        <is>
          <t>[Attribute width]</t>
        </is>
      </c>
      <c r="B5" s="86" t="n"/>
      <c r="C5" s="86" t="n"/>
      <c r="D5" s="86" t="n"/>
      <c r="E5" s="86" t="n"/>
      <c r="F5" s="86" t="n"/>
      <c r="G5" s="86" t="n"/>
      <c r="H5" s="86" t="n"/>
      <c r="I5" s="86" t="n"/>
      <c r="J5" s="80" t="n"/>
      <c r="K5" s="81" t="n"/>
      <c r="L5" s="81" t="n"/>
      <c r="M5" s="81" t="n"/>
      <c r="N5" s="81" t="n"/>
      <c r="O5" s="81" t="n"/>
      <c r="P5" s="81" t="n"/>
      <c r="Q5" s="81" t="n"/>
      <c r="R5" s="81" t="n"/>
    </row>
    <row r="6" ht="13.5" customHeight="1" thickTop="1">
      <c r="A6" s="87" t="inlineStr">
        <is>
          <t>Full Data</t>
        </is>
      </c>
      <c r="B6" s="7" t="inlineStr">
        <is>
          <t>ID</t>
        </is>
      </c>
      <c r="C6" s="7" t="inlineStr">
        <is>
          <t>Model</t>
        </is>
      </c>
      <c r="D6" s="7" t="inlineStr">
        <is>
          <t>CodeX</t>
        </is>
      </c>
      <c r="E6" s="4" t="inlineStr">
        <is>
          <t>Price ID</t>
        </is>
      </c>
      <c r="F6" s="11" t="inlineStr">
        <is>
          <t>Price</t>
        </is>
      </c>
      <c r="G6" s="4" t="inlineStr">
        <is>
          <t>LeadtimeID</t>
        </is>
      </c>
      <c r="H6" s="11" t="inlineStr">
        <is>
          <t>LT (wks)</t>
        </is>
      </c>
      <c r="I6" s="4" t="inlineStr">
        <is>
          <t>Weight</t>
        </is>
      </c>
      <c r="J6" s="74" t="n"/>
      <c r="K6" s="74" t="n"/>
      <c r="L6" s="6" t="n"/>
      <c r="M6" s="6" t="n"/>
      <c r="N6" s="6" t="n"/>
      <c r="O6" s="6" t="n"/>
      <c r="P6" s="6" t="n"/>
      <c r="Q6" s="6" t="n"/>
      <c r="R6" s="6" t="n"/>
    </row>
    <row r="7">
      <c r="A7" s="88" t="inlineStr">
        <is>
          <t>[START]</t>
        </is>
      </c>
      <c r="B7" s="6" t="inlineStr">
        <is>
          <t>Price_VLSE_WetEnd_001</t>
        </is>
      </c>
      <c r="C7" s="62" t="inlineStr">
        <is>
          <t>12707-2P-5HP-VLSE</t>
        </is>
      </c>
      <c r="D7" s="45" t="inlineStr">
        <is>
          <t>X3</t>
        </is>
      </c>
      <c r="E7" s="45" t="inlineStr">
        <is>
          <t>A100099</t>
        </is>
      </c>
      <c r="F7" s="74" t="n">
        <v>1103.4</v>
      </c>
      <c r="G7" s="45" t="inlineStr">
        <is>
          <t>LT010</t>
        </is>
      </c>
      <c r="H7" s="45" t="n">
        <v>16</v>
      </c>
      <c r="I7" s="45" t="n">
        <v>78</v>
      </c>
      <c r="J7" s="74" t="n"/>
      <c r="K7" s="74" t="n"/>
      <c r="L7" s="74" t="n"/>
      <c r="M7" s="74" t="n"/>
      <c r="N7" s="6" t="n"/>
      <c r="O7" s="6" t="n"/>
      <c r="P7" s="65" t="n"/>
      <c r="Q7" s="6" t="n"/>
      <c r="R7" s="6" t="n"/>
    </row>
    <row r="8">
      <c r="A8" s="87" t="n"/>
      <c r="B8" s="6" t="inlineStr">
        <is>
          <t>Price_VLSE_WetEnd_002</t>
        </is>
      </c>
      <c r="C8" s="62" t="inlineStr">
        <is>
          <t>12707-2P-7.5HP-VLSE</t>
        </is>
      </c>
      <c r="D8" s="45" t="inlineStr">
        <is>
          <t>X3</t>
        </is>
      </c>
      <c r="E8" s="45" t="inlineStr">
        <is>
          <t>A100100</t>
        </is>
      </c>
      <c r="F8" s="74" t="n">
        <v>1103.4</v>
      </c>
      <c r="G8" s="45" t="inlineStr">
        <is>
          <t>LT010</t>
        </is>
      </c>
      <c r="H8" s="45" t="n">
        <v>16</v>
      </c>
      <c r="I8" s="45" t="n">
        <v>78</v>
      </c>
      <c r="J8" s="74" t="n"/>
      <c r="K8" s="74" t="n"/>
      <c r="L8" s="74" t="n"/>
      <c r="M8" s="74" t="n"/>
      <c r="N8" s="6" t="n"/>
      <c r="O8" s="6" t="n"/>
      <c r="P8" s="65" t="n"/>
      <c r="Q8" s="6" t="n"/>
      <c r="R8" s="6" t="n"/>
    </row>
    <row r="9">
      <c r="A9" s="87" t="n"/>
      <c r="B9" s="6" t="inlineStr">
        <is>
          <t>Price_VLSE_WetEnd_003</t>
        </is>
      </c>
      <c r="C9" s="62" t="inlineStr">
        <is>
          <t>12707-2P-10HP-VLSE</t>
        </is>
      </c>
      <c r="D9" s="45" t="inlineStr">
        <is>
          <t>X3</t>
        </is>
      </c>
      <c r="E9" s="45" t="inlineStr">
        <is>
          <t>A100101</t>
        </is>
      </c>
      <c r="F9" s="74" t="n">
        <v>1103.4</v>
      </c>
      <c r="G9" s="45" t="inlineStr">
        <is>
          <t>LT010</t>
        </is>
      </c>
      <c r="H9" s="45" t="n">
        <v>16</v>
      </c>
      <c r="I9" s="45" t="n">
        <v>78</v>
      </c>
      <c r="J9" s="74" t="n"/>
      <c r="K9" s="74" t="n"/>
      <c r="L9" s="74" t="n"/>
      <c r="M9" s="74" t="n"/>
      <c r="N9" s="6" t="n"/>
      <c r="O9" s="6" t="n"/>
      <c r="P9" s="65" t="n"/>
      <c r="Q9" s="6" t="n"/>
      <c r="R9" s="6" t="n"/>
    </row>
    <row r="10">
      <c r="A10" s="87" t="n"/>
      <c r="B10" s="6" t="inlineStr">
        <is>
          <t>Price_VLSE_WetEnd_004</t>
        </is>
      </c>
      <c r="C10" s="62" t="inlineStr">
        <is>
          <t>12707-2P-15HP-VLSE</t>
        </is>
      </c>
      <c r="D10" s="45" t="inlineStr">
        <is>
          <t>X3</t>
        </is>
      </c>
      <c r="E10" s="45" t="inlineStr">
        <is>
          <t>A100102</t>
        </is>
      </c>
      <c r="F10" s="74" t="n">
        <v>1103.4</v>
      </c>
      <c r="G10" s="45" t="inlineStr">
        <is>
          <t>LT010</t>
        </is>
      </c>
      <c r="H10" s="45" t="n">
        <v>16</v>
      </c>
      <c r="I10" s="45" t="n">
        <v>78</v>
      </c>
      <c r="J10" s="74" t="n"/>
      <c r="K10" s="74" t="n"/>
      <c r="L10" s="74" t="n"/>
      <c r="M10" s="74" t="n"/>
      <c r="N10" s="6" t="n"/>
      <c r="O10" s="6" t="n"/>
      <c r="P10" s="6" t="n"/>
      <c r="Q10" s="6" t="n"/>
      <c r="R10" s="6" t="n"/>
    </row>
    <row r="11">
      <c r="A11" s="87" t="n"/>
      <c r="B11" s="6" t="inlineStr">
        <is>
          <t>Price_VLSE_WetEnd_005</t>
        </is>
      </c>
      <c r="C11" s="62" t="inlineStr">
        <is>
          <t>12707-4P-3HP-VLSE</t>
        </is>
      </c>
      <c r="D11" s="45" t="inlineStr">
        <is>
          <t>X3</t>
        </is>
      </c>
      <c r="E11" s="45" t="inlineStr">
        <is>
          <t>A100103</t>
        </is>
      </c>
      <c r="F11" s="74" t="n">
        <v>1103.4</v>
      </c>
      <c r="G11" s="45" t="inlineStr">
        <is>
          <t>LT010</t>
        </is>
      </c>
      <c r="H11" s="45" t="n">
        <v>16</v>
      </c>
      <c r="I11" s="45" t="n">
        <v>78</v>
      </c>
      <c r="J11" s="74" t="n"/>
      <c r="K11" s="74" t="n"/>
      <c r="L11" s="74" t="n"/>
      <c r="M11" s="74" t="n"/>
      <c r="N11" s="6" t="n"/>
      <c r="O11" s="6" t="n"/>
      <c r="P11" s="6" t="n"/>
      <c r="Q11" s="6" t="n"/>
      <c r="R11" s="6" t="n"/>
    </row>
    <row r="12">
      <c r="A12" s="87" t="n"/>
      <c r="B12" s="6" t="inlineStr">
        <is>
          <t>Price_VLSE_WetEnd_006</t>
        </is>
      </c>
      <c r="C12" s="62" t="inlineStr">
        <is>
          <t>12707-4P-5HP-VLSE</t>
        </is>
      </c>
      <c r="D12" s="45" t="inlineStr">
        <is>
          <t>X3</t>
        </is>
      </c>
      <c r="E12" s="45" t="inlineStr">
        <is>
          <t>A100104</t>
        </is>
      </c>
      <c r="F12" s="74" t="n">
        <v>1103.4</v>
      </c>
      <c r="G12" s="45" t="inlineStr">
        <is>
          <t>LT010</t>
        </is>
      </c>
      <c r="H12" s="45" t="n">
        <v>16</v>
      </c>
      <c r="I12" s="45" t="n">
        <v>78</v>
      </c>
      <c r="J12" s="74" t="n"/>
      <c r="K12" s="74" t="n"/>
      <c r="L12" s="74" t="n"/>
      <c r="M12" s="74" t="n"/>
      <c r="N12" s="6" t="n"/>
      <c r="O12" s="6" t="n"/>
      <c r="P12" s="6" t="n"/>
      <c r="Q12" s="6" t="n"/>
      <c r="R12" s="6" t="n"/>
    </row>
    <row r="13">
      <c r="A13" s="87" t="n"/>
      <c r="B13" s="6" t="inlineStr">
        <is>
          <t>Price_VLSE_WetEnd_007</t>
        </is>
      </c>
      <c r="C13" s="62" t="inlineStr">
        <is>
          <t>12707-4P-7.5HP-VLSE</t>
        </is>
      </c>
      <c r="D13" s="45" t="inlineStr">
        <is>
          <t>X3</t>
        </is>
      </c>
      <c r="E13" s="45" t="inlineStr">
        <is>
          <t>A100105</t>
        </is>
      </c>
      <c r="F13" s="74" t="n">
        <v>1103.4</v>
      </c>
      <c r="G13" s="45" t="inlineStr">
        <is>
          <t>LT010</t>
        </is>
      </c>
      <c r="H13" s="45" t="n">
        <v>16</v>
      </c>
      <c r="I13" s="45" t="n">
        <v>78</v>
      </c>
      <c r="J13" s="74" t="n"/>
      <c r="K13" s="74" t="n"/>
      <c r="L13" s="74" t="n"/>
      <c r="M13" s="74" t="n"/>
      <c r="N13" s="6" t="n"/>
      <c r="O13" s="6" t="n"/>
      <c r="P13" s="6" t="n"/>
      <c r="Q13" s="6" t="n"/>
      <c r="R13" s="6" t="n"/>
    </row>
    <row r="14">
      <c r="A14" s="87" t="n"/>
      <c r="B14" s="6" t="inlineStr">
        <is>
          <t>Price_VLSE_WetEnd_008</t>
        </is>
      </c>
      <c r="C14" s="62" t="inlineStr">
        <is>
          <t>15709-2P-5HP-VLSE</t>
        </is>
      </c>
      <c r="D14" s="45" t="inlineStr">
        <is>
          <t>X3</t>
        </is>
      </c>
      <c r="E14" s="45" t="inlineStr">
        <is>
          <t>A100106</t>
        </is>
      </c>
      <c r="F14" s="74" t="n">
        <v>1160</v>
      </c>
      <c r="G14" s="45" t="inlineStr">
        <is>
          <t>LT010</t>
        </is>
      </c>
      <c r="H14" s="45" t="n">
        <v>16</v>
      </c>
      <c r="I14" s="45" t="n">
        <v>90</v>
      </c>
      <c r="J14" s="74" t="n"/>
      <c r="K14" s="74" t="n"/>
      <c r="L14" s="74" t="n"/>
      <c r="M14" s="74" t="n"/>
      <c r="N14" s="6" t="n"/>
      <c r="O14" s="6" t="n"/>
      <c r="P14" s="6" t="n"/>
      <c r="Q14" s="6" t="n"/>
      <c r="R14" s="6" t="n"/>
    </row>
    <row r="15">
      <c r="A15" s="87" t="n"/>
      <c r="B15" s="6" t="inlineStr">
        <is>
          <t>Price_VLSE_WetEnd_009</t>
        </is>
      </c>
      <c r="C15" s="62" t="inlineStr">
        <is>
          <t>15709-2P-7.5HP-VLSE</t>
        </is>
      </c>
      <c r="D15" s="45" t="inlineStr">
        <is>
          <t>X3</t>
        </is>
      </c>
      <c r="E15" s="45" t="inlineStr">
        <is>
          <t>A100107</t>
        </is>
      </c>
      <c r="F15" s="74" t="n">
        <v>1160</v>
      </c>
      <c r="G15" s="45" t="inlineStr">
        <is>
          <t>LT010</t>
        </is>
      </c>
      <c r="H15" s="45" t="n">
        <v>16</v>
      </c>
      <c r="I15" s="45" t="n">
        <v>90</v>
      </c>
      <c r="J15" s="74" t="n"/>
      <c r="K15" s="74" t="n"/>
      <c r="L15" s="74" t="n"/>
      <c r="M15" s="74" t="n"/>
      <c r="N15" s="6" t="n"/>
      <c r="O15" s="6" t="n"/>
      <c r="P15" s="6" t="n"/>
      <c r="Q15" s="6" t="n"/>
      <c r="R15" s="6" t="n"/>
    </row>
    <row r="16">
      <c r="A16" s="87" t="n"/>
      <c r="B16" s="6" t="inlineStr">
        <is>
          <t>Price_VLSE_WetEnd_010</t>
        </is>
      </c>
      <c r="C16" s="62" t="inlineStr">
        <is>
          <t>15709-2P-10HP-VLSE</t>
        </is>
      </c>
      <c r="D16" s="45" t="inlineStr">
        <is>
          <t>X3</t>
        </is>
      </c>
      <c r="E16" s="45" t="inlineStr">
        <is>
          <t>A100108</t>
        </is>
      </c>
      <c r="F16" s="74" t="n">
        <v>1160</v>
      </c>
      <c r="G16" s="45" t="inlineStr">
        <is>
          <t>LT010</t>
        </is>
      </c>
      <c r="H16" s="45" t="n">
        <v>16</v>
      </c>
      <c r="I16" s="45" t="n">
        <v>90</v>
      </c>
      <c r="J16" s="74" t="n"/>
      <c r="K16" s="74" t="n"/>
      <c r="L16" s="74" t="n"/>
      <c r="M16" s="74" t="n"/>
      <c r="N16" s="6" t="n"/>
      <c r="O16" s="6" t="n"/>
      <c r="P16" s="6" t="n"/>
      <c r="Q16" s="6" t="n"/>
      <c r="R16" s="6" t="n"/>
    </row>
    <row r="17">
      <c r="B17" s="6" t="inlineStr">
        <is>
          <t>Price_VLSE_WetEnd_011</t>
        </is>
      </c>
      <c r="C17" s="62" t="inlineStr">
        <is>
          <t>15709-2P-15HP-VLSE</t>
        </is>
      </c>
      <c r="D17" s="45" t="inlineStr">
        <is>
          <t>X3</t>
        </is>
      </c>
      <c r="E17" s="45" t="inlineStr">
        <is>
          <t>A100110</t>
        </is>
      </c>
      <c r="F17" s="74" t="n">
        <v>1160</v>
      </c>
      <c r="G17" s="45" t="inlineStr">
        <is>
          <t>LT010</t>
        </is>
      </c>
      <c r="H17" s="45" t="n">
        <v>16</v>
      </c>
      <c r="I17" s="45" t="n">
        <v>90</v>
      </c>
      <c r="J17" s="74" t="n"/>
      <c r="K17" s="74" t="n"/>
      <c r="L17" s="74" t="n"/>
      <c r="M17" s="74" t="n"/>
      <c r="N17" s="6" t="n"/>
      <c r="O17" s="6" t="n"/>
      <c r="P17" s="6" t="n"/>
      <c r="Q17" s="6" t="n"/>
      <c r="R17" s="6" t="n"/>
    </row>
    <row r="18">
      <c r="B18" s="6" t="inlineStr">
        <is>
          <t>Price_VLSE_WetEnd_012</t>
        </is>
      </c>
      <c r="C18" s="62" t="inlineStr">
        <is>
          <t>15709-4P-3HP-VLSE</t>
        </is>
      </c>
      <c r="D18" s="45" t="inlineStr">
        <is>
          <t>X3</t>
        </is>
      </c>
      <c r="E18" s="45" t="inlineStr">
        <is>
          <t>A100111</t>
        </is>
      </c>
      <c r="F18" s="74" t="n">
        <v>1160</v>
      </c>
      <c r="G18" s="45" t="inlineStr">
        <is>
          <t>LT010</t>
        </is>
      </c>
      <c r="H18" s="45" t="n">
        <v>16</v>
      </c>
      <c r="I18" s="45" t="n">
        <v>90</v>
      </c>
      <c r="J18" s="74" t="n"/>
      <c r="K18" s="74" t="n"/>
      <c r="L18" s="74" t="n"/>
      <c r="M18" s="74" t="n"/>
      <c r="N18" s="6" t="n"/>
      <c r="O18" s="6" t="n"/>
      <c r="P18" s="6" t="n"/>
      <c r="Q18" s="6" t="n"/>
      <c r="R18" s="6" t="n"/>
    </row>
    <row r="19">
      <c r="B19" s="6" t="inlineStr">
        <is>
          <t>Price_VLSE_WetEnd_013</t>
        </is>
      </c>
      <c r="C19" s="62" t="inlineStr">
        <is>
          <t>20705-2P-5HP-VLSE</t>
        </is>
      </c>
      <c r="D19" s="45" t="inlineStr">
        <is>
          <t>X3</t>
        </is>
      </c>
      <c r="E19" s="45" t="inlineStr">
        <is>
          <t>A100112</t>
        </is>
      </c>
      <c r="F19" s="74" t="n">
        <v>1126.8</v>
      </c>
      <c r="G19" s="45" t="inlineStr">
        <is>
          <t>LT010</t>
        </is>
      </c>
      <c r="H19" s="45" t="n">
        <v>16</v>
      </c>
      <c r="I19" s="45" t="n">
        <v>90</v>
      </c>
      <c r="J19" s="74" t="n"/>
      <c r="K19" s="74" t="n"/>
      <c r="L19" s="74" t="n"/>
      <c r="M19" s="74" t="n"/>
      <c r="N19" s="6" t="n"/>
      <c r="O19" s="6" t="n"/>
      <c r="P19" s="6" t="n"/>
      <c r="Q19" s="6" t="n"/>
      <c r="R19" s="6" t="n"/>
    </row>
    <row r="20">
      <c r="B20" s="6" t="inlineStr">
        <is>
          <t>Price_VLSE_WetEnd_014</t>
        </is>
      </c>
      <c r="C20" s="62" t="inlineStr">
        <is>
          <t>20705-2P-7.5HP-VLSE</t>
        </is>
      </c>
      <c r="D20" s="45" t="inlineStr">
        <is>
          <t>X3</t>
        </is>
      </c>
      <c r="E20" s="45" t="inlineStr">
        <is>
          <t>A100118</t>
        </is>
      </c>
      <c r="F20" s="74" t="n">
        <v>1126.8</v>
      </c>
      <c r="G20" s="45" t="inlineStr">
        <is>
          <t>LT010</t>
        </is>
      </c>
      <c r="H20" s="45" t="n">
        <v>16</v>
      </c>
      <c r="I20" s="45" t="n">
        <v>90</v>
      </c>
      <c r="J20" s="74" t="n"/>
      <c r="K20" s="74" t="n"/>
      <c r="L20" s="74" t="n"/>
      <c r="M20" s="74" t="n"/>
      <c r="N20" s="6" t="n"/>
      <c r="O20" s="6" t="n"/>
      <c r="P20" s="6" t="n"/>
      <c r="Q20" s="6" t="n"/>
      <c r="R20" s="6" t="n"/>
    </row>
    <row r="21">
      <c r="B21" s="6" t="inlineStr">
        <is>
          <t>Price_VLSE_WetEnd_015</t>
        </is>
      </c>
      <c r="C21" s="62" t="inlineStr">
        <is>
          <t>20705-2P-10HP-VLSE</t>
        </is>
      </c>
      <c r="D21" s="45" t="inlineStr">
        <is>
          <t>X3</t>
        </is>
      </c>
      <c r="E21" s="45" t="inlineStr">
        <is>
          <t>A100134</t>
        </is>
      </c>
      <c r="F21" s="74" t="n">
        <v>1126.8</v>
      </c>
      <c r="G21" s="45" t="inlineStr">
        <is>
          <t>LT010</t>
        </is>
      </c>
      <c r="H21" s="45" t="n">
        <v>16</v>
      </c>
      <c r="I21" s="45" t="n">
        <v>90</v>
      </c>
      <c r="J21" s="74" t="n"/>
      <c r="K21" s="74" t="n"/>
      <c r="L21" s="74" t="n"/>
      <c r="M21" s="74" t="n"/>
      <c r="N21" s="6" t="n"/>
      <c r="O21" s="6" t="n"/>
      <c r="P21" s="6" t="n"/>
      <c r="Q21" s="6" t="n"/>
      <c r="R21" s="6" t="n"/>
    </row>
    <row r="22">
      <c r="B22" s="6" t="inlineStr">
        <is>
          <t>Price_VLSE_WetEnd_016</t>
        </is>
      </c>
      <c r="C22" s="62" t="inlineStr">
        <is>
          <t>20705-2P-15HP-VLSE</t>
        </is>
      </c>
      <c r="D22" s="45" t="inlineStr">
        <is>
          <t>X3</t>
        </is>
      </c>
      <c r="E22" s="45" t="inlineStr">
        <is>
          <t>A100136</t>
        </is>
      </c>
      <c r="F22" s="74" t="n">
        <v>1126.8</v>
      </c>
      <c r="G22" s="45" t="inlineStr">
        <is>
          <t>LT010</t>
        </is>
      </c>
      <c r="H22" s="45" t="n">
        <v>16</v>
      </c>
      <c r="I22" s="45" t="n">
        <v>90</v>
      </c>
      <c r="J22" s="74" t="n"/>
      <c r="K22" s="74" t="n"/>
      <c r="L22" s="74" t="n"/>
      <c r="M22" s="74" t="n"/>
      <c r="N22" s="6" t="n"/>
      <c r="O22" s="6" t="n"/>
      <c r="P22" s="6" t="n"/>
      <c r="Q22" s="6" t="n"/>
      <c r="R22" s="6" t="n"/>
    </row>
    <row r="23">
      <c r="B23" s="6" t="inlineStr">
        <is>
          <t>Price_VLSE_WetEnd_017</t>
        </is>
      </c>
      <c r="C23" s="62" t="inlineStr">
        <is>
          <t>20705-2P-20HP-VLSE</t>
        </is>
      </c>
      <c r="D23" s="45" t="inlineStr">
        <is>
          <t>X3</t>
        </is>
      </c>
      <c r="E23" s="45" t="inlineStr">
        <is>
          <t>A100175</t>
        </is>
      </c>
      <c r="F23" s="74" t="n">
        <v>1126.8</v>
      </c>
      <c r="G23" s="45" t="inlineStr">
        <is>
          <t>LT010</t>
        </is>
      </c>
      <c r="H23" s="45" t="n">
        <v>16</v>
      </c>
      <c r="I23" s="45" t="n">
        <v>90</v>
      </c>
      <c r="J23" s="74" t="n"/>
      <c r="K23" s="74" t="n"/>
      <c r="L23" s="74" t="n"/>
      <c r="M23" s="74" t="n"/>
      <c r="N23" s="6" t="n"/>
      <c r="O23" s="6" t="n"/>
      <c r="P23" s="6" t="n"/>
      <c r="Q23" s="6" t="n"/>
      <c r="R23" s="6" t="n"/>
    </row>
    <row r="24">
      <c r="B24" s="6" t="inlineStr">
        <is>
          <t>Price_VLSE_WetEnd_018</t>
        </is>
      </c>
      <c r="C24" s="62" t="inlineStr">
        <is>
          <t>20705-4P-3HP-VLSE</t>
        </is>
      </c>
      <c r="D24" s="45" t="inlineStr">
        <is>
          <t>X3</t>
        </is>
      </c>
      <c r="E24" s="45" t="inlineStr">
        <is>
          <t>A100210</t>
        </is>
      </c>
      <c r="F24" s="74" t="n">
        <v>1126.8</v>
      </c>
      <c r="G24" s="45" t="inlineStr">
        <is>
          <t>LT010</t>
        </is>
      </c>
      <c r="H24" s="45" t="n">
        <v>16</v>
      </c>
      <c r="I24" s="45" t="n">
        <v>90</v>
      </c>
      <c r="J24" s="74" t="n"/>
      <c r="K24" s="74" t="n"/>
      <c r="L24" s="74" t="n"/>
      <c r="M24" s="74" t="n"/>
      <c r="N24" s="6" t="n"/>
      <c r="O24" s="6" t="n"/>
      <c r="P24" s="6" t="n"/>
      <c r="Q24" s="6" t="n"/>
      <c r="R24" s="6" t="n"/>
    </row>
    <row r="25">
      <c r="B25" s="6" t="inlineStr">
        <is>
          <t>Price_VLSE_WetEnd_019</t>
        </is>
      </c>
      <c r="C25" s="62" t="inlineStr">
        <is>
          <t>20951-2P-15HP-VLSE</t>
        </is>
      </c>
      <c r="D25" s="45" t="inlineStr">
        <is>
          <t>X3</t>
        </is>
      </c>
      <c r="E25" s="45" t="inlineStr">
        <is>
          <t>A100212</t>
        </is>
      </c>
      <c r="F25" s="74" t="n">
        <v>1451.7</v>
      </c>
      <c r="G25" s="45" t="inlineStr">
        <is>
          <t>LT010</t>
        </is>
      </c>
      <c r="H25" s="45" t="n">
        <v>16</v>
      </c>
      <c r="I25" s="45" t="n">
        <v>119</v>
      </c>
      <c r="J25" s="74" t="n"/>
      <c r="K25" s="74" t="n"/>
      <c r="L25" s="74" t="n"/>
      <c r="M25" s="74" t="n"/>
      <c r="N25" s="6" t="n"/>
      <c r="O25" s="6" t="n"/>
      <c r="P25" s="6" t="n"/>
      <c r="Q25" s="6" t="n"/>
      <c r="R25" s="6" t="n"/>
    </row>
    <row r="26">
      <c r="B26" s="6" t="inlineStr">
        <is>
          <t>Price_VLSE_WetEnd_020</t>
        </is>
      </c>
      <c r="C26" s="62" t="inlineStr">
        <is>
          <t>20951-2P-20HP-VLSE</t>
        </is>
      </c>
      <c r="D26" s="45" t="inlineStr">
        <is>
          <t>X3</t>
        </is>
      </c>
      <c r="E26" s="45" t="inlineStr">
        <is>
          <t>A100213</t>
        </is>
      </c>
      <c r="F26" s="74" t="n">
        <v>1451.7</v>
      </c>
      <c r="G26" s="45" t="inlineStr">
        <is>
          <t>LT010</t>
        </is>
      </c>
      <c r="H26" s="45" t="n">
        <v>16</v>
      </c>
      <c r="I26" s="45" t="n">
        <v>119</v>
      </c>
      <c r="J26" s="74" t="n"/>
      <c r="K26" s="74" t="n"/>
      <c r="L26" s="74" t="n"/>
      <c r="M26" s="74" t="n"/>
      <c r="N26" s="6" t="n"/>
      <c r="O26" s="6" t="n"/>
      <c r="P26" s="6" t="n"/>
      <c r="Q26" s="6" t="n"/>
      <c r="R26" s="6" t="n"/>
    </row>
    <row r="27">
      <c r="B27" s="6" t="inlineStr">
        <is>
          <t>Price_VLSE_WetEnd_021</t>
        </is>
      </c>
      <c r="C27" s="62" t="inlineStr">
        <is>
          <t>20951-2P-25HP-VLSE</t>
        </is>
      </c>
      <c r="D27" s="45" t="inlineStr">
        <is>
          <t>X3</t>
        </is>
      </c>
      <c r="E27" s="45" t="inlineStr">
        <is>
          <t>A100214</t>
        </is>
      </c>
      <c r="F27" s="74" t="n">
        <v>1451.7</v>
      </c>
      <c r="G27" s="45" t="inlineStr">
        <is>
          <t>LT010</t>
        </is>
      </c>
      <c r="H27" s="45" t="n">
        <v>16</v>
      </c>
      <c r="I27" s="45" t="n">
        <v>119</v>
      </c>
      <c r="J27" s="74" t="n"/>
      <c r="K27" s="74" t="n"/>
      <c r="L27" s="74" t="n"/>
      <c r="M27" s="74" t="n"/>
      <c r="N27" s="6" t="n"/>
      <c r="O27" s="6" t="n"/>
      <c r="P27" s="6" t="n"/>
      <c r="Q27" s="6" t="n"/>
      <c r="R27" s="6" t="n"/>
    </row>
    <row r="28">
      <c r="B28" s="6" t="inlineStr">
        <is>
          <t>Price_VLSE_WetEnd_022</t>
        </is>
      </c>
      <c r="C28" s="62" t="inlineStr">
        <is>
          <t>20951-2P-30HP-VLSE</t>
        </is>
      </c>
      <c r="D28" s="45" t="inlineStr">
        <is>
          <t>X3</t>
        </is>
      </c>
      <c r="E28" s="45" t="inlineStr">
        <is>
          <t>A100215</t>
        </is>
      </c>
      <c r="F28" s="74" t="n">
        <v>1451.7</v>
      </c>
      <c r="G28" s="45" t="inlineStr">
        <is>
          <t>LT010</t>
        </is>
      </c>
      <c r="H28" s="45" t="n">
        <v>16</v>
      </c>
      <c r="I28" s="45" t="n">
        <v>119</v>
      </c>
      <c r="J28" s="74" t="n"/>
      <c r="K28" s="74" t="n"/>
      <c r="L28" s="74" t="n"/>
      <c r="M28" s="74" t="n"/>
      <c r="N28" s="6" t="n"/>
      <c r="O28" s="6" t="n"/>
      <c r="P28" s="6" t="n"/>
      <c r="Q28" s="6" t="n"/>
      <c r="R28" s="6" t="n"/>
    </row>
    <row r="29">
      <c r="B29" s="6" t="inlineStr">
        <is>
          <t>Price_VLSE_WetEnd_023</t>
        </is>
      </c>
      <c r="C29" s="62" t="inlineStr">
        <is>
          <t>20951-4P-3HP-VLSE</t>
        </is>
      </c>
      <c r="D29" s="45" t="inlineStr">
        <is>
          <t>X3</t>
        </is>
      </c>
      <c r="E29" s="45" t="inlineStr">
        <is>
          <t>A100216</t>
        </is>
      </c>
      <c r="F29" s="74" t="n">
        <v>1451.7</v>
      </c>
      <c r="G29" s="45" t="inlineStr">
        <is>
          <t>LT010</t>
        </is>
      </c>
      <c r="H29" s="45" t="n">
        <v>16</v>
      </c>
      <c r="I29" s="45" t="n">
        <v>119</v>
      </c>
      <c r="J29" s="74" t="n"/>
      <c r="K29" s="74" t="n"/>
      <c r="L29" s="74" t="n"/>
      <c r="M29" s="74" t="n"/>
      <c r="N29" s="6" t="n"/>
      <c r="O29" s="6" t="n"/>
      <c r="P29" s="6" t="n"/>
      <c r="Q29" s="6" t="n"/>
      <c r="R29" s="6" t="n"/>
    </row>
    <row r="30">
      <c r="B30" s="6" t="inlineStr">
        <is>
          <t>Price_VLSE_WetEnd_024</t>
        </is>
      </c>
      <c r="C30" s="62" t="inlineStr">
        <is>
          <t>20951-4P-5HP-VLSE</t>
        </is>
      </c>
      <c r="D30" s="45" t="inlineStr">
        <is>
          <t>X3</t>
        </is>
      </c>
      <c r="E30" s="45" t="inlineStr">
        <is>
          <t>A100217</t>
        </is>
      </c>
      <c r="F30" s="74" t="n">
        <v>1451.7</v>
      </c>
      <c r="G30" s="45" t="inlineStr">
        <is>
          <t>LT010</t>
        </is>
      </c>
      <c r="H30" s="45" t="n">
        <v>16</v>
      </c>
      <c r="I30" s="45" t="n">
        <v>119</v>
      </c>
      <c r="J30" s="74" t="n"/>
      <c r="K30" s="74" t="n"/>
      <c r="L30" s="74" t="n"/>
      <c r="M30" s="74" t="n"/>
      <c r="N30" s="6" t="n"/>
      <c r="O30" s="6" t="n"/>
      <c r="P30" s="6" t="n"/>
      <c r="Q30" s="6" t="n"/>
      <c r="R30" s="6" t="n"/>
    </row>
    <row r="31">
      <c r="B31" s="6" t="inlineStr">
        <is>
          <t>Price_VLSE_WetEnd_025</t>
        </is>
      </c>
      <c r="C31" s="62" t="inlineStr">
        <is>
          <t>20955-2P-15HP-VLSE</t>
        </is>
      </c>
      <c r="D31" s="64" t="inlineStr">
        <is>
          <t>X4</t>
        </is>
      </c>
      <c r="E31" s="45" t="inlineStr">
        <is>
          <t>A100218</t>
        </is>
      </c>
      <c r="F31" s="74" t="n">
        <v>1360</v>
      </c>
      <c r="G31" s="45" t="inlineStr">
        <is>
          <t>LT010</t>
        </is>
      </c>
      <c r="H31" s="45" t="n">
        <v>16</v>
      </c>
      <c r="I31" s="45" t="n">
        <v>119</v>
      </c>
      <c r="J31" s="74" t="n"/>
      <c r="K31" s="74" t="n"/>
      <c r="L31" s="74" t="n"/>
      <c r="M31" s="74" t="n"/>
      <c r="N31" s="6" t="n"/>
      <c r="O31" s="6" t="n"/>
      <c r="P31" s="65" t="n"/>
      <c r="Q31" s="6" t="n"/>
      <c r="R31" s="6" t="n"/>
    </row>
    <row r="32">
      <c r="B32" s="6" t="inlineStr">
        <is>
          <t>Price_VLSE_WetEnd_026</t>
        </is>
      </c>
      <c r="C32" s="62" t="inlineStr">
        <is>
          <t>20955-2P-20HP-VLSE</t>
        </is>
      </c>
      <c r="D32" s="64" t="inlineStr">
        <is>
          <t>X4</t>
        </is>
      </c>
      <c r="E32" s="45" t="inlineStr">
        <is>
          <t>A100219</t>
        </is>
      </c>
      <c r="F32" s="74" t="n">
        <v>1360</v>
      </c>
      <c r="G32" s="45" t="inlineStr">
        <is>
          <t>LT010</t>
        </is>
      </c>
      <c r="H32" s="45" t="n">
        <v>16</v>
      </c>
      <c r="I32" s="45" t="n">
        <v>119</v>
      </c>
      <c r="J32" s="74" t="n"/>
      <c r="K32" s="74" t="n"/>
      <c r="L32" s="74" t="n"/>
      <c r="M32" s="74" t="n"/>
      <c r="N32" s="6" t="n"/>
      <c r="O32" s="6" t="n"/>
      <c r="P32" s="65" t="n"/>
      <c r="Q32" s="6" t="n"/>
      <c r="R32" s="6" t="n"/>
    </row>
    <row r="33">
      <c r="B33" s="6" t="inlineStr">
        <is>
          <t>Price_VLSE_WetEnd_027</t>
        </is>
      </c>
      <c r="C33" s="62" t="inlineStr">
        <is>
          <t>20955-2P-25HP-VLSE</t>
        </is>
      </c>
      <c r="D33" s="64" t="inlineStr">
        <is>
          <t>X4</t>
        </is>
      </c>
      <c r="E33" s="45" t="inlineStr">
        <is>
          <t>A100220</t>
        </is>
      </c>
      <c r="F33" s="74" t="n">
        <v>1360</v>
      </c>
      <c r="G33" s="45" t="inlineStr">
        <is>
          <t>LT010</t>
        </is>
      </c>
      <c r="H33" s="45" t="n">
        <v>16</v>
      </c>
      <c r="I33" s="45" t="n">
        <v>119</v>
      </c>
      <c r="J33" s="74" t="n"/>
      <c r="K33" s="74" t="n"/>
      <c r="L33" s="74" t="n"/>
      <c r="M33" s="74" t="n"/>
      <c r="N33" s="6" t="n"/>
      <c r="O33" s="6" t="n"/>
      <c r="P33" s="65" t="n"/>
      <c r="Q33" s="6" t="n"/>
      <c r="R33" s="6" t="n"/>
    </row>
    <row r="34">
      <c r="B34" s="6" t="inlineStr">
        <is>
          <t>Price_VLSE_WetEnd_028</t>
        </is>
      </c>
      <c r="C34" s="62" t="inlineStr">
        <is>
          <t>20955-2P-30HP-VLSE</t>
        </is>
      </c>
      <c r="D34" s="64" t="inlineStr">
        <is>
          <t>X4</t>
        </is>
      </c>
      <c r="E34" s="45" t="inlineStr">
        <is>
          <t>A100221</t>
        </is>
      </c>
      <c r="F34" s="74" t="n">
        <v>1360</v>
      </c>
      <c r="G34" s="45" t="inlineStr">
        <is>
          <t>LT010</t>
        </is>
      </c>
      <c r="H34" s="45" t="n">
        <v>16</v>
      </c>
      <c r="I34" s="45" t="n">
        <v>119</v>
      </c>
      <c r="J34" s="74" t="n"/>
      <c r="K34" s="74" t="n"/>
      <c r="L34" s="74" t="n"/>
      <c r="M34" s="74" t="n"/>
      <c r="N34" s="6" t="n"/>
      <c r="O34" s="6" t="n"/>
      <c r="P34" s="65" t="n"/>
      <c r="Q34" s="6" t="n"/>
      <c r="R34" s="6" t="n"/>
    </row>
    <row r="35">
      <c r="B35" s="6" t="inlineStr">
        <is>
          <t>Price_VLSE_WetEnd_029</t>
        </is>
      </c>
      <c r="C35" s="62" t="inlineStr">
        <is>
          <t>20955-4P-3HP-VLSE</t>
        </is>
      </c>
      <c r="D35" s="45" t="inlineStr">
        <is>
          <t>X3</t>
        </is>
      </c>
      <c r="E35" s="45" t="inlineStr">
        <is>
          <t>A100222</t>
        </is>
      </c>
      <c r="F35" s="74" t="n">
        <v>1305.9</v>
      </c>
      <c r="G35" s="45" t="inlineStr">
        <is>
          <t>LT010</t>
        </is>
      </c>
      <c r="H35" s="45" t="n">
        <v>16</v>
      </c>
      <c r="I35" s="45" t="n">
        <v>119</v>
      </c>
      <c r="J35" s="74" t="n"/>
      <c r="K35" s="74" t="n"/>
      <c r="L35" s="74" t="n"/>
      <c r="M35" s="74" t="n"/>
      <c r="N35" s="6" t="n"/>
      <c r="O35" s="6" t="n"/>
      <c r="P35" s="65" t="n"/>
      <c r="Q35" s="6" t="n"/>
      <c r="R35" s="6" t="n"/>
    </row>
    <row r="36">
      <c r="B36" s="6" t="inlineStr">
        <is>
          <t>Price_VLSE_WetEnd_030</t>
        </is>
      </c>
      <c r="C36" s="62" t="inlineStr">
        <is>
          <t>20955-4P-5HP-VLSE</t>
        </is>
      </c>
      <c r="D36" s="45" t="inlineStr">
        <is>
          <t>X3</t>
        </is>
      </c>
      <c r="E36" s="45" t="inlineStr">
        <is>
          <t>A100224</t>
        </is>
      </c>
      <c r="F36" s="74" t="n">
        <v>1305.9</v>
      </c>
      <c r="G36" s="45" t="inlineStr">
        <is>
          <t>LT010</t>
        </is>
      </c>
      <c r="H36" s="45" t="n">
        <v>16</v>
      </c>
      <c r="I36" s="45" t="n">
        <v>119</v>
      </c>
      <c r="J36" s="74" t="n"/>
      <c r="K36" s="74" t="n"/>
      <c r="L36" s="74" t="n"/>
      <c r="M36" s="74" t="n"/>
      <c r="N36" s="6" t="n"/>
      <c r="O36" s="6" t="n"/>
      <c r="P36" s="65" t="n"/>
      <c r="Q36" s="6" t="n"/>
      <c r="R36" s="6" t="n"/>
    </row>
    <row r="37">
      <c r="B37" s="6" t="inlineStr">
        <is>
          <t>Price_VLSE_WetEnd_031</t>
        </is>
      </c>
      <c r="C37" s="62" t="inlineStr">
        <is>
          <t>20955-4P-7.5HP-VLSE</t>
        </is>
      </c>
      <c r="D37" s="45" t="inlineStr">
        <is>
          <t>X3</t>
        </is>
      </c>
      <c r="E37" s="45" t="inlineStr">
        <is>
          <t>A100226</t>
        </is>
      </c>
      <c r="F37" s="74" t="n">
        <v>1305.9</v>
      </c>
      <c r="G37" s="45" t="inlineStr">
        <is>
          <t>LT010</t>
        </is>
      </c>
      <c r="H37" s="45" t="n">
        <v>16</v>
      </c>
      <c r="I37" s="45" t="n">
        <v>119</v>
      </c>
      <c r="J37" s="74" t="n"/>
      <c r="K37" s="74" t="n"/>
      <c r="L37" s="74" t="n"/>
      <c r="M37" s="74" t="n"/>
      <c r="N37" s="6" t="n"/>
      <c r="O37" s="6" t="n"/>
      <c r="P37" s="65" t="n"/>
      <c r="Q37" s="6" t="n"/>
      <c r="R37" s="6" t="n"/>
    </row>
    <row r="38">
      <c r="B38" s="6" t="inlineStr">
        <is>
          <t>Price_VLSE_WetEnd_032</t>
        </is>
      </c>
      <c r="C38" s="62" t="inlineStr">
        <is>
          <t>20959-2P-20HP-VLSE</t>
        </is>
      </c>
      <c r="D38" s="64" t="inlineStr">
        <is>
          <t>X4</t>
        </is>
      </c>
      <c r="E38" s="45" t="inlineStr">
        <is>
          <t>A100232</t>
        </is>
      </c>
      <c r="F38" s="74" t="n">
        <v>1356.3</v>
      </c>
      <c r="G38" s="45" t="inlineStr">
        <is>
          <t>LT010</t>
        </is>
      </c>
      <c r="H38" s="45" t="n">
        <v>16</v>
      </c>
      <c r="I38" s="45" t="n">
        <v>121</v>
      </c>
      <c r="J38" s="74" t="n"/>
      <c r="K38" s="74" t="n"/>
      <c r="L38" s="74" t="n"/>
      <c r="M38" s="74" t="n"/>
      <c r="N38" s="6" t="n"/>
      <c r="O38" s="6" t="n"/>
      <c r="P38" s="65" t="n"/>
      <c r="Q38" s="6" t="n"/>
      <c r="R38" s="6" t="n"/>
    </row>
    <row r="39">
      <c r="B39" s="6" t="inlineStr">
        <is>
          <t>Price_VLSE_WetEnd_033</t>
        </is>
      </c>
      <c r="C39" s="62" t="inlineStr">
        <is>
          <t>20959-2P-25HP-VLSE</t>
        </is>
      </c>
      <c r="D39" s="64" t="inlineStr">
        <is>
          <t>X4</t>
        </is>
      </c>
      <c r="E39" s="45" t="inlineStr">
        <is>
          <t>A100248</t>
        </is>
      </c>
      <c r="F39" s="74" t="n">
        <v>1356.3</v>
      </c>
      <c r="G39" s="45" t="inlineStr">
        <is>
          <t>LT010</t>
        </is>
      </c>
      <c r="H39" s="45" t="n">
        <v>16</v>
      </c>
      <c r="I39" s="45" t="n">
        <v>121</v>
      </c>
      <c r="J39" s="74" t="n"/>
      <c r="K39" s="74" t="n"/>
      <c r="L39" s="74" t="n"/>
      <c r="M39" s="74" t="n"/>
      <c r="N39" s="6" t="n"/>
      <c r="O39" s="6" t="n"/>
      <c r="P39" s="65" t="n"/>
      <c r="Q39" s="6" t="n"/>
      <c r="R39" s="6" t="n"/>
    </row>
    <row r="40">
      <c r="B40" s="6" t="inlineStr">
        <is>
          <t>Price_VLSE_WetEnd_034</t>
        </is>
      </c>
      <c r="C40" s="62" t="inlineStr">
        <is>
          <t>20959-2P-30HP-VLSE</t>
        </is>
      </c>
      <c r="D40" s="64" t="inlineStr">
        <is>
          <t>X4</t>
        </is>
      </c>
      <c r="E40" s="45" t="inlineStr">
        <is>
          <t>A100250</t>
        </is>
      </c>
      <c r="F40" s="74" t="n">
        <v>1356.3</v>
      </c>
      <c r="G40" s="45" t="inlineStr">
        <is>
          <t>LT010</t>
        </is>
      </c>
      <c r="H40" s="45" t="n">
        <v>16</v>
      </c>
      <c r="I40" s="45" t="n">
        <v>121</v>
      </c>
      <c r="J40" s="74" t="n"/>
      <c r="K40" s="74" t="n"/>
      <c r="L40" s="74" t="n"/>
      <c r="M40" s="74" t="n"/>
      <c r="N40" s="6" t="n"/>
      <c r="O40" s="6" t="n"/>
      <c r="P40" s="65" t="n"/>
      <c r="Q40" s="6" t="n"/>
      <c r="R40" s="6" t="n"/>
    </row>
    <row r="41">
      <c r="B41" s="6" t="inlineStr">
        <is>
          <t>Price_VLSE_WetEnd_035</t>
        </is>
      </c>
      <c r="C41" s="62" t="inlineStr">
        <is>
          <t>20959-4P-3HP-VLSE</t>
        </is>
      </c>
      <c r="D41" s="45" t="inlineStr">
        <is>
          <t>X3</t>
        </is>
      </c>
      <c r="E41" s="45" t="inlineStr">
        <is>
          <t>A100365</t>
        </is>
      </c>
      <c r="F41" s="74" t="n">
        <v>1288</v>
      </c>
      <c r="G41" s="45" t="inlineStr">
        <is>
          <t>LT010</t>
        </is>
      </c>
      <c r="H41" s="45" t="n">
        <v>16</v>
      </c>
      <c r="I41" s="45" t="n">
        <v>121</v>
      </c>
      <c r="J41" s="74" t="n"/>
      <c r="K41" s="74" t="n"/>
      <c r="L41" s="74" t="n"/>
      <c r="M41" s="74" t="n"/>
      <c r="N41" s="6" t="n"/>
      <c r="O41" s="6" t="n"/>
      <c r="P41" s="6" t="n"/>
      <c r="Q41" s="6" t="n"/>
      <c r="R41" s="6" t="n"/>
    </row>
    <row r="42">
      <c r="B42" s="6" t="inlineStr">
        <is>
          <t>Price_VLSE_WetEnd_036</t>
        </is>
      </c>
      <c r="C42" s="62" t="inlineStr">
        <is>
          <t>20959-4P-5HP-VLSE</t>
        </is>
      </c>
      <c r="D42" s="45" t="inlineStr">
        <is>
          <t>X3</t>
        </is>
      </c>
      <c r="E42" s="45" t="inlineStr">
        <is>
          <t>A100366</t>
        </is>
      </c>
      <c r="F42" s="74" t="n">
        <v>1288</v>
      </c>
      <c r="G42" s="45" t="inlineStr">
        <is>
          <t>LT010</t>
        </is>
      </c>
      <c r="H42" s="45" t="n">
        <v>16</v>
      </c>
      <c r="I42" s="45" t="n">
        <v>121</v>
      </c>
      <c r="J42" s="74" t="n"/>
      <c r="K42" s="74" t="n"/>
      <c r="L42" s="74" t="n"/>
      <c r="M42" s="74" t="n"/>
      <c r="N42" s="6" t="n"/>
      <c r="O42" s="6" t="n"/>
      <c r="P42" s="6" t="n"/>
      <c r="Q42" s="6" t="n"/>
      <c r="R42" s="6" t="n"/>
    </row>
    <row r="43">
      <c r="B43" s="6" t="inlineStr">
        <is>
          <t>Price_VLSE_WetEnd_037</t>
        </is>
      </c>
      <c r="C43" s="62" t="inlineStr">
        <is>
          <t>20959-4P-7.5HP-VLSE</t>
        </is>
      </c>
      <c r="D43" s="45" t="inlineStr">
        <is>
          <t>X3</t>
        </is>
      </c>
      <c r="E43" s="45" t="inlineStr">
        <is>
          <t>A100367</t>
        </is>
      </c>
      <c r="F43" s="74" t="n">
        <v>1288</v>
      </c>
      <c r="G43" s="45" t="inlineStr">
        <is>
          <t>LT010</t>
        </is>
      </c>
      <c r="H43" s="45" t="n">
        <v>16</v>
      </c>
      <c r="I43" s="45" t="n">
        <v>121</v>
      </c>
      <c r="J43" s="74" t="n"/>
      <c r="K43" s="74" t="n"/>
      <c r="L43" s="74" t="n"/>
      <c r="M43" s="74" t="n"/>
      <c r="N43" s="6" t="n"/>
      <c r="O43" s="6" t="n"/>
      <c r="P43" s="6" t="n"/>
      <c r="Q43" s="6" t="n"/>
      <c r="R43" s="6" t="n"/>
    </row>
    <row r="44">
      <c r="B44" s="6" t="inlineStr">
        <is>
          <t>Price_VLSE_WetEnd_038</t>
        </is>
      </c>
      <c r="C44" s="62" t="inlineStr">
        <is>
          <t>25709-2P-7.5HP-VLSE</t>
        </is>
      </c>
      <c r="D44" s="6" t="inlineStr">
        <is>
          <t>X3</t>
        </is>
      </c>
      <c r="E44" s="45" t="inlineStr">
        <is>
          <t>A100368</t>
        </is>
      </c>
      <c r="F44" s="74" t="n">
        <v>1202.4</v>
      </c>
      <c r="G44" s="45" t="inlineStr">
        <is>
          <t>LT010</t>
        </is>
      </c>
      <c r="H44" s="45" t="n">
        <v>16</v>
      </c>
      <c r="I44" s="45" t="n">
        <v>91</v>
      </c>
      <c r="J44" s="74" t="n"/>
      <c r="K44" s="74" t="n"/>
      <c r="L44" s="74" t="n"/>
      <c r="M44" s="74" t="n"/>
      <c r="N44" s="6" t="n"/>
      <c r="O44" s="6" t="n"/>
      <c r="P44" s="6" t="n"/>
      <c r="Q44" s="6" t="n"/>
      <c r="R44" s="6" t="n"/>
    </row>
    <row r="45">
      <c r="B45" s="6" t="inlineStr">
        <is>
          <t>Price_VLSE_WetEnd_039</t>
        </is>
      </c>
      <c r="C45" s="62" t="inlineStr">
        <is>
          <t>25709-2P-10HP-VLSE</t>
        </is>
      </c>
      <c r="D45" s="6" t="inlineStr">
        <is>
          <t>X3</t>
        </is>
      </c>
      <c r="E45" s="45" t="inlineStr">
        <is>
          <t>A100369</t>
        </is>
      </c>
      <c r="F45" s="74" t="n">
        <v>1202.4</v>
      </c>
      <c r="G45" s="45" t="inlineStr">
        <is>
          <t>LT010</t>
        </is>
      </c>
      <c r="H45" s="45" t="n">
        <v>16</v>
      </c>
      <c r="I45" s="45" t="n">
        <v>91</v>
      </c>
      <c r="J45" s="74" t="n"/>
      <c r="K45" s="74" t="n"/>
      <c r="L45" s="74" t="n"/>
      <c r="M45" s="74" t="n"/>
      <c r="N45" s="6" t="n"/>
      <c r="O45" s="6" t="n"/>
      <c r="P45" s="6" t="n"/>
      <c r="Q45" s="6" t="n"/>
      <c r="R45" s="6" t="n"/>
    </row>
    <row r="46">
      <c r="B46" s="6" t="inlineStr">
        <is>
          <t>Price_VLSE_WetEnd_040</t>
        </is>
      </c>
      <c r="C46" s="62" t="inlineStr">
        <is>
          <t>25709-2P-15HP-VLSE</t>
        </is>
      </c>
      <c r="D46" s="64" t="inlineStr">
        <is>
          <t>X4</t>
        </is>
      </c>
      <c r="E46" s="45" t="inlineStr">
        <is>
          <t>A100370</t>
        </is>
      </c>
      <c r="F46" s="74" t="n">
        <v>1202.4</v>
      </c>
      <c r="G46" s="45" t="inlineStr">
        <is>
          <t>LT010</t>
        </is>
      </c>
      <c r="H46" s="45" t="n">
        <v>16</v>
      </c>
      <c r="I46" s="45" t="n">
        <v>91</v>
      </c>
      <c r="J46" s="74" t="n"/>
      <c r="K46" s="74" t="n"/>
      <c r="L46" s="74" t="n"/>
      <c r="M46" s="74" t="n"/>
      <c r="N46" s="6" t="n"/>
      <c r="O46" s="6" t="n"/>
      <c r="P46" s="6" t="n"/>
      <c r="Q46" s="6" t="n"/>
      <c r="R46" s="6" t="n"/>
    </row>
    <row r="47">
      <c r="B47" s="6" t="inlineStr">
        <is>
          <t>Price_VLSE_WetEnd_041</t>
        </is>
      </c>
      <c r="C47" s="62" t="inlineStr">
        <is>
          <t>25709-2P-20HP-VLSE</t>
        </is>
      </c>
      <c r="D47" s="64" t="inlineStr">
        <is>
          <t>X4</t>
        </is>
      </c>
      <c r="E47" s="45" t="inlineStr">
        <is>
          <t>A100371</t>
        </is>
      </c>
      <c r="F47" s="74" t="n">
        <v>1202.4</v>
      </c>
      <c r="G47" s="45" t="inlineStr">
        <is>
          <t>LT010</t>
        </is>
      </c>
      <c r="H47" s="45" t="n">
        <v>16</v>
      </c>
      <c r="I47" s="45" t="n">
        <v>91</v>
      </c>
      <c r="J47" s="74" t="n"/>
      <c r="K47" s="74" t="n"/>
      <c r="L47" s="74" t="n"/>
      <c r="M47" s="74" t="n"/>
      <c r="N47" s="6" t="n"/>
      <c r="O47" s="6" t="n"/>
      <c r="P47" s="6" t="n"/>
      <c r="Q47" s="6" t="n"/>
      <c r="R47" s="6" t="n"/>
    </row>
    <row r="48">
      <c r="B48" s="6" t="inlineStr">
        <is>
          <t>Price_VLSE_WetEnd_042</t>
        </is>
      </c>
      <c r="C48" s="62" t="inlineStr">
        <is>
          <t>25709-2P-25HP-VLSE</t>
        </is>
      </c>
      <c r="D48" s="64" t="inlineStr">
        <is>
          <t>X4</t>
        </is>
      </c>
      <c r="E48" s="45" t="inlineStr">
        <is>
          <t>A100372</t>
        </is>
      </c>
      <c r="F48" s="74" t="n">
        <v>1202.4</v>
      </c>
      <c r="G48" s="45" t="inlineStr">
        <is>
          <t>LT010</t>
        </is>
      </c>
      <c r="H48" s="45" t="n">
        <v>16</v>
      </c>
      <c r="I48" s="45" t="n">
        <v>91</v>
      </c>
      <c r="J48" s="74" t="n"/>
      <c r="K48" s="74" t="n"/>
      <c r="L48" s="74" t="n"/>
      <c r="M48" s="74" t="n"/>
      <c r="N48" s="6" t="n"/>
      <c r="O48" s="6" t="n"/>
      <c r="P48" s="6" t="n"/>
      <c r="Q48" s="6" t="n"/>
      <c r="R48" s="6" t="n"/>
    </row>
    <row r="49">
      <c r="B49" s="6" t="inlineStr">
        <is>
          <t>Price_VLSE_WetEnd_043</t>
        </is>
      </c>
      <c r="C49" s="62" t="inlineStr">
        <is>
          <t>25709-4P-3HP-VLSE</t>
        </is>
      </c>
      <c r="D49" s="64" t="inlineStr">
        <is>
          <t>X3</t>
        </is>
      </c>
      <c r="E49" s="45" t="inlineStr">
        <is>
          <t>A100373</t>
        </is>
      </c>
      <c r="F49" s="74" t="n">
        <v>1202.4</v>
      </c>
      <c r="G49" s="45" t="inlineStr">
        <is>
          <t>LT010</t>
        </is>
      </c>
      <c r="H49" s="45" t="n">
        <v>16</v>
      </c>
      <c r="I49" s="45" t="n">
        <v>91</v>
      </c>
      <c r="J49" s="74" t="n"/>
      <c r="K49" s="74" t="n"/>
      <c r="L49" s="74" t="n"/>
      <c r="M49" s="74" t="n"/>
      <c r="N49" s="6" t="n"/>
      <c r="O49" s="6" t="n"/>
      <c r="P49" s="6" t="n"/>
      <c r="Q49" s="6" t="n"/>
      <c r="R49" s="6" t="n"/>
    </row>
    <row r="50">
      <c r="B50" s="6" t="inlineStr">
        <is>
          <t>Price_VLSE_WetEnd_044</t>
        </is>
      </c>
      <c r="C50" s="62" t="inlineStr">
        <is>
          <t>25953-2P-20HP-VLSE</t>
        </is>
      </c>
      <c r="D50" s="64" t="inlineStr">
        <is>
          <t>X4</t>
        </is>
      </c>
      <c r="E50" s="45" t="inlineStr">
        <is>
          <t>A100374</t>
        </is>
      </c>
      <c r="F50" s="74" t="n">
        <v>1440</v>
      </c>
      <c r="G50" s="45" t="inlineStr">
        <is>
          <t>LT010</t>
        </is>
      </c>
      <c r="H50" s="45" t="n">
        <v>16</v>
      </c>
      <c r="I50" s="45" t="n">
        <v>128</v>
      </c>
      <c r="J50" s="74" t="n"/>
      <c r="K50" s="74" t="n"/>
      <c r="L50" s="74" t="n"/>
      <c r="M50" s="74" t="n"/>
      <c r="N50" s="6" t="n"/>
      <c r="O50" s="6" t="n"/>
      <c r="P50" s="6" t="n"/>
      <c r="Q50" s="6" t="n"/>
      <c r="R50" s="6" t="n"/>
    </row>
    <row r="51">
      <c r="B51" s="6" t="inlineStr">
        <is>
          <t>Price_VLSE_WetEnd_045</t>
        </is>
      </c>
      <c r="C51" s="62" t="inlineStr">
        <is>
          <t>25953-2P-25HP-VLSE</t>
        </is>
      </c>
      <c r="D51" s="64" t="inlineStr">
        <is>
          <t>X4</t>
        </is>
      </c>
      <c r="E51" s="45" t="inlineStr">
        <is>
          <t>A100375</t>
        </is>
      </c>
      <c r="F51" s="74" t="n">
        <v>1440</v>
      </c>
      <c r="G51" s="45" t="inlineStr">
        <is>
          <t>LT010</t>
        </is>
      </c>
      <c r="H51" s="45" t="n">
        <v>16</v>
      </c>
      <c r="I51" s="45" t="n">
        <v>128</v>
      </c>
      <c r="J51" s="74" t="n"/>
      <c r="K51" s="74" t="n"/>
      <c r="L51" s="74" t="n"/>
      <c r="M51" s="74" t="n"/>
      <c r="N51" s="6" t="n"/>
      <c r="O51" s="6" t="n"/>
      <c r="P51" s="6" t="n"/>
      <c r="Q51" s="6" t="n"/>
      <c r="R51" s="6" t="n"/>
    </row>
    <row r="52">
      <c r="B52" s="6" t="inlineStr">
        <is>
          <t>Price_VLSE_WetEnd_046</t>
        </is>
      </c>
      <c r="C52" s="62" t="inlineStr">
        <is>
          <t>25953-2P-30HP-VLSE</t>
        </is>
      </c>
      <c r="D52" s="64" t="inlineStr">
        <is>
          <t>X4</t>
        </is>
      </c>
      <c r="E52" s="45" t="inlineStr">
        <is>
          <t>A100376</t>
        </is>
      </c>
      <c r="F52" s="74" t="n">
        <v>1440</v>
      </c>
      <c r="G52" s="45" t="inlineStr">
        <is>
          <t>LT010</t>
        </is>
      </c>
      <c r="H52" s="45" t="n">
        <v>16</v>
      </c>
      <c r="I52" s="45" t="n">
        <v>128</v>
      </c>
      <c r="J52" s="74" t="n"/>
      <c r="K52" s="74" t="n"/>
      <c r="L52" s="74" t="n"/>
      <c r="M52" s="74" t="n"/>
      <c r="N52" s="6" t="n"/>
      <c r="O52" s="6" t="n"/>
      <c r="P52" s="6" t="n"/>
      <c r="Q52" s="6" t="n"/>
      <c r="R52" s="6" t="n"/>
    </row>
    <row r="53">
      <c r="B53" s="6" t="inlineStr">
        <is>
          <t>Price_VLSE_WetEnd_047</t>
        </is>
      </c>
      <c r="C53" s="62" t="inlineStr">
        <is>
          <t>25953-4P-3HP-VLSE</t>
        </is>
      </c>
      <c r="D53" s="6" t="inlineStr">
        <is>
          <t>X3</t>
        </is>
      </c>
      <c r="E53" s="45" t="inlineStr">
        <is>
          <t>A100377</t>
        </is>
      </c>
      <c r="F53" s="74" t="n">
        <v>1386.9</v>
      </c>
      <c r="G53" s="45" t="inlineStr">
        <is>
          <t>LT010</t>
        </is>
      </c>
      <c r="H53" s="45" t="n">
        <v>16</v>
      </c>
      <c r="I53" s="45" t="n">
        <v>128</v>
      </c>
      <c r="J53" s="74" t="n"/>
      <c r="K53" s="74" t="n"/>
      <c r="L53" s="74" t="n"/>
      <c r="M53" s="74" t="n"/>
      <c r="N53" s="6" t="n"/>
      <c r="O53" s="6" t="n"/>
      <c r="P53" s="6" t="n"/>
      <c r="Q53" s="6" t="n"/>
      <c r="R53" s="6" t="n"/>
    </row>
    <row r="54">
      <c r="B54" s="6" t="inlineStr">
        <is>
          <t>Price_VLSE_WetEnd_048</t>
        </is>
      </c>
      <c r="C54" s="62" t="inlineStr">
        <is>
          <t>25953-4P-5HP-VLSE</t>
        </is>
      </c>
      <c r="D54" s="6" t="inlineStr">
        <is>
          <t>X3</t>
        </is>
      </c>
      <c r="E54" s="45" t="inlineStr">
        <is>
          <t>A100378</t>
        </is>
      </c>
      <c r="F54" s="74" t="n">
        <v>1386.9</v>
      </c>
      <c r="G54" s="45" t="inlineStr">
        <is>
          <t>LT010</t>
        </is>
      </c>
      <c r="H54" s="45" t="n">
        <v>16</v>
      </c>
      <c r="I54" s="45" t="n">
        <v>128</v>
      </c>
      <c r="J54" s="74" t="n"/>
      <c r="K54" s="74" t="n"/>
      <c r="L54" s="74" t="n"/>
      <c r="M54" s="74" t="n"/>
      <c r="N54" s="6" t="n"/>
      <c r="O54" s="6" t="n"/>
      <c r="P54" s="6" t="n"/>
      <c r="Q54" s="6" t="n"/>
      <c r="R54" s="6" t="n"/>
    </row>
    <row r="55">
      <c r="B55" s="6" t="inlineStr">
        <is>
          <t>Price_VLSE_WetEnd_049</t>
        </is>
      </c>
      <c r="C55" s="62" t="inlineStr">
        <is>
          <t>25953-4P-7.5HP-VLSE</t>
        </is>
      </c>
      <c r="D55" s="6" t="inlineStr">
        <is>
          <t>X3</t>
        </is>
      </c>
      <c r="E55" s="45" t="inlineStr">
        <is>
          <t>A100384</t>
        </is>
      </c>
      <c r="F55" s="74" t="n">
        <v>1386.9</v>
      </c>
      <c r="G55" s="45" t="inlineStr">
        <is>
          <t>LT010</t>
        </is>
      </c>
      <c r="H55" s="45" t="n">
        <v>16</v>
      </c>
      <c r="I55" s="45" t="n">
        <v>128</v>
      </c>
      <c r="J55" s="74" t="n"/>
      <c r="K55" s="74" t="n"/>
      <c r="L55" s="74" t="n"/>
      <c r="M55" s="74" t="n"/>
      <c r="N55" s="6" t="n"/>
      <c r="O55" s="6" t="n"/>
      <c r="P55" s="6" t="n"/>
      <c r="Q55" s="6" t="n"/>
      <c r="R55" s="6" t="n"/>
    </row>
    <row r="56">
      <c r="B56" s="6" t="inlineStr">
        <is>
          <t>Price_VLSE_WetEnd_050</t>
        </is>
      </c>
      <c r="C56" s="62" t="inlineStr">
        <is>
          <t>25121-4P-5HP-VLSE</t>
        </is>
      </c>
      <c r="D56" s="45" t="inlineStr">
        <is>
          <t>X3</t>
        </is>
      </c>
      <c r="E56" s="45" t="inlineStr">
        <is>
          <t>A100400</t>
        </is>
      </c>
      <c r="F56" s="74" t="n">
        <v>1805.4</v>
      </c>
      <c r="G56" s="45" t="inlineStr">
        <is>
          <t>LT010</t>
        </is>
      </c>
      <c r="H56" s="45" t="n">
        <v>16</v>
      </c>
      <c r="I56" s="45" t="n">
        <v>156</v>
      </c>
      <c r="J56" s="74" t="n"/>
      <c r="K56" s="74" t="n"/>
      <c r="L56" s="74" t="n"/>
      <c r="M56" s="74" t="n"/>
      <c r="N56" s="6" t="n"/>
      <c r="O56" s="6" t="n"/>
      <c r="P56" s="65" t="n"/>
      <c r="Q56" s="6" t="n"/>
      <c r="R56" s="6" t="n"/>
    </row>
    <row r="57">
      <c r="B57" s="6" t="inlineStr">
        <is>
          <t>Price_VLSE_WetEnd_051</t>
        </is>
      </c>
      <c r="C57" s="62" t="inlineStr">
        <is>
          <t>25121-4P-7.5HP-VLSE</t>
        </is>
      </c>
      <c r="D57" s="45" t="inlineStr">
        <is>
          <t>X3</t>
        </is>
      </c>
      <c r="E57" s="45" t="inlineStr">
        <is>
          <t>A100402</t>
        </is>
      </c>
      <c r="F57" s="74" t="n">
        <v>1805.4</v>
      </c>
      <c r="G57" s="45" t="inlineStr">
        <is>
          <t>LT010</t>
        </is>
      </c>
      <c r="H57" s="45" t="n">
        <v>16</v>
      </c>
      <c r="I57" s="45" t="n">
        <v>156</v>
      </c>
      <c r="J57" s="74" t="n"/>
      <c r="K57" s="74" t="n"/>
      <c r="L57" s="74" t="n"/>
      <c r="M57" s="74" t="n"/>
      <c r="N57" s="6" t="n"/>
      <c r="O57" s="6" t="n"/>
      <c r="P57" s="65" t="n"/>
      <c r="Q57" s="6" t="n"/>
      <c r="R57" s="6" t="n"/>
    </row>
    <row r="58">
      <c r="B58" s="6" t="inlineStr">
        <is>
          <t>Price_VLSE_WetEnd_052</t>
        </is>
      </c>
      <c r="C58" s="62" t="inlineStr">
        <is>
          <t>25121-4P-10HP-VLSE</t>
        </is>
      </c>
      <c r="D58" s="45" t="inlineStr">
        <is>
          <t>X3</t>
        </is>
      </c>
      <c r="E58" s="45" t="inlineStr">
        <is>
          <t>A101691</t>
        </is>
      </c>
      <c r="F58" s="74" t="n">
        <v>1805.4</v>
      </c>
      <c r="G58" s="45" t="inlineStr">
        <is>
          <t>LT010</t>
        </is>
      </c>
      <c r="H58" s="45" t="n">
        <v>16</v>
      </c>
      <c r="I58" s="45" t="n">
        <v>156</v>
      </c>
      <c r="J58" s="74" t="n"/>
      <c r="K58" s="74" t="n"/>
      <c r="L58" s="74" t="n"/>
      <c r="M58" s="74" t="n"/>
      <c r="N58" s="6" t="n"/>
      <c r="O58" s="6" t="n"/>
      <c r="P58" s="6" t="n"/>
      <c r="Q58" s="6" t="n"/>
      <c r="R58" s="6" t="n"/>
    </row>
    <row r="59">
      <c r="B59" s="6" t="inlineStr">
        <is>
          <t>Price_VLSE_WetEnd_053</t>
        </is>
      </c>
      <c r="C59" s="62" t="inlineStr">
        <is>
          <t>25121-4P-15HP-VLSE</t>
        </is>
      </c>
      <c r="D59" s="45" t="inlineStr">
        <is>
          <t>XA</t>
        </is>
      </c>
      <c r="E59" s="45" t="inlineStr">
        <is>
          <t>A101692</t>
        </is>
      </c>
      <c r="F59" s="74" t="n">
        <v>1858.5</v>
      </c>
      <c r="G59" s="45" t="inlineStr">
        <is>
          <t>LT010</t>
        </is>
      </c>
      <c r="H59" s="45" t="n">
        <v>16</v>
      </c>
      <c r="I59" s="45" t="n">
        <v>156</v>
      </c>
      <c r="J59" s="74" t="n"/>
      <c r="K59" s="74" t="n"/>
      <c r="L59" s="74" t="n"/>
      <c r="M59" s="74" t="n"/>
      <c r="N59" s="6" t="n"/>
      <c r="O59" s="6" t="n"/>
      <c r="P59" s="6" t="n"/>
      <c r="Q59" s="6" t="n"/>
      <c r="R59" s="6" t="n"/>
    </row>
    <row r="60">
      <c r="B60" s="6" t="inlineStr">
        <is>
          <t>Price_VLSE_WetEnd_054</t>
        </is>
      </c>
      <c r="C60" s="62" t="inlineStr">
        <is>
          <t>30707-2P-15HP-VLSE</t>
        </is>
      </c>
      <c r="D60" s="64" t="inlineStr">
        <is>
          <t>X4</t>
        </is>
      </c>
      <c r="E60" s="45" t="inlineStr">
        <is>
          <t>A101693</t>
        </is>
      </c>
      <c r="F60" s="74" t="n">
        <v>1283.4</v>
      </c>
      <c r="G60" s="45" t="inlineStr">
        <is>
          <t>LT010</t>
        </is>
      </c>
      <c r="H60" s="45" t="n">
        <v>16</v>
      </c>
      <c r="I60" s="45" t="n">
        <v>130</v>
      </c>
      <c r="J60" s="74" t="n"/>
      <c r="K60" s="74" t="n"/>
      <c r="L60" s="74" t="n"/>
      <c r="M60" s="74" t="n"/>
      <c r="N60" s="6" t="n"/>
      <c r="O60" s="6" t="n"/>
      <c r="P60" s="6" t="n"/>
      <c r="Q60" s="6" t="n"/>
      <c r="R60" s="6" t="n"/>
    </row>
    <row r="61">
      <c r="B61" s="6" t="inlineStr">
        <is>
          <t>Price_VLSE_WetEnd_055</t>
        </is>
      </c>
      <c r="C61" s="62" t="inlineStr">
        <is>
          <t>30707-2P-20HP-VLSE</t>
        </is>
      </c>
      <c r="D61" s="64" t="inlineStr">
        <is>
          <t>X4</t>
        </is>
      </c>
      <c r="E61" s="45" t="inlineStr">
        <is>
          <t>A101694</t>
        </is>
      </c>
      <c r="F61" s="74" t="n">
        <v>1283.4</v>
      </c>
      <c r="G61" s="45" t="inlineStr">
        <is>
          <t>LT010</t>
        </is>
      </c>
      <c r="H61" s="45" t="n">
        <v>16</v>
      </c>
      <c r="I61" s="45" t="n">
        <v>130</v>
      </c>
      <c r="J61" s="74" t="n"/>
      <c r="K61" s="74" t="n"/>
      <c r="L61" s="74" t="n"/>
      <c r="M61" s="74" t="n"/>
      <c r="N61" s="6" t="n"/>
      <c r="O61" s="6" t="n"/>
      <c r="P61" s="6" t="n"/>
      <c r="Q61" s="6" t="n"/>
      <c r="R61" s="6" t="n"/>
    </row>
    <row r="62">
      <c r="B62" s="6" t="inlineStr">
        <is>
          <t>Price_VLSE_WetEnd_056</t>
        </is>
      </c>
      <c r="C62" s="62" t="inlineStr">
        <is>
          <t>30707-2P-25HP-VLSE</t>
        </is>
      </c>
      <c r="D62" s="64" t="inlineStr">
        <is>
          <t>X4</t>
        </is>
      </c>
      <c r="E62" s="45" t="inlineStr">
        <is>
          <t>A101696</t>
        </is>
      </c>
      <c r="F62" s="74" t="n">
        <v>1073.7</v>
      </c>
      <c r="G62" s="45" t="inlineStr">
        <is>
          <t>LT010</t>
        </is>
      </c>
      <c r="H62" s="45" t="n">
        <v>16</v>
      </c>
      <c r="I62" s="45" t="n">
        <v>130</v>
      </c>
      <c r="J62" s="74" t="n"/>
      <c r="K62" s="74" t="n"/>
      <c r="L62" s="74" t="n"/>
      <c r="M62" s="74" t="n"/>
      <c r="N62" s="6" t="n"/>
      <c r="O62" s="6" t="n"/>
      <c r="P62" s="6" t="n"/>
      <c r="Q62" s="6" t="n"/>
      <c r="R62" s="6" t="n"/>
    </row>
    <row r="63">
      <c r="B63" s="6" t="inlineStr">
        <is>
          <t>Price_VLSE_WetEnd_057</t>
        </is>
      </c>
      <c r="C63" s="62" t="inlineStr">
        <is>
          <t>30707-2P-30HP-VLSE</t>
        </is>
      </c>
      <c r="D63" s="64" t="inlineStr">
        <is>
          <t>X4</t>
        </is>
      </c>
      <c r="E63" s="45" t="inlineStr">
        <is>
          <t>A101698</t>
        </is>
      </c>
      <c r="F63" s="74" t="n">
        <v>1283.4</v>
      </c>
      <c r="G63" s="45" t="inlineStr">
        <is>
          <t>LT010</t>
        </is>
      </c>
      <c r="H63" s="45" t="n">
        <v>16</v>
      </c>
      <c r="I63" s="45" t="n">
        <v>130</v>
      </c>
      <c r="J63" s="74" t="n"/>
      <c r="K63" s="74" t="n"/>
      <c r="L63" s="74" t="n"/>
      <c r="M63" s="74" t="n"/>
      <c r="N63" s="6" t="n"/>
      <c r="O63" s="6" t="n"/>
      <c r="P63" s="6" t="n"/>
      <c r="Q63" s="6" t="n"/>
      <c r="R63" s="6" t="n"/>
    </row>
    <row r="64">
      <c r="B64" s="6" t="inlineStr">
        <is>
          <t>Price_VLSE_WetEnd_058</t>
        </is>
      </c>
      <c r="C64" s="62" t="inlineStr">
        <is>
          <t>30707-4P-3HP-VLSE</t>
        </is>
      </c>
      <c r="D64" s="6" t="inlineStr">
        <is>
          <t>X3</t>
        </is>
      </c>
      <c r="E64" s="45" t="inlineStr">
        <is>
          <t>A101699</t>
        </is>
      </c>
      <c r="F64" s="74" t="n">
        <v>1230.3</v>
      </c>
      <c r="G64" s="45" t="inlineStr">
        <is>
          <t>LT010</t>
        </is>
      </c>
      <c r="H64" s="45" t="n">
        <v>16</v>
      </c>
      <c r="I64" s="45" t="n">
        <v>130</v>
      </c>
      <c r="J64" s="74" t="n"/>
      <c r="K64" s="74" t="n"/>
      <c r="L64" s="74" t="n"/>
      <c r="M64" s="74" t="n"/>
      <c r="N64" s="6" t="n"/>
      <c r="O64" s="6" t="n"/>
      <c r="P64" s="6" t="n"/>
      <c r="Q64" s="6" t="n"/>
      <c r="R64" s="6" t="n"/>
    </row>
    <row r="65">
      <c r="B65" s="6" t="inlineStr">
        <is>
          <t>Price_VLSE_WetEnd_059</t>
        </is>
      </c>
      <c r="C65" s="62" t="inlineStr">
        <is>
          <t>30707-4P-5HP-VLSE</t>
        </is>
      </c>
      <c r="D65" s="6" t="inlineStr">
        <is>
          <t>X3</t>
        </is>
      </c>
      <c r="E65" s="45" t="inlineStr">
        <is>
          <t>A101700</t>
        </is>
      </c>
      <c r="F65" s="74" t="n">
        <v>1230.3</v>
      </c>
      <c r="G65" s="45" t="inlineStr">
        <is>
          <t>LT010</t>
        </is>
      </c>
      <c r="H65" s="45" t="n">
        <v>16</v>
      </c>
      <c r="I65" s="45" t="n">
        <v>130</v>
      </c>
      <c r="J65" s="74" t="n"/>
      <c r="K65" s="74" t="n"/>
      <c r="L65" s="74" t="n"/>
      <c r="M65" s="74" t="n"/>
      <c r="N65" s="6" t="n"/>
      <c r="O65" s="6" t="n"/>
      <c r="P65" s="6" t="n"/>
      <c r="Q65" s="6" t="n"/>
      <c r="R65" s="6" t="n"/>
    </row>
    <row r="66">
      <c r="B66" s="6" t="inlineStr">
        <is>
          <t>Price_VLSE_WetEnd_060</t>
        </is>
      </c>
      <c r="C66" s="62" t="inlineStr">
        <is>
          <t>30957-2P-30HP-VLSE</t>
        </is>
      </c>
      <c r="D66" s="64" t="inlineStr">
        <is>
          <t>X4</t>
        </is>
      </c>
      <c r="E66" s="45" t="inlineStr">
        <is>
          <t>A101701</t>
        </is>
      </c>
      <c r="F66" s="74" t="n">
        <v>1563.3</v>
      </c>
      <c r="G66" s="45" t="inlineStr">
        <is>
          <t>LT010</t>
        </is>
      </c>
      <c r="H66" s="45" t="n">
        <v>16</v>
      </c>
      <c r="I66" s="45" t="n">
        <v>153</v>
      </c>
      <c r="J66" s="74" t="n"/>
      <c r="K66" s="74" t="n"/>
      <c r="L66" s="74" t="n"/>
      <c r="M66" s="74" t="n"/>
      <c r="N66" s="6" t="n"/>
      <c r="O66" s="6" t="n"/>
      <c r="P66" s="6" t="n"/>
      <c r="Q66" s="6" t="n"/>
      <c r="R66" s="6" t="n"/>
    </row>
    <row r="67">
      <c r="B67" s="6" t="inlineStr">
        <is>
          <t>Price_VLSE_WetEnd_061</t>
        </is>
      </c>
      <c r="C67" s="62" t="inlineStr">
        <is>
          <t>30957-4P-5HP-VLSE</t>
        </is>
      </c>
      <c r="D67" s="6" t="inlineStr">
        <is>
          <t>X3</t>
        </is>
      </c>
      <c r="E67" s="45" t="inlineStr">
        <is>
          <t>A101703</t>
        </is>
      </c>
      <c r="F67" s="74" t="n">
        <v>1509.3</v>
      </c>
      <c r="G67" s="45" t="inlineStr">
        <is>
          <t>LT010</t>
        </is>
      </c>
      <c r="H67" s="45" t="n">
        <v>16</v>
      </c>
      <c r="I67" s="45" t="n">
        <v>153</v>
      </c>
      <c r="J67" s="74" t="n"/>
      <c r="K67" s="74" t="n"/>
      <c r="L67" s="74" t="n"/>
      <c r="M67" s="74" t="n"/>
      <c r="N67" s="6" t="n"/>
      <c r="O67" s="6" t="n"/>
      <c r="P67" s="6" t="n"/>
      <c r="Q67" s="6" t="n"/>
      <c r="R67" s="6" t="n"/>
    </row>
    <row r="68">
      <c r="B68" s="6" t="inlineStr">
        <is>
          <t>Price_VLSE_WetEnd_062</t>
        </is>
      </c>
      <c r="C68" s="62" t="inlineStr">
        <is>
          <t>30957-4P-7.5HP-VLSE</t>
        </is>
      </c>
      <c r="D68" s="64" t="inlineStr">
        <is>
          <t>X4</t>
        </is>
      </c>
      <c r="E68" s="45" t="inlineStr">
        <is>
          <t>A101705</t>
        </is>
      </c>
      <c r="F68" s="74" t="n">
        <v>1509.3</v>
      </c>
      <c r="G68" s="45" t="inlineStr">
        <is>
          <t>LT010</t>
        </is>
      </c>
      <c r="H68" s="45" t="n">
        <v>16</v>
      </c>
      <c r="I68" s="45" t="n">
        <v>153</v>
      </c>
      <c r="J68" s="74" t="n"/>
      <c r="K68" s="74" t="n"/>
      <c r="L68" s="74" t="n"/>
      <c r="M68" s="74" t="n"/>
      <c r="N68" s="6" t="n"/>
      <c r="O68" s="62" t="n"/>
      <c r="P68" s="62" t="n"/>
      <c r="Q68" s="6" t="n"/>
      <c r="R68" s="6" t="n"/>
    </row>
    <row r="69">
      <c r="B69" s="6" t="inlineStr">
        <is>
          <t>Price_VLSE_WetEnd_063</t>
        </is>
      </c>
      <c r="C69" s="62" t="inlineStr">
        <is>
          <t>30957-4P-10HP-VLSE</t>
        </is>
      </c>
      <c r="D69" s="64" t="inlineStr">
        <is>
          <t>X4</t>
        </is>
      </c>
      <c r="E69" s="45" t="inlineStr">
        <is>
          <t>A101706</t>
        </is>
      </c>
      <c r="F69" s="74" t="n">
        <v>1509.3</v>
      </c>
      <c r="G69" s="45" t="inlineStr">
        <is>
          <t>LT010</t>
        </is>
      </c>
      <c r="H69" s="45" t="n">
        <v>16</v>
      </c>
      <c r="I69" s="45" t="n">
        <v>153</v>
      </c>
      <c r="J69" s="74" t="n"/>
      <c r="K69" s="74" t="n"/>
      <c r="L69" s="74" t="n"/>
      <c r="M69" s="74" t="n"/>
      <c r="N69" s="6" t="n"/>
      <c r="O69" s="62" t="n"/>
      <c r="P69" s="63" t="n"/>
      <c r="Q69" s="6" t="n"/>
      <c r="R69" s="6" t="n"/>
    </row>
    <row r="70">
      <c r="B70" s="6" t="inlineStr">
        <is>
          <t>Price_VLSE_WetEnd_064</t>
        </is>
      </c>
      <c r="C70" s="62" t="inlineStr">
        <is>
          <t>30123-4P-7.5HP-VLSE</t>
        </is>
      </c>
      <c r="D70" s="45" t="inlineStr">
        <is>
          <t>X3</t>
        </is>
      </c>
      <c r="E70" s="45" t="inlineStr">
        <is>
          <t>A101707</t>
        </is>
      </c>
      <c r="F70" s="74" t="n">
        <v>1719.9</v>
      </c>
      <c r="G70" s="45" t="inlineStr">
        <is>
          <t>LT010</t>
        </is>
      </c>
      <c r="H70" s="45" t="n">
        <v>16</v>
      </c>
      <c r="I70" s="45" t="n">
        <v>192</v>
      </c>
      <c r="J70" s="74" t="n"/>
      <c r="K70" s="74" t="n"/>
      <c r="L70" s="74" t="n"/>
      <c r="M70" s="74" t="n"/>
      <c r="N70" s="6" t="n"/>
      <c r="O70" s="62" t="n"/>
      <c r="P70" s="63" t="n"/>
      <c r="Q70" s="6" t="n"/>
      <c r="R70" s="6" t="n"/>
    </row>
    <row r="71">
      <c r="B71" s="6" t="inlineStr">
        <is>
          <t>Price_VLSE_WetEnd_065</t>
        </is>
      </c>
      <c r="C71" s="62" t="inlineStr">
        <is>
          <t>30123-4P-10HP-VLSE</t>
        </is>
      </c>
      <c r="D71" s="45" t="inlineStr">
        <is>
          <t>X3</t>
        </is>
      </c>
      <c r="E71" s="45" t="inlineStr">
        <is>
          <t>A101709</t>
        </is>
      </c>
      <c r="F71" s="74" t="n">
        <v>1719.9</v>
      </c>
      <c r="G71" s="45" t="inlineStr">
        <is>
          <t>LT010</t>
        </is>
      </c>
      <c r="H71" s="45" t="n">
        <v>16</v>
      </c>
      <c r="I71" s="45" t="n">
        <v>192</v>
      </c>
      <c r="J71" s="74" t="n"/>
      <c r="K71" s="74" t="n"/>
      <c r="L71" s="74" t="n"/>
      <c r="M71" s="74" t="n"/>
      <c r="N71" s="6" t="n"/>
      <c r="O71" s="62" t="n"/>
      <c r="P71" s="63" t="n"/>
      <c r="Q71" s="6" t="n"/>
      <c r="R71" s="6" t="n"/>
    </row>
    <row r="72">
      <c r="B72" s="6" t="inlineStr">
        <is>
          <t>Price_VLSE_WetEnd_066</t>
        </is>
      </c>
      <c r="C72" s="62" t="inlineStr">
        <is>
          <t>30123-4P-15HP-VLSE</t>
        </is>
      </c>
      <c r="D72" s="45" t="inlineStr">
        <is>
          <t>XA</t>
        </is>
      </c>
      <c r="E72" s="45" t="inlineStr">
        <is>
          <t>A101710</t>
        </is>
      </c>
      <c r="F72" s="74" t="n">
        <v>1773</v>
      </c>
      <c r="G72" s="45" t="inlineStr">
        <is>
          <t>LT010</t>
        </is>
      </c>
      <c r="H72" s="45" t="n">
        <v>16</v>
      </c>
      <c r="I72" s="45" t="n">
        <v>192</v>
      </c>
      <c r="J72" s="74" t="n"/>
      <c r="K72" s="74" t="n"/>
      <c r="L72" s="74" t="n"/>
      <c r="M72" s="74" t="n"/>
      <c r="N72" s="6" t="n"/>
      <c r="O72" s="62" t="n"/>
      <c r="P72" s="63" t="n"/>
      <c r="Q72" s="6" t="n"/>
      <c r="R72" s="6" t="n"/>
    </row>
    <row r="73">
      <c r="B73" s="6" t="inlineStr">
        <is>
          <t>Price_VLSE_WetEnd_067</t>
        </is>
      </c>
      <c r="C73" s="62" t="inlineStr">
        <is>
          <t>30123-4P-20HP-VLSE</t>
        </is>
      </c>
      <c r="D73" s="45" t="inlineStr">
        <is>
          <t>XA</t>
        </is>
      </c>
      <c r="E73" s="45" t="inlineStr">
        <is>
          <t>A101711</t>
        </is>
      </c>
      <c r="F73" s="74" t="n">
        <v>1773</v>
      </c>
      <c r="G73" s="45" t="inlineStr">
        <is>
          <t>LT010</t>
        </is>
      </c>
      <c r="H73" s="45" t="n">
        <v>16</v>
      </c>
      <c r="I73" s="45" t="n">
        <v>192</v>
      </c>
      <c r="J73" s="74" t="n"/>
      <c r="K73" s="74" t="n"/>
      <c r="L73" s="74" t="n"/>
      <c r="M73" s="74" t="n"/>
      <c r="N73" s="6" t="n"/>
      <c r="O73" s="62" t="n"/>
      <c r="P73" s="62" t="n"/>
      <c r="Q73" s="6" t="n"/>
      <c r="R73" s="6" t="n"/>
    </row>
    <row r="74">
      <c r="B74" s="6" t="inlineStr">
        <is>
          <t>Price_VLSE_WetEnd_068</t>
        </is>
      </c>
      <c r="C74" s="62" t="inlineStr">
        <is>
          <t>40707-2P-15HP-VLSE</t>
        </is>
      </c>
      <c r="D74" s="64" t="inlineStr">
        <is>
          <t>X4</t>
        </is>
      </c>
      <c r="E74" s="45" t="inlineStr">
        <is>
          <t>A101712</t>
        </is>
      </c>
      <c r="F74" s="74" t="n">
        <v>1370</v>
      </c>
      <c r="G74" s="45" t="inlineStr">
        <is>
          <t>LT010</t>
        </is>
      </c>
      <c r="H74" s="45" t="n">
        <v>16</v>
      </c>
      <c r="I74" s="45" t="n">
        <v>159</v>
      </c>
      <c r="J74" s="74" t="n"/>
      <c r="K74" s="74" t="n"/>
      <c r="L74" s="74" t="n"/>
      <c r="M74" s="74" t="n"/>
      <c r="N74" s="6" t="n"/>
      <c r="O74" s="62" t="n"/>
      <c r="P74" s="62" t="n"/>
      <c r="Q74" s="6" t="n"/>
      <c r="R74" s="6" t="n"/>
    </row>
    <row r="75">
      <c r="B75" s="6" t="inlineStr">
        <is>
          <t>Price_VLSE_WetEnd_069</t>
        </is>
      </c>
      <c r="C75" s="62" t="inlineStr">
        <is>
          <t>40707-2P-20HP-VLSE</t>
        </is>
      </c>
      <c r="D75" s="64" t="inlineStr">
        <is>
          <t>X4</t>
        </is>
      </c>
      <c r="E75" s="45" t="inlineStr">
        <is>
          <t>A101714</t>
        </is>
      </c>
      <c r="F75" s="74" t="n">
        <v>1370</v>
      </c>
      <c r="G75" s="45" t="inlineStr">
        <is>
          <t>LT010</t>
        </is>
      </c>
      <c r="H75" s="45" t="n">
        <v>16</v>
      </c>
      <c r="I75" s="45" t="n">
        <v>159</v>
      </c>
      <c r="J75" s="74" t="n"/>
      <c r="K75" s="74" t="n"/>
      <c r="L75" s="74" t="n"/>
      <c r="M75" s="74" t="n"/>
      <c r="N75" s="6" t="n"/>
      <c r="O75" s="62" t="n"/>
      <c r="P75" s="62" t="n"/>
      <c r="Q75" s="6" t="n"/>
      <c r="R75" s="6" t="n"/>
    </row>
    <row r="76">
      <c r="B76" s="6" t="inlineStr">
        <is>
          <t>Price_VLSE_WetEnd_070</t>
        </is>
      </c>
      <c r="C76" s="62" t="inlineStr">
        <is>
          <t>40707-2P-25HP-VLSE</t>
        </is>
      </c>
      <c r="D76" s="64" t="inlineStr">
        <is>
          <t>X4</t>
        </is>
      </c>
      <c r="E76" s="45" t="inlineStr">
        <is>
          <t>A300238</t>
        </is>
      </c>
      <c r="F76" s="74" t="n">
        <v>1370</v>
      </c>
      <c r="G76" s="45" t="inlineStr">
        <is>
          <t>LT010</t>
        </is>
      </c>
      <c r="H76" s="45" t="n">
        <v>16</v>
      </c>
      <c r="I76" s="45" t="n">
        <v>159</v>
      </c>
      <c r="J76" s="74" t="n"/>
      <c r="K76" s="74" t="n"/>
      <c r="L76" s="74" t="n"/>
      <c r="M76" s="74" t="n"/>
      <c r="N76" s="6" t="n"/>
      <c r="O76" s="62" t="n"/>
      <c r="P76" s="62" t="n"/>
      <c r="Q76" s="6" t="n"/>
      <c r="R76" s="6" t="n"/>
    </row>
    <row r="77">
      <c r="B77" s="6" t="inlineStr">
        <is>
          <t>Price_VLSE_WetEnd_071</t>
        </is>
      </c>
      <c r="C77" s="62" t="inlineStr">
        <is>
          <t>40707-2P-30HP-VLSE</t>
        </is>
      </c>
      <c r="D77" s="64" t="inlineStr">
        <is>
          <t>X4</t>
        </is>
      </c>
      <c r="E77" s="45" t="inlineStr">
        <is>
          <t>A300239</t>
        </is>
      </c>
      <c r="F77" s="74" t="n">
        <v>1370</v>
      </c>
      <c r="G77" s="45" t="inlineStr">
        <is>
          <t>LT010</t>
        </is>
      </c>
      <c r="H77" s="45" t="n">
        <v>16</v>
      </c>
      <c r="I77" s="45" t="n">
        <v>159</v>
      </c>
      <c r="J77" s="74" t="n"/>
      <c r="K77" s="74" t="n"/>
      <c r="L77" s="74" t="n"/>
      <c r="M77" s="74" t="n"/>
      <c r="N77" s="6" t="n"/>
      <c r="O77" s="6" t="n"/>
      <c r="P77" s="6" t="n"/>
      <c r="Q77" s="6" t="n"/>
      <c r="R77" s="6" t="n"/>
    </row>
    <row r="78">
      <c r="B78" s="6" t="inlineStr">
        <is>
          <t>Price_VLSE_WetEnd_072</t>
        </is>
      </c>
      <c r="C78" s="62" t="inlineStr">
        <is>
          <t>40707-4P-3HP-VLSE</t>
        </is>
      </c>
      <c r="D78" s="6" t="inlineStr">
        <is>
          <t>X3</t>
        </is>
      </c>
      <c r="E78" s="45" t="inlineStr">
        <is>
          <t>A300240</t>
        </is>
      </c>
      <c r="F78" s="74" t="n">
        <v>1323</v>
      </c>
      <c r="G78" s="45" t="inlineStr">
        <is>
          <t>LT010</t>
        </is>
      </c>
      <c r="H78" s="45" t="n">
        <v>16</v>
      </c>
      <c r="I78" s="45" t="n">
        <v>159</v>
      </c>
      <c r="J78" s="74" t="n"/>
      <c r="K78" s="74" t="n"/>
      <c r="L78" s="74" t="n"/>
      <c r="M78" s="74" t="n"/>
      <c r="N78" s="6" t="n"/>
      <c r="O78" s="6" t="n"/>
      <c r="P78" s="6" t="n"/>
      <c r="Q78" s="6" t="n"/>
      <c r="R78" s="6" t="n"/>
    </row>
    <row r="79">
      <c r="B79" s="6" t="inlineStr">
        <is>
          <t>Price_VLSE_WetEnd_073</t>
        </is>
      </c>
      <c r="C79" s="62" t="inlineStr">
        <is>
          <t>40707-4P-5HP-VLSE</t>
        </is>
      </c>
      <c r="D79" s="6" t="inlineStr">
        <is>
          <t>X3</t>
        </is>
      </c>
      <c r="E79" s="45" t="inlineStr">
        <is>
          <t>A300241</t>
        </is>
      </c>
      <c r="F79" s="74" t="n">
        <v>1323</v>
      </c>
      <c r="G79" s="45" t="inlineStr">
        <is>
          <t>LT010</t>
        </is>
      </c>
      <c r="H79" s="45" t="n">
        <v>16</v>
      </c>
      <c r="I79" s="45" t="n">
        <v>159</v>
      </c>
      <c r="J79" s="74" t="n"/>
      <c r="K79" s="74" t="n"/>
      <c r="L79" s="74" t="n"/>
      <c r="M79" s="74" t="n"/>
      <c r="N79" s="6" t="n"/>
      <c r="O79" s="6" t="n"/>
      <c r="P79" s="6" t="n"/>
      <c r="Q79" s="6" t="n"/>
      <c r="R79" s="6" t="n"/>
    </row>
    <row r="80">
      <c r="B80" s="6" t="inlineStr">
        <is>
          <t>Price_VLSE_WetEnd_074</t>
        </is>
      </c>
      <c r="C80" s="62" t="inlineStr">
        <is>
          <t>40957-4P-5HP-VLSE</t>
        </is>
      </c>
      <c r="D80" s="45" t="inlineStr">
        <is>
          <t>X3</t>
        </is>
      </c>
      <c r="E80" s="45" t="inlineStr">
        <is>
          <t>A300242</t>
        </is>
      </c>
      <c r="F80" s="74" t="n">
        <v>1716.3</v>
      </c>
      <c r="G80" s="45" t="inlineStr">
        <is>
          <t>LT010</t>
        </is>
      </c>
      <c r="H80" s="45" t="n">
        <v>16</v>
      </c>
      <c r="I80" s="45" t="n">
        <v>197</v>
      </c>
      <c r="J80" s="74" t="n"/>
      <c r="K80" s="74" t="n"/>
      <c r="L80" s="74" t="n"/>
      <c r="M80" s="74" t="n"/>
      <c r="N80" s="6" t="n"/>
      <c r="O80" s="6" t="n"/>
      <c r="P80" s="6" t="n"/>
      <c r="Q80" s="6" t="n"/>
      <c r="R80" s="6" t="n"/>
    </row>
    <row r="81">
      <c r="A81" s="87" t="n"/>
      <c r="B81" s="6" t="inlineStr">
        <is>
          <t>Price_VLSE_WetEnd_075</t>
        </is>
      </c>
      <c r="C81" s="62" t="inlineStr">
        <is>
          <t>40957-4P-7.5HP-VLSE</t>
        </is>
      </c>
      <c r="D81" s="45" t="inlineStr">
        <is>
          <t>X3</t>
        </is>
      </c>
      <c r="E81" s="45" t="inlineStr">
        <is>
          <t>A300243</t>
        </is>
      </c>
      <c r="F81" s="74" t="n">
        <v>1716.3</v>
      </c>
      <c r="G81" s="45" t="inlineStr">
        <is>
          <t>LT010</t>
        </is>
      </c>
      <c r="H81" s="45" t="n">
        <v>16</v>
      </c>
      <c r="I81" s="45" t="n">
        <v>197</v>
      </c>
      <c r="J81" s="74" t="n"/>
      <c r="K81" s="74" t="n"/>
      <c r="L81" s="74" t="n"/>
      <c r="M81" s="74" t="n"/>
      <c r="N81" s="6" t="n"/>
      <c r="O81" s="6" t="n"/>
      <c r="P81" s="6" t="n"/>
      <c r="Q81" s="6" t="n"/>
      <c r="R81" s="6" t="n"/>
    </row>
    <row r="82">
      <c r="A82" s="87" t="n"/>
      <c r="B82" s="6" t="inlineStr">
        <is>
          <t>Price_VLSE_WetEnd_076</t>
        </is>
      </c>
      <c r="C82" s="62" t="inlineStr">
        <is>
          <t>40957-4P-10HP-VLSE</t>
        </is>
      </c>
      <c r="D82" s="45" t="inlineStr">
        <is>
          <t>X3</t>
        </is>
      </c>
      <c r="E82" s="45" t="inlineStr">
        <is>
          <t>A300244</t>
        </is>
      </c>
      <c r="F82" s="74" t="n">
        <v>1716.3</v>
      </c>
      <c r="G82" s="45" t="inlineStr">
        <is>
          <t>LT010</t>
        </is>
      </c>
      <c r="H82" s="45" t="n">
        <v>16</v>
      </c>
      <c r="I82" s="45" t="n">
        <v>197</v>
      </c>
      <c r="J82" s="74" t="n"/>
      <c r="K82" s="74" t="n"/>
      <c r="L82" s="74" t="n"/>
      <c r="M82" s="74" t="n"/>
      <c r="N82" s="6" t="n"/>
      <c r="O82" s="6" t="n"/>
      <c r="P82" s="6" t="n"/>
      <c r="Q82" s="6" t="n"/>
      <c r="R82" s="6" t="n"/>
    </row>
    <row r="83">
      <c r="A83" s="87" t="n"/>
      <c r="B83" s="6" t="inlineStr">
        <is>
          <t>Price_VLSE_WetEnd_077</t>
        </is>
      </c>
      <c r="C83" s="62" t="inlineStr">
        <is>
          <t>40957-4P-15HP-VLSE</t>
        </is>
      </c>
      <c r="D83" s="45" t="inlineStr">
        <is>
          <t>XA</t>
        </is>
      </c>
      <c r="E83" s="45" t="inlineStr">
        <is>
          <t>A300245</t>
        </is>
      </c>
      <c r="F83" s="74" t="n">
        <v>2001.92</v>
      </c>
      <c r="G83" s="45" t="inlineStr">
        <is>
          <t>LT010</t>
        </is>
      </c>
      <c r="H83" s="45" t="n">
        <v>16</v>
      </c>
      <c r="I83" s="45" t="n">
        <v>197</v>
      </c>
      <c r="J83" s="74" t="n"/>
      <c r="K83" s="74" t="n"/>
      <c r="L83" s="74" t="n"/>
      <c r="M83" s="74" t="n"/>
      <c r="N83" s="6" t="n"/>
      <c r="O83" s="6" t="n"/>
      <c r="P83" s="6" t="n"/>
      <c r="Q83" s="6" t="n"/>
      <c r="R83" s="6" t="n"/>
    </row>
    <row r="84">
      <c r="A84" s="87" t="n"/>
      <c r="B84" s="6" t="inlineStr">
        <is>
          <t>Price_VLSE_WetEnd_078</t>
        </is>
      </c>
      <c r="C84" s="62" t="inlineStr">
        <is>
          <t>40121-4P-15HP-VLSE</t>
        </is>
      </c>
      <c r="D84" s="45" t="inlineStr">
        <is>
          <t>XA</t>
        </is>
      </c>
      <c r="E84" s="45" t="inlineStr">
        <is>
          <t>A300246</t>
        </is>
      </c>
      <c r="F84" s="74" t="n">
        <v>2241.9</v>
      </c>
      <c r="G84" s="45" t="inlineStr">
        <is>
          <t>LT010</t>
        </is>
      </c>
      <c r="H84" s="45" t="n">
        <v>16</v>
      </c>
      <c r="I84" s="45" t="n">
        <v>219</v>
      </c>
      <c r="J84" s="74" t="n"/>
      <c r="K84" s="74" t="n"/>
      <c r="L84" s="74" t="n"/>
      <c r="M84" s="74" t="n"/>
      <c r="N84" s="6" t="n"/>
      <c r="O84" s="6" t="n"/>
      <c r="P84" s="6" t="n"/>
      <c r="Q84" s="6" t="n"/>
      <c r="R84" s="6" t="n"/>
    </row>
    <row r="85">
      <c r="A85" s="87" t="n"/>
      <c r="B85" s="6" t="inlineStr">
        <is>
          <t>Price_VLSE_WetEnd_079</t>
        </is>
      </c>
      <c r="C85" s="62" t="inlineStr">
        <is>
          <t>40121-4P-20HP-VLSE</t>
        </is>
      </c>
      <c r="D85" s="45" t="inlineStr">
        <is>
          <t>XA</t>
        </is>
      </c>
      <c r="E85" s="45" t="inlineStr">
        <is>
          <t>A300247</t>
        </is>
      </c>
      <c r="F85" s="74" t="n">
        <v>2241.9</v>
      </c>
      <c r="G85" s="45" t="inlineStr">
        <is>
          <t>LT010</t>
        </is>
      </c>
      <c r="H85" s="45" t="n">
        <v>16</v>
      </c>
      <c r="I85" s="45" t="n">
        <v>219</v>
      </c>
      <c r="J85" s="74" t="n"/>
      <c r="K85" s="74" t="n"/>
      <c r="L85" s="74" t="n"/>
      <c r="M85" s="74" t="n"/>
      <c r="N85" s="6" t="n"/>
      <c r="O85" s="6" t="n"/>
      <c r="P85" s="6" t="n"/>
      <c r="Q85" s="6" t="n"/>
      <c r="R85" s="6" t="n"/>
    </row>
    <row r="86">
      <c r="A86" s="87" t="n"/>
      <c r="B86" s="6" t="inlineStr">
        <is>
          <t>Price_VLSE_WetEnd_080</t>
        </is>
      </c>
      <c r="C86" s="62" t="inlineStr">
        <is>
          <t>40121-4P-25HP-VLSE</t>
        </is>
      </c>
      <c r="D86" s="45" t="inlineStr">
        <is>
          <t>XA</t>
        </is>
      </c>
      <c r="E86" s="45" t="inlineStr">
        <is>
          <t>A300248</t>
        </is>
      </c>
      <c r="F86" s="74" t="n">
        <v>2241.9</v>
      </c>
      <c r="G86" s="45" t="inlineStr">
        <is>
          <t>LT010</t>
        </is>
      </c>
      <c r="H86" s="45" t="n">
        <v>16</v>
      </c>
      <c r="I86" s="45" t="n">
        <v>219</v>
      </c>
      <c r="J86" s="74" t="n"/>
      <c r="K86" s="74" t="n"/>
      <c r="L86" s="74" t="n"/>
      <c r="M86" s="74" t="n"/>
      <c r="N86" s="6" t="n"/>
      <c r="O86" s="6" t="n"/>
      <c r="P86" s="6" t="n"/>
      <c r="Q86" s="6" t="n"/>
      <c r="R86" s="6" t="n"/>
    </row>
    <row r="87">
      <c r="A87" s="87" t="n"/>
      <c r="B87" s="6" t="inlineStr">
        <is>
          <t>Price_VLSE_WetEnd_081</t>
        </is>
      </c>
      <c r="C87" s="62" t="inlineStr">
        <is>
          <t>40127-4P-15HP-VLSE</t>
        </is>
      </c>
      <c r="D87" s="45" t="inlineStr">
        <is>
          <t>XA</t>
        </is>
      </c>
      <c r="E87" s="45" t="inlineStr">
        <is>
          <t>A300249</t>
        </is>
      </c>
      <c r="F87" s="74" t="n">
        <v>2364.3</v>
      </c>
      <c r="G87" s="45" t="inlineStr">
        <is>
          <t>LT010</t>
        </is>
      </c>
      <c r="H87" s="45" t="n">
        <v>16</v>
      </c>
      <c r="I87" s="45" t="n">
        <v>219</v>
      </c>
      <c r="J87" s="74" t="n"/>
      <c r="K87" s="74" t="n"/>
      <c r="L87" s="74" t="n"/>
      <c r="M87" s="74" t="n"/>
      <c r="N87" s="6" t="n"/>
      <c r="O87" s="6" t="n"/>
      <c r="P87" s="6" t="n"/>
      <c r="Q87" s="6" t="n"/>
      <c r="R87" s="6" t="n"/>
    </row>
    <row r="88">
      <c r="A88" s="87" t="n"/>
      <c r="B88" s="6" t="inlineStr">
        <is>
          <t>Price_VLSE_WetEnd_082</t>
        </is>
      </c>
      <c r="C88" s="62" t="inlineStr">
        <is>
          <t>40127-4P-20HP-VLSE</t>
        </is>
      </c>
      <c r="D88" s="45" t="inlineStr">
        <is>
          <t>XA</t>
        </is>
      </c>
      <c r="E88" s="45" t="inlineStr">
        <is>
          <t>A300250</t>
        </is>
      </c>
      <c r="F88" s="74" t="n">
        <v>2364.3</v>
      </c>
      <c r="G88" s="45" t="inlineStr">
        <is>
          <t>LT010</t>
        </is>
      </c>
      <c r="H88" s="45" t="n">
        <v>16</v>
      </c>
      <c r="I88" s="45" t="n">
        <v>219</v>
      </c>
      <c r="J88" s="74" t="n"/>
      <c r="K88" s="74" t="n"/>
      <c r="L88" s="74" t="n"/>
      <c r="M88" s="74" t="n"/>
      <c r="N88" s="6" t="n"/>
      <c r="O88" s="6" t="n"/>
      <c r="P88" s="6" t="n"/>
      <c r="Q88" s="6" t="n"/>
      <c r="R88" s="6" t="n"/>
    </row>
    <row r="89">
      <c r="A89" s="87" t="n"/>
      <c r="B89" s="6" t="inlineStr">
        <is>
          <t>Price_VLSE_WetEnd_083</t>
        </is>
      </c>
      <c r="C89" s="62" t="inlineStr">
        <is>
          <t>40127-4P-25HP-VLSE</t>
        </is>
      </c>
      <c r="D89" s="45" t="inlineStr">
        <is>
          <t>XA</t>
        </is>
      </c>
      <c r="E89" s="45" t="inlineStr">
        <is>
          <t>A300251</t>
        </is>
      </c>
      <c r="F89" s="74" t="n">
        <v>2364.3</v>
      </c>
      <c r="G89" s="45" t="inlineStr">
        <is>
          <t>LT010</t>
        </is>
      </c>
      <c r="H89" s="45" t="n">
        <v>16</v>
      </c>
      <c r="I89" s="45" t="n">
        <v>219</v>
      </c>
      <c r="J89" s="74" t="n"/>
      <c r="K89" s="74" t="n"/>
      <c r="L89" s="74" t="n"/>
      <c r="M89" s="74" t="n"/>
      <c r="N89" s="6" t="n"/>
      <c r="O89" s="6" t="n"/>
      <c r="P89" s="6" t="n"/>
      <c r="Q89" s="6" t="n"/>
      <c r="R89" s="6" t="n"/>
    </row>
    <row r="90">
      <c r="A90" s="87" t="n"/>
      <c r="B90" s="6" t="inlineStr">
        <is>
          <t>Price_VLSE_WetEnd_084</t>
        </is>
      </c>
      <c r="C90" s="62" t="inlineStr">
        <is>
          <t>50707-2P-30HP-VLSE</t>
        </is>
      </c>
      <c r="D90" s="64" t="inlineStr">
        <is>
          <t>X4</t>
        </is>
      </c>
      <c r="E90" s="45" t="inlineStr">
        <is>
          <t>A300252</t>
        </is>
      </c>
      <c r="F90" s="74" t="n">
        <v>2444.4</v>
      </c>
      <c r="G90" s="45" t="inlineStr">
        <is>
          <t>LT010</t>
        </is>
      </c>
      <c r="H90" s="45" t="n">
        <v>16</v>
      </c>
      <c r="I90" s="45" t="n">
        <v>211</v>
      </c>
      <c r="J90" s="74" t="n"/>
      <c r="K90" s="74" t="n"/>
      <c r="L90" s="74" t="n"/>
      <c r="M90" s="74" t="n"/>
      <c r="N90" s="6" t="n"/>
      <c r="O90" s="6" t="n"/>
      <c r="P90" s="6" t="n"/>
      <c r="Q90" s="6" t="n"/>
      <c r="R90" s="6" t="n"/>
    </row>
    <row r="91">
      <c r="A91" s="87" t="n"/>
      <c r="B91" s="6" t="inlineStr">
        <is>
          <t>Price_VLSE_WetEnd_085</t>
        </is>
      </c>
      <c r="C91" s="62" t="inlineStr">
        <is>
          <t>50707-4P-5HP-VLSE</t>
        </is>
      </c>
      <c r="D91" s="45" t="inlineStr">
        <is>
          <t>X3</t>
        </is>
      </c>
      <c r="E91" s="45" t="inlineStr">
        <is>
          <t>A300253</t>
        </is>
      </c>
      <c r="F91" s="74" t="n">
        <v>1862.1</v>
      </c>
      <c r="G91" s="45" t="inlineStr">
        <is>
          <t>LT010</t>
        </is>
      </c>
      <c r="H91" s="45" t="n">
        <v>16</v>
      </c>
      <c r="I91" s="45" t="n">
        <v>211</v>
      </c>
      <c r="J91" s="74" t="n"/>
      <c r="K91" s="74" t="n"/>
      <c r="L91" s="74" t="n"/>
      <c r="M91" s="74" t="n"/>
      <c r="N91" s="6" t="n"/>
      <c r="O91" s="6" t="n"/>
      <c r="P91" s="6" t="n"/>
      <c r="Q91" s="6" t="n"/>
      <c r="R91" s="6" t="n"/>
    </row>
    <row r="92">
      <c r="A92" s="89" t="n"/>
      <c r="B92" s="6" t="inlineStr">
        <is>
          <t>Price_VLSE_WetEnd_086</t>
        </is>
      </c>
      <c r="C92" s="62" t="inlineStr">
        <is>
          <t>50707-4P-7.5HP-VLSE</t>
        </is>
      </c>
      <c r="D92" s="45" t="inlineStr">
        <is>
          <t>X3</t>
        </is>
      </c>
      <c r="E92" s="45" t="inlineStr">
        <is>
          <t>A300254</t>
        </is>
      </c>
      <c r="F92" s="74" t="n">
        <v>1862.1</v>
      </c>
      <c r="G92" s="45" t="inlineStr">
        <is>
          <t>LT010</t>
        </is>
      </c>
      <c r="H92" s="45" t="n">
        <v>16</v>
      </c>
      <c r="I92" s="45" t="n">
        <v>211</v>
      </c>
      <c r="J92" s="74" t="n"/>
      <c r="K92" s="74" t="n"/>
      <c r="L92" s="74" t="n"/>
      <c r="M92" s="74" t="n"/>
      <c r="N92" s="6" t="n"/>
      <c r="O92" s="6" t="n"/>
      <c r="P92" s="6" t="n"/>
      <c r="Q92" s="6" t="n"/>
      <c r="R92" s="6" t="n"/>
    </row>
    <row r="93">
      <c r="A93" s="87" t="n"/>
      <c r="B93" s="6" t="inlineStr">
        <is>
          <t>Price_VLSE_WetEnd_087</t>
        </is>
      </c>
      <c r="C93" s="62" t="inlineStr">
        <is>
          <t>50957-4P-7.5HP-VLSE</t>
        </is>
      </c>
      <c r="D93" s="45" t="inlineStr">
        <is>
          <t>X3</t>
        </is>
      </c>
      <c r="E93" s="45" t="inlineStr">
        <is>
          <t>A300255</t>
        </is>
      </c>
      <c r="F93" s="74" t="n">
        <v>2241.9</v>
      </c>
      <c r="G93" s="45" t="inlineStr">
        <is>
          <t>LT010</t>
        </is>
      </c>
      <c r="H93" s="45" t="n">
        <v>16</v>
      </c>
      <c r="I93" s="45" t="n">
        <v>239</v>
      </c>
      <c r="J93" s="74" t="n"/>
      <c r="K93" s="74" t="n"/>
      <c r="L93" s="74" t="n"/>
      <c r="M93" s="74" t="n"/>
      <c r="N93" s="6" t="n"/>
      <c r="O93" s="6" t="n"/>
      <c r="P93" s="6" t="n"/>
      <c r="Q93" s="6" t="n"/>
      <c r="R93" s="6" t="n"/>
    </row>
    <row r="94">
      <c r="A94" s="87" t="n"/>
      <c r="B94" s="6" t="inlineStr">
        <is>
          <t>Price_VLSE_WetEnd_088</t>
        </is>
      </c>
      <c r="C94" s="62" t="inlineStr">
        <is>
          <t>50957-4P-10HP-VLSE</t>
        </is>
      </c>
      <c r="D94" s="45" t="inlineStr">
        <is>
          <t>X3</t>
        </is>
      </c>
      <c r="E94" s="45" t="inlineStr">
        <is>
          <t>A300256</t>
        </is>
      </c>
      <c r="F94" s="74" t="n">
        <v>2241.9</v>
      </c>
      <c r="G94" s="45" t="inlineStr">
        <is>
          <t>LT010</t>
        </is>
      </c>
      <c r="H94" s="45" t="n">
        <v>16</v>
      </c>
      <c r="I94" s="45" t="n">
        <v>239</v>
      </c>
      <c r="J94" s="74" t="n"/>
      <c r="K94" s="74" t="n"/>
      <c r="L94" s="74" t="n"/>
      <c r="M94" s="74" t="n"/>
      <c r="N94" s="6" t="n"/>
      <c r="O94" s="6" t="n"/>
      <c r="P94" s="6" t="n"/>
      <c r="Q94" s="6" t="n"/>
      <c r="R94" s="6" t="n"/>
    </row>
    <row r="95">
      <c r="A95" s="87" t="n"/>
      <c r="B95" s="6" t="inlineStr">
        <is>
          <t>Price_VLSE_WetEnd_089</t>
        </is>
      </c>
      <c r="C95" s="62" t="inlineStr">
        <is>
          <t>50957-4P-15HP-VLSE</t>
        </is>
      </c>
      <c r="D95" s="45" t="inlineStr">
        <is>
          <t>X4</t>
        </is>
      </c>
      <c r="E95" s="45" t="inlineStr">
        <is>
          <t>A300257</t>
        </is>
      </c>
      <c r="F95" s="74" t="n">
        <v>2310</v>
      </c>
      <c r="G95" s="45" t="inlineStr">
        <is>
          <t>LT010</t>
        </is>
      </c>
      <c r="H95" s="45" t="n">
        <v>16</v>
      </c>
      <c r="I95" s="45" t="n">
        <v>239</v>
      </c>
      <c r="J95" s="74" t="n"/>
      <c r="K95" s="74" t="n"/>
      <c r="L95" s="74" t="n"/>
      <c r="M95" s="74" t="n"/>
      <c r="N95" s="6" t="n"/>
      <c r="O95" s="6" t="n"/>
      <c r="P95" s="6" t="n"/>
      <c r="Q95" s="6" t="n"/>
      <c r="R95" s="6" t="n"/>
    </row>
    <row r="96">
      <c r="A96" s="87" t="n"/>
      <c r="B96" s="6" t="inlineStr">
        <is>
          <t>Price_VLSE_WetEnd_090</t>
        </is>
      </c>
      <c r="C96" s="62" t="inlineStr">
        <is>
          <t>50957-4P-20HP-VLSE</t>
        </is>
      </c>
      <c r="D96" s="45" t="inlineStr">
        <is>
          <t>X4</t>
        </is>
      </c>
      <c r="E96" s="45" t="inlineStr">
        <is>
          <t>A300258</t>
        </is>
      </c>
      <c r="F96" s="74" t="n">
        <v>2310</v>
      </c>
      <c r="G96" s="45" t="inlineStr">
        <is>
          <t>LT010</t>
        </is>
      </c>
      <c r="H96" s="45" t="n">
        <v>16</v>
      </c>
      <c r="I96" s="45" t="n">
        <v>239</v>
      </c>
      <c r="J96" s="74" t="n"/>
      <c r="K96" s="74" t="n"/>
      <c r="L96" s="74" t="n"/>
      <c r="M96" s="74" t="n"/>
      <c r="N96" s="6" t="n"/>
      <c r="O96" s="6" t="n"/>
      <c r="P96" s="65" t="n"/>
      <c r="Q96" s="6" t="n"/>
      <c r="R96" s="6" t="n"/>
    </row>
    <row r="97">
      <c r="A97" s="87" t="n"/>
      <c r="B97" s="6" t="inlineStr">
        <is>
          <t>Price_VLSE_WetEnd_091</t>
        </is>
      </c>
      <c r="C97" s="62" t="inlineStr">
        <is>
          <t>5012A-4P-10HP-VLSE</t>
        </is>
      </c>
      <c r="D97" s="45" t="inlineStr">
        <is>
          <t>XA</t>
        </is>
      </c>
      <c r="E97" s="45" t="inlineStr">
        <is>
          <t>A300259</t>
        </is>
      </c>
      <c r="F97" s="74" t="n">
        <v>3090</v>
      </c>
      <c r="G97" s="45" t="inlineStr">
        <is>
          <t>LT010</t>
        </is>
      </c>
      <c r="H97" s="45" t="n">
        <v>16</v>
      </c>
      <c r="I97" s="45" t="n">
        <v>341</v>
      </c>
      <c r="J97" s="74" t="n"/>
      <c r="K97" s="74" t="n"/>
      <c r="L97" s="74" t="n"/>
      <c r="M97" s="74" t="n"/>
      <c r="N97" s="6" t="n"/>
      <c r="O97" s="6" t="n"/>
      <c r="P97" s="65" t="n"/>
      <c r="Q97" s="6" t="n"/>
      <c r="R97" s="6" t="n"/>
    </row>
    <row r="98">
      <c r="A98" s="87" t="n"/>
      <c r="B98" s="6" t="inlineStr">
        <is>
          <t>Price_VLSE_WetEnd_092</t>
        </is>
      </c>
      <c r="C98" s="62" t="inlineStr">
        <is>
          <t>5012A-4P-15HP-VLSE</t>
        </is>
      </c>
      <c r="D98" s="45" t="inlineStr">
        <is>
          <t>XA</t>
        </is>
      </c>
      <c r="E98" s="45" t="inlineStr">
        <is>
          <t>A300260</t>
        </is>
      </c>
      <c r="F98" s="74" t="n">
        <v>3090</v>
      </c>
      <c r="G98" s="45" t="inlineStr">
        <is>
          <t>LT010</t>
        </is>
      </c>
      <c r="H98" s="45" t="n">
        <v>16</v>
      </c>
      <c r="I98" s="45" t="n">
        <v>341</v>
      </c>
      <c r="J98" s="74" t="n"/>
      <c r="K98" s="74" t="n"/>
      <c r="L98" s="74" t="n"/>
      <c r="M98" s="74" t="n"/>
      <c r="N98" s="6" t="n"/>
      <c r="O98" s="6" t="n"/>
      <c r="P98" s="65" t="n"/>
      <c r="Q98" s="6" t="n"/>
      <c r="R98" s="6" t="n"/>
    </row>
    <row r="99">
      <c r="A99" s="87" t="n"/>
      <c r="B99" s="6" t="inlineStr">
        <is>
          <t>Price_VLSE_WetEnd_093</t>
        </is>
      </c>
      <c r="C99" s="62" t="inlineStr">
        <is>
          <t>5012A-4P-20HP-VLSE</t>
        </is>
      </c>
      <c r="D99" s="45" t="inlineStr">
        <is>
          <t>XA</t>
        </is>
      </c>
      <c r="E99" s="45" t="inlineStr">
        <is>
          <t>A300261</t>
        </is>
      </c>
      <c r="F99" s="74" t="n">
        <v>3090</v>
      </c>
      <c r="G99" s="45" t="inlineStr">
        <is>
          <t>LT010</t>
        </is>
      </c>
      <c r="H99" s="45" t="n">
        <v>16</v>
      </c>
      <c r="I99" s="45" t="n">
        <v>341</v>
      </c>
      <c r="J99" s="74" t="n"/>
      <c r="K99" s="74" t="n"/>
      <c r="L99" s="74" t="n"/>
      <c r="M99" s="74" t="n"/>
      <c r="N99" s="6" t="n"/>
      <c r="O99" s="6" t="n"/>
      <c r="P99" s="65" t="n"/>
      <c r="Q99" s="6" t="n"/>
      <c r="R99" s="6" t="n"/>
    </row>
    <row r="100">
      <c r="A100" s="87" t="n"/>
      <c r="B100" s="6" t="inlineStr">
        <is>
          <t>Price_VLSE_WetEnd_094</t>
        </is>
      </c>
      <c r="C100" s="62" t="inlineStr">
        <is>
          <t>5012A-4P-25HP-VLSE</t>
        </is>
      </c>
      <c r="D100" s="45" t="inlineStr">
        <is>
          <t>XA</t>
        </is>
      </c>
      <c r="E100" s="45" t="inlineStr">
        <is>
          <t>A300262</t>
        </is>
      </c>
      <c r="F100" s="74" t="n">
        <v>3090</v>
      </c>
      <c r="G100" s="45" t="inlineStr">
        <is>
          <t>LT010</t>
        </is>
      </c>
      <c r="H100" s="45" t="n">
        <v>16</v>
      </c>
      <c r="I100" s="45" t="n">
        <v>341</v>
      </c>
      <c r="J100" s="74" t="n"/>
      <c r="K100" s="74" t="n"/>
      <c r="L100" s="74" t="n"/>
      <c r="M100" s="74" t="n"/>
      <c r="N100" s="6" t="n"/>
      <c r="O100" s="6" t="n"/>
      <c r="P100" s="65" t="n"/>
      <c r="Q100" s="6" t="n"/>
      <c r="R100" s="6" t="n"/>
    </row>
    <row r="101">
      <c r="A101" s="87" t="n"/>
      <c r="B101" s="6" t="inlineStr">
        <is>
          <t>Price_VLSE_WetEnd_095</t>
        </is>
      </c>
      <c r="C101" s="62" t="inlineStr">
        <is>
          <t>50129-4P-15HP-VLSE</t>
        </is>
      </c>
      <c r="D101" s="45" t="inlineStr">
        <is>
          <t>XA</t>
        </is>
      </c>
      <c r="E101" s="45" t="inlineStr">
        <is>
          <t>A300263</t>
        </is>
      </c>
      <c r="F101" s="74" t="n">
        <v>2935</v>
      </c>
      <c r="G101" s="45" t="inlineStr">
        <is>
          <t>LT010</t>
        </is>
      </c>
      <c r="H101" s="45" t="n">
        <v>16</v>
      </c>
      <c r="I101" s="45" t="n">
        <v>341</v>
      </c>
      <c r="J101" s="74" t="n"/>
      <c r="K101" s="74" t="n"/>
      <c r="L101" s="74" t="n"/>
      <c r="M101" s="74" t="n"/>
      <c r="N101" s="6" t="n"/>
      <c r="O101" s="6" t="n"/>
      <c r="P101" s="65" t="n"/>
      <c r="Q101" s="6" t="n"/>
      <c r="R101" s="6" t="n"/>
    </row>
    <row r="102">
      <c r="A102" s="87" t="n"/>
      <c r="B102" s="6" t="inlineStr">
        <is>
          <t>Price_VLSE_WetEnd_096</t>
        </is>
      </c>
      <c r="C102" s="62" t="inlineStr">
        <is>
          <t>50129-4P-20HP-VLSE</t>
        </is>
      </c>
      <c r="D102" s="45" t="inlineStr">
        <is>
          <t>XA</t>
        </is>
      </c>
      <c r="E102" s="45" t="inlineStr">
        <is>
          <t>A300264</t>
        </is>
      </c>
      <c r="F102" s="74" t="n">
        <v>2935</v>
      </c>
      <c r="G102" s="45" t="inlineStr">
        <is>
          <t>LT010</t>
        </is>
      </c>
      <c r="H102" s="45" t="n">
        <v>16</v>
      </c>
      <c r="I102" s="45" t="n">
        <v>341</v>
      </c>
      <c r="J102" s="74" t="n"/>
      <c r="K102" s="74" t="n"/>
      <c r="L102" s="74" t="n"/>
      <c r="M102" s="74" t="n"/>
      <c r="N102" s="6" t="n"/>
      <c r="O102" s="6" t="n"/>
      <c r="P102" s="65" t="n"/>
      <c r="Q102" s="6" t="n"/>
      <c r="R102" s="6" t="n"/>
    </row>
    <row r="103">
      <c r="A103" s="87" t="n"/>
      <c r="B103" s="6" t="inlineStr">
        <is>
          <t>Price_VLSE_WetEnd_097</t>
        </is>
      </c>
      <c r="C103" s="62" t="inlineStr">
        <is>
          <t>50129-4P-25HP-VLSE</t>
        </is>
      </c>
      <c r="D103" s="45" t="inlineStr">
        <is>
          <t>XA</t>
        </is>
      </c>
      <c r="E103" s="45" t="inlineStr">
        <is>
          <t>A300265</t>
        </is>
      </c>
      <c r="F103" s="74" t="n">
        <v>2935</v>
      </c>
      <c r="G103" s="45" t="inlineStr">
        <is>
          <t>LT010</t>
        </is>
      </c>
      <c r="H103" s="45" t="n">
        <v>16</v>
      </c>
      <c r="I103" s="45" t="n">
        <v>341</v>
      </c>
      <c r="J103" s="74" t="n"/>
      <c r="K103" s="74" t="n"/>
      <c r="L103" s="74" t="n"/>
      <c r="M103" s="74" t="n"/>
      <c r="N103" s="6" t="n"/>
      <c r="O103" s="6" t="n"/>
      <c r="P103" s="6" t="n"/>
      <c r="Q103" s="6" t="n"/>
      <c r="R103" s="6" t="n"/>
    </row>
    <row r="104">
      <c r="A104" s="87" t="n"/>
      <c r="B104" s="6" t="inlineStr">
        <is>
          <t>Price_VLSE_WetEnd_098</t>
        </is>
      </c>
      <c r="C104" s="62" t="inlineStr">
        <is>
          <t>60957-4P-15HP-VLSE</t>
        </is>
      </c>
      <c r="D104" s="45" t="inlineStr">
        <is>
          <t>X4</t>
        </is>
      </c>
      <c r="E104" s="45" t="inlineStr">
        <is>
          <t>A300266</t>
        </is>
      </c>
      <c r="F104" s="74" t="n">
        <v>2877.3</v>
      </c>
      <c r="G104" s="45" t="inlineStr">
        <is>
          <t>LT010</t>
        </is>
      </c>
      <c r="H104" s="45" t="n">
        <v>16</v>
      </c>
      <c r="I104" s="45" t="n">
        <v>298</v>
      </c>
      <c r="J104" s="74" t="n"/>
      <c r="K104" s="74" t="n"/>
      <c r="L104" s="74" t="n"/>
      <c r="M104" s="74" t="n"/>
      <c r="N104" s="6" t="n"/>
      <c r="O104" s="6" t="n"/>
      <c r="P104" s="6" t="n"/>
      <c r="Q104" s="6" t="n"/>
      <c r="R104" s="6" t="n"/>
    </row>
    <row r="105">
      <c r="A105" s="87" t="n"/>
      <c r="B105" s="6" t="inlineStr">
        <is>
          <t>Price_VLSE_WetEnd_099</t>
        </is>
      </c>
      <c r="C105" s="62" t="inlineStr">
        <is>
          <t>60957-4P-20HP-VLSE</t>
        </is>
      </c>
      <c r="D105" s="45" t="inlineStr">
        <is>
          <t>X4</t>
        </is>
      </c>
      <c r="E105" s="45" t="inlineStr">
        <is>
          <t>A300267</t>
        </is>
      </c>
      <c r="F105" s="74" t="n">
        <v>2877.3</v>
      </c>
      <c r="G105" s="45" t="inlineStr">
        <is>
          <t>LT010</t>
        </is>
      </c>
      <c r="H105" s="45" t="n">
        <v>16</v>
      </c>
      <c r="I105" s="45" t="n">
        <v>298</v>
      </c>
      <c r="J105" s="74" t="n"/>
      <c r="K105" s="74" t="n"/>
      <c r="L105" s="74" t="n"/>
      <c r="M105" s="74" t="n"/>
      <c r="N105" s="6" t="n"/>
      <c r="O105" s="6" t="n"/>
      <c r="P105" s="6" t="n"/>
      <c r="Q105" s="6" t="n"/>
      <c r="R105" s="6" t="n"/>
    </row>
    <row r="106">
      <c r="A106" s="87" t="n"/>
      <c r="B106" s="6" t="inlineStr">
        <is>
          <t>Price_VLSE_WetEnd_100</t>
        </is>
      </c>
      <c r="C106" s="62" t="inlineStr">
        <is>
          <t>60957-4P-25HP-VLSE</t>
        </is>
      </c>
      <c r="D106" s="45" t="inlineStr">
        <is>
          <t>X4</t>
        </is>
      </c>
      <c r="E106" s="45" t="inlineStr">
        <is>
          <t>A300268</t>
        </is>
      </c>
      <c r="F106" s="74" t="n">
        <v>2877.3</v>
      </c>
      <c r="G106" s="45" t="inlineStr">
        <is>
          <t>LT010</t>
        </is>
      </c>
      <c r="H106" s="45" t="n">
        <v>16</v>
      </c>
      <c r="I106" s="45" t="n">
        <v>298</v>
      </c>
      <c r="J106" s="74" t="n"/>
      <c r="K106" s="74" t="n"/>
      <c r="L106" s="74" t="n"/>
      <c r="M106" s="74" t="n"/>
      <c r="N106" s="6" t="n"/>
      <c r="O106" s="6" t="n"/>
      <c r="P106" s="6" t="n"/>
      <c r="Q106" s="6" t="n"/>
      <c r="R106" s="6" t="n"/>
    </row>
    <row r="107">
      <c r="A107" s="87" t="n"/>
      <c r="B107" s="6" t="inlineStr">
        <is>
          <t>Price_VLSE_WetEnd_101</t>
        </is>
      </c>
      <c r="C107" s="62" t="inlineStr">
        <is>
          <t>60125-4P-20HP-VLSE</t>
        </is>
      </c>
      <c r="D107" s="45" t="inlineStr">
        <is>
          <t>XA</t>
        </is>
      </c>
      <c r="E107" s="45" t="inlineStr">
        <is>
          <t>A300269</t>
        </is>
      </c>
      <c r="F107" s="74" t="n">
        <v>3219.3</v>
      </c>
      <c r="G107" s="45" t="inlineStr">
        <is>
          <t>LT010</t>
        </is>
      </c>
      <c r="H107" s="45" t="n">
        <v>16</v>
      </c>
      <c r="I107" s="45" t="n">
        <v>342</v>
      </c>
      <c r="J107" s="74" t="n"/>
      <c r="K107" s="74" t="n"/>
      <c r="L107" s="74" t="n"/>
      <c r="M107" s="74" t="n"/>
      <c r="N107" s="6" t="n"/>
      <c r="O107" s="6" t="n"/>
      <c r="P107" s="6" t="n"/>
      <c r="Q107" s="6" t="n"/>
      <c r="R107" s="6" t="n"/>
    </row>
    <row r="108">
      <c r="A108" s="87" t="n"/>
      <c r="B108" s="6" t="inlineStr">
        <is>
          <t>Price_VLSE_WetEnd_102</t>
        </is>
      </c>
      <c r="C108" s="62" t="inlineStr">
        <is>
          <t>60125-4P-25HP-VLSE</t>
        </is>
      </c>
      <c r="D108" s="45" t="inlineStr">
        <is>
          <t>XA</t>
        </is>
      </c>
      <c r="E108" s="45" t="inlineStr">
        <is>
          <t>A300270</t>
        </is>
      </c>
      <c r="F108" s="74" t="n">
        <v>3219.3</v>
      </c>
      <c r="G108" s="45" t="inlineStr">
        <is>
          <t>LT010</t>
        </is>
      </c>
      <c r="H108" s="45" t="n">
        <v>16</v>
      </c>
      <c r="I108" s="45" t="n">
        <v>342</v>
      </c>
      <c r="J108" s="74" t="n"/>
      <c r="K108" s="74" t="n"/>
      <c r="L108" s="74" t="n"/>
      <c r="M108" s="74" t="n"/>
      <c r="N108" s="6" t="n"/>
      <c r="O108" s="6" t="n"/>
      <c r="P108" s="6" t="n"/>
      <c r="Q108" s="6" t="n"/>
      <c r="R108" s="6" t="n"/>
    </row>
    <row r="109">
      <c r="A109" s="87" t="n"/>
      <c r="B109" s="6" t="inlineStr">
        <is>
          <t>Price_VLSE_WetEnd_103</t>
        </is>
      </c>
      <c r="C109" s="62" t="inlineStr">
        <is>
          <t>80951-4P-20HP-VLSE</t>
        </is>
      </c>
      <c r="D109" s="45" t="inlineStr">
        <is>
          <t>XA</t>
        </is>
      </c>
      <c r="E109" s="45" t="inlineStr">
        <is>
          <t>A300271</t>
        </is>
      </c>
      <c r="F109" s="74" t="n">
        <v>3294.9</v>
      </c>
      <c r="G109" s="45" t="inlineStr">
        <is>
          <t>LT010</t>
        </is>
      </c>
      <c r="H109" s="45" t="n">
        <v>16</v>
      </c>
      <c r="I109" s="45" t="n">
        <v>519</v>
      </c>
      <c r="J109" s="6" t="n"/>
      <c r="K109" s="74" t="n"/>
      <c r="L109" s="74" t="n"/>
      <c r="M109" s="74" t="n"/>
      <c r="N109" s="6" t="n"/>
      <c r="O109" s="6" t="n"/>
      <c r="P109" s="6" t="n"/>
      <c r="Q109" s="6" t="n"/>
      <c r="R109" s="6" t="n"/>
    </row>
    <row r="110">
      <c r="A110" s="87" t="n"/>
      <c r="B110" s="6" t="inlineStr">
        <is>
          <t>Price_VLSE_WetEnd_104</t>
        </is>
      </c>
      <c r="C110" s="62" t="inlineStr">
        <is>
          <t>80951-4P-25HP-VLSE</t>
        </is>
      </c>
      <c r="D110" s="45" t="inlineStr">
        <is>
          <t>XA</t>
        </is>
      </c>
      <c r="E110" s="45" t="inlineStr">
        <is>
          <t>A300272</t>
        </is>
      </c>
      <c r="F110" s="74" t="n">
        <v>3294.9</v>
      </c>
      <c r="G110" s="45" t="inlineStr">
        <is>
          <t>LT010</t>
        </is>
      </c>
      <c r="H110" s="45" t="n">
        <v>16</v>
      </c>
      <c r="I110" s="45" t="n">
        <v>519</v>
      </c>
      <c r="J110" s="6" t="n"/>
      <c r="K110" s="74" t="n"/>
      <c r="L110" s="74" t="n"/>
      <c r="M110" s="74" t="n"/>
      <c r="N110" s="6" t="n"/>
      <c r="O110" s="6" t="n"/>
      <c r="P110" s="6" t="n"/>
      <c r="Q110" s="6" t="n"/>
      <c r="R110" s="6" t="n"/>
    </row>
    <row r="111">
      <c r="A111" s="87" t="n"/>
      <c r="B111" s="6" t="inlineStr">
        <is>
          <t>Price_VLSE_WetEnd_105</t>
        </is>
      </c>
      <c r="C111" s="62" t="inlineStr">
        <is>
          <t>80123-4P-25HP-VLSE</t>
        </is>
      </c>
      <c r="D111" s="45" t="inlineStr">
        <is>
          <t>XA</t>
        </is>
      </c>
      <c r="E111" s="45" t="inlineStr">
        <is>
          <t>A300273</t>
        </is>
      </c>
      <c r="F111" s="74" t="n">
        <v>3654.9</v>
      </c>
      <c r="G111" s="45" t="inlineStr">
        <is>
          <t>LT010</t>
        </is>
      </c>
      <c r="H111" s="45" t="n">
        <v>16</v>
      </c>
      <c r="I111" s="45" t="n">
        <v>507</v>
      </c>
      <c r="J111" s="6" t="n"/>
      <c r="K111" s="74" t="n"/>
      <c r="L111" s="74" t="n"/>
      <c r="M111" s="74" t="n"/>
      <c r="N111" s="6" t="n"/>
      <c r="O111" s="6" t="n"/>
      <c r="P111" s="6" t="n"/>
      <c r="Q111" s="6" t="n"/>
      <c r="R111" s="6" t="n"/>
    </row>
    <row r="112" customFormat="1" s="98">
      <c r="A112" s="100" t="n"/>
      <c r="B112" s="94" t="inlineStr">
        <is>
          <t>Price_VLSE_WetEnd_106</t>
        </is>
      </c>
      <c r="C112" s="95" t="inlineStr">
        <is>
          <t>2095A-2P-15HP-VLSE</t>
        </is>
      </c>
      <c r="D112" s="96" t="inlineStr">
        <is>
          <t>X3</t>
        </is>
      </c>
      <c r="E112" s="96" t="inlineStr">
        <is>
          <t>A100212</t>
        </is>
      </c>
      <c r="F112" s="97" t="n">
        <v>1451.7</v>
      </c>
      <c r="G112" s="45" t="inlineStr">
        <is>
          <t>LT010</t>
        </is>
      </c>
      <c r="H112" s="45" t="n">
        <v>16</v>
      </c>
      <c r="I112" s="96" t="n">
        <v>119</v>
      </c>
      <c r="J112" s="97" t="n"/>
      <c r="K112" s="97" t="n"/>
      <c r="L112" s="97" t="n"/>
      <c r="M112" s="97" t="n"/>
      <c r="N112" s="94" t="n"/>
      <c r="O112" s="94" t="n"/>
      <c r="P112" s="94" t="n"/>
      <c r="Q112" s="94" t="n"/>
      <c r="R112" s="94" t="n"/>
    </row>
    <row r="113" customFormat="1" s="98">
      <c r="A113" s="100" t="n"/>
      <c r="B113" s="94" t="inlineStr">
        <is>
          <t>Price_VLSE_WetEnd_107</t>
        </is>
      </c>
      <c r="C113" s="95" t="inlineStr">
        <is>
          <t>2095A-2P-20HP-VLSE</t>
        </is>
      </c>
      <c r="D113" s="96" t="inlineStr">
        <is>
          <t>X3</t>
        </is>
      </c>
      <c r="E113" s="96" t="inlineStr">
        <is>
          <t>A100213</t>
        </is>
      </c>
      <c r="F113" s="97" t="n">
        <v>1451.7</v>
      </c>
      <c r="G113" s="45" t="inlineStr">
        <is>
          <t>LT010</t>
        </is>
      </c>
      <c r="H113" s="45" t="n">
        <v>16</v>
      </c>
      <c r="I113" s="96" t="n">
        <v>119</v>
      </c>
      <c r="J113" s="97" t="n"/>
      <c r="K113" s="97" t="n"/>
      <c r="L113" s="97" t="n"/>
      <c r="M113" s="97" t="n"/>
      <c r="N113" s="94" t="n"/>
      <c r="O113" s="94" t="n"/>
      <c r="P113" s="94" t="n"/>
      <c r="Q113" s="94" t="n"/>
      <c r="R113" s="94" t="n"/>
    </row>
    <row r="114" customFormat="1" s="98">
      <c r="A114" s="100" t="n"/>
      <c r="B114" s="94" t="inlineStr">
        <is>
          <t>Price_VLSE_WetEnd_108</t>
        </is>
      </c>
      <c r="C114" s="95" t="inlineStr">
        <is>
          <t>2095A-2P-25HP-VLSE</t>
        </is>
      </c>
      <c r="D114" s="96" t="inlineStr">
        <is>
          <t>X3</t>
        </is>
      </c>
      <c r="E114" s="96" t="inlineStr">
        <is>
          <t>A100214</t>
        </is>
      </c>
      <c r="F114" s="97" t="n">
        <v>1451.7</v>
      </c>
      <c r="G114" s="45" t="inlineStr">
        <is>
          <t>LT010</t>
        </is>
      </c>
      <c r="H114" s="45" t="n">
        <v>16</v>
      </c>
      <c r="I114" s="96" t="n">
        <v>119</v>
      </c>
      <c r="J114" s="97" t="n"/>
      <c r="K114" s="97" t="n"/>
      <c r="L114" s="97" t="n"/>
      <c r="M114" s="97" t="n"/>
      <c r="N114" s="94" t="n"/>
      <c r="O114" s="94" t="n"/>
      <c r="P114" s="94" t="n"/>
      <c r="Q114" s="94" t="n"/>
      <c r="R114" s="94" t="n"/>
    </row>
    <row r="115" customFormat="1" s="98">
      <c r="A115" s="100" t="n"/>
      <c r="B115" s="94" t="inlineStr">
        <is>
          <t>Price_VLSE_WetEnd_109</t>
        </is>
      </c>
      <c r="C115" s="95" t="inlineStr">
        <is>
          <t>2095A-2P-30HP-VLSE</t>
        </is>
      </c>
      <c r="D115" s="96" t="inlineStr">
        <is>
          <t>X3</t>
        </is>
      </c>
      <c r="E115" s="96" t="inlineStr">
        <is>
          <t>A100215</t>
        </is>
      </c>
      <c r="F115" s="97" t="n">
        <v>1451.7</v>
      </c>
      <c r="G115" s="45" t="inlineStr">
        <is>
          <t>LT010</t>
        </is>
      </c>
      <c r="H115" s="45" t="n">
        <v>16</v>
      </c>
      <c r="I115" s="96" t="n">
        <v>119</v>
      </c>
      <c r="J115" s="97" t="n"/>
      <c r="K115" s="97" t="n"/>
      <c r="L115" s="97" t="n"/>
      <c r="M115" s="97" t="n"/>
      <c r="N115" s="94" t="n"/>
      <c r="O115" s="94" t="n"/>
      <c r="P115" s="94" t="n"/>
      <c r="Q115" s="94" t="n"/>
      <c r="R115" s="94" t="n"/>
    </row>
    <row r="116" customFormat="1" s="98">
      <c r="A116" s="100" t="n"/>
      <c r="B116" s="94" t="inlineStr">
        <is>
          <t>Price_VLSE_WetEnd_110</t>
        </is>
      </c>
      <c r="C116" s="95" t="inlineStr">
        <is>
          <t>2095A-4P-3HP-VLSE</t>
        </is>
      </c>
      <c r="D116" s="96" t="inlineStr">
        <is>
          <t>X3</t>
        </is>
      </c>
      <c r="E116" s="96" t="inlineStr">
        <is>
          <t>A100216</t>
        </is>
      </c>
      <c r="F116" s="97" t="n">
        <v>1451.7</v>
      </c>
      <c r="G116" s="45" t="inlineStr">
        <is>
          <t>LT010</t>
        </is>
      </c>
      <c r="H116" s="45" t="n">
        <v>16</v>
      </c>
      <c r="I116" s="96" t="n">
        <v>119</v>
      </c>
      <c r="J116" s="97" t="n"/>
      <c r="K116" s="97" t="n"/>
      <c r="L116" s="97" t="n"/>
      <c r="M116" s="97" t="n"/>
      <c r="N116" s="94" t="n"/>
      <c r="O116" s="94" t="n"/>
      <c r="P116" s="94" t="n"/>
      <c r="Q116" s="94" t="n"/>
      <c r="R116" s="94" t="n"/>
    </row>
    <row r="117" customFormat="1" s="98">
      <c r="A117" s="100" t="n"/>
      <c r="B117" s="94" t="inlineStr">
        <is>
          <t>Price_VLSE_WetEnd_111</t>
        </is>
      </c>
      <c r="C117" s="95" t="inlineStr">
        <is>
          <t>2095A-4P-5HP-VLSE</t>
        </is>
      </c>
      <c r="D117" s="96" t="inlineStr">
        <is>
          <t>X3</t>
        </is>
      </c>
      <c r="E117" s="96" t="inlineStr">
        <is>
          <t>A100217</t>
        </is>
      </c>
      <c r="F117" s="97" t="n">
        <v>1451.7</v>
      </c>
      <c r="G117" s="45" t="inlineStr">
        <is>
          <t>LT010</t>
        </is>
      </c>
      <c r="H117" s="45" t="n">
        <v>16</v>
      </c>
      <c r="I117" s="96" t="n">
        <v>119</v>
      </c>
      <c r="J117" s="97" t="n"/>
      <c r="K117" s="97" t="n"/>
      <c r="L117" s="97" t="n"/>
      <c r="M117" s="97" t="n"/>
      <c r="N117" s="94" t="n"/>
      <c r="O117" s="94" t="n"/>
      <c r="P117" s="94" t="n"/>
      <c r="Q117" s="94" t="n"/>
      <c r="R117" s="94" t="n"/>
    </row>
    <row r="118" customFormat="1" s="98">
      <c r="A118" s="100" t="n"/>
      <c r="B118" s="94" t="inlineStr">
        <is>
          <t>Price_VLSE_WetEnd_112</t>
        </is>
      </c>
      <c r="C118" s="95" t="inlineStr">
        <is>
          <t>30125-4P-7.5HP-VLSE</t>
        </is>
      </c>
      <c r="D118" s="96" t="inlineStr">
        <is>
          <t>X3</t>
        </is>
      </c>
      <c r="E118" s="96" t="inlineStr">
        <is>
          <t>A101707</t>
        </is>
      </c>
      <c r="F118" s="97" t="n">
        <v>1719.9</v>
      </c>
      <c r="G118" s="45" t="inlineStr">
        <is>
          <t>LT010</t>
        </is>
      </c>
      <c r="H118" s="45" t="n">
        <v>16</v>
      </c>
      <c r="I118" s="96" t="n">
        <v>192</v>
      </c>
      <c r="J118" s="97" t="n"/>
      <c r="K118" s="97" t="n"/>
      <c r="L118" s="97" t="n"/>
      <c r="M118" s="97" t="n"/>
      <c r="N118" s="94" t="n"/>
      <c r="O118" s="95" t="n"/>
      <c r="P118" s="99" t="n"/>
      <c r="Q118" s="94" t="n"/>
      <c r="R118" s="94" t="n"/>
    </row>
    <row r="119" customFormat="1" s="98">
      <c r="A119" s="100" t="n"/>
      <c r="B119" s="94" t="inlineStr">
        <is>
          <t>Price_VLSE_WetEnd_113</t>
        </is>
      </c>
      <c r="C119" s="95" t="inlineStr">
        <is>
          <t>30125-4P-10HP-VLSE</t>
        </is>
      </c>
      <c r="D119" s="96" t="inlineStr">
        <is>
          <t>X3</t>
        </is>
      </c>
      <c r="E119" s="96" t="inlineStr">
        <is>
          <t>A101709</t>
        </is>
      </c>
      <c r="F119" s="97" t="n">
        <v>1719.9</v>
      </c>
      <c r="G119" s="45" t="inlineStr">
        <is>
          <t>LT010</t>
        </is>
      </c>
      <c r="H119" s="45" t="n">
        <v>16</v>
      </c>
      <c r="I119" s="96" t="n">
        <v>192</v>
      </c>
      <c r="J119" s="97" t="n"/>
      <c r="K119" s="97" t="n"/>
      <c r="L119" s="97" t="n"/>
      <c r="M119" s="97" t="n"/>
      <c r="N119" s="94" t="n"/>
      <c r="O119" s="95" t="n"/>
      <c r="P119" s="99" t="n"/>
      <c r="Q119" s="94" t="n"/>
      <c r="R119" s="94" t="n"/>
    </row>
    <row r="120" customFormat="1" s="98">
      <c r="A120" s="100" t="n"/>
      <c r="B120" s="94" t="inlineStr">
        <is>
          <t>Price_VLSE_WetEnd_114</t>
        </is>
      </c>
      <c r="C120" s="95" t="inlineStr">
        <is>
          <t>30125-4P-15HP-VLSE</t>
        </is>
      </c>
      <c r="D120" s="96" t="inlineStr">
        <is>
          <t>XA</t>
        </is>
      </c>
      <c r="E120" s="96" t="inlineStr">
        <is>
          <t>A101710</t>
        </is>
      </c>
      <c r="F120" s="97" t="n">
        <v>1773</v>
      </c>
      <c r="G120" s="45" t="inlineStr">
        <is>
          <t>LT010</t>
        </is>
      </c>
      <c r="H120" s="45" t="n">
        <v>16</v>
      </c>
      <c r="I120" s="96" t="n">
        <v>192</v>
      </c>
      <c r="J120" s="97" t="n"/>
      <c r="K120" s="97" t="n"/>
      <c r="L120" s="97" t="n"/>
      <c r="M120" s="97" t="n"/>
      <c r="N120" s="94" t="n"/>
      <c r="O120" s="95" t="n"/>
      <c r="P120" s="99" t="n"/>
      <c r="Q120" s="94" t="n"/>
      <c r="R120" s="94" t="n"/>
    </row>
    <row r="121" customFormat="1" s="98">
      <c r="A121" s="100" t="n"/>
      <c r="B121" s="94" t="inlineStr">
        <is>
          <t>Price_VLSE_WetEnd_115</t>
        </is>
      </c>
      <c r="C121" s="95" t="inlineStr">
        <is>
          <t>30125-4P-20HP-VLSE</t>
        </is>
      </c>
      <c r="D121" s="96" t="inlineStr">
        <is>
          <t>XA</t>
        </is>
      </c>
      <c r="E121" s="96" t="inlineStr">
        <is>
          <t>A101711</t>
        </is>
      </c>
      <c r="F121" s="97" t="n">
        <v>1773</v>
      </c>
      <c r="G121" s="45" t="inlineStr">
        <is>
          <t>LT010</t>
        </is>
      </c>
      <c r="H121" s="45" t="n">
        <v>16</v>
      </c>
      <c r="I121" s="96" t="n">
        <v>192</v>
      </c>
      <c r="J121" s="97" t="n"/>
      <c r="K121" s="97" t="n"/>
      <c r="L121" s="97" t="n"/>
      <c r="M121" s="97" t="n"/>
      <c r="N121" s="94" t="n"/>
      <c r="O121" s="95" t="n"/>
      <c r="P121" s="95" t="n"/>
      <c r="Q121" s="94" t="n"/>
      <c r="R121" s="94" t="n"/>
    </row>
    <row r="122" customFormat="1" s="98">
      <c r="A122" s="100" t="n"/>
      <c r="B122" s="94" t="inlineStr">
        <is>
          <t>Price_VLSE_WetEnd_116</t>
        </is>
      </c>
      <c r="C122" s="95" t="inlineStr">
        <is>
          <t>5095A-4P-7.5HP-VLSE</t>
        </is>
      </c>
      <c r="D122" s="96" t="inlineStr">
        <is>
          <t>X3</t>
        </is>
      </c>
      <c r="E122" s="96" t="inlineStr">
        <is>
          <t>A300255</t>
        </is>
      </c>
      <c r="F122" s="97" t="n">
        <v>2241.9</v>
      </c>
      <c r="G122" s="45" t="inlineStr">
        <is>
          <t>LT010</t>
        </is>
      </c>
      <c r="H122" s="45" t="n">
        <v>16</v>
      </c>
      <c r="I122" s="96" t="n">
        <v>239</v>
      </c>
      <c r="J122" s="97" t="n"/>
      <c r="K122" s="97" t="n"/>
      <c r="L122" s="97" t="n"/>
      <c r="M122" s="97" t="n"/>
      <c r="N122" s="94" t="n"/>
      <c r="O122" s="94" t="n"/>
      <c r="P122" s="94" t="n"/>
      <c r="Q122" s="94" t="n"/>
      <c r="R122" s="94" t="n"/>
    </row>
    <row r="123" customFormat="1" s="98">
      <c r="A123" s="100" t="n"/>
      <c r="B123" s="94" t="inlineStr">
        <is>
          <t>Price_VLSE_WetEnd_117</t>
        </is>
      </c>
      <c r="C123" s="95" t="inlineStr">
        <is>
          <t>5095A-4P-10HP-VLSE</t>
        </is>
      </c>
      <c r="D123" s="96" t="inlineStr">
        <is>
          <t>X3</t>
        </is>
      </c>
      <c r="E123" s="96" t="inlineStr">
        <is>
          <t>A300256</t>
        </is>
      </c>
      <c r="F123" s="97" t="n">
        <v>2241.9</v>
      </c>
      <c r="G123" s="45" t="inlineStr">
        <is>
          <t>LT010</t>
        </is>
      </c>
      <c r="H123" s="45" t="n">
        <v>16</v>
      </c>
      <c r="I123" s="96" t="n">
        <v>239</v>
      </c>
      <c r="J123" s="97" t="n"/>
      <c r="K123" s="97" t="n"/>
      <c r="L123" s="97" t="n"/>
      <c r="M123" s="97" t="n"/>
      <c r="N123" s="94" t="n"/>
      <c r="O123" s="94" t="n"/>
      <c r="P123" s="94" t="n"/>
      <c r="Q123" s="94" t="n"/>
      <c r="R123" s="94" t="n"/>
    </row>
    <row r="124" customFormat="1" s="98">
      <c r="A124" s="100" t="n"/>
      <c r="B124" s="94" t="inlineStr">
        <is>
          <t>Price_VLSE_WetEnd_118</t>
        </is>
      </c>
      <c r="C124" s="95" t="inlineStr">
        <is>
          <t>5095A-4P-15HP-VLSE</t>
        </is>
      </c>
      <c r="D124" s="96" t="inlineStr">
        <is>
          <t>X4</t>
        </is>
      </c>
      <c r="E124" s="96" t="inlineStr">
        <is>
          <t>A300257</t>
        </is>
      </c>
      <c r="F124" s="97" t="n">
        <v>2310</v>
      </c>
      <c r="G124" s="45" t="inlineStr">
        <is>
          <t>LT010</t>
        </is>
      </c>
      <c r="H124" s="45" t="n">
        <v>16</v>
      </c>
      <c r="I124" s="96" t="n">
        <v>239</v>
      </c>
      <c r="J124" s="97" t="n"/>
      <c r="K124" s="97" t="n"/>
      <c r="L124" s="97" t="n"/>
      <c r="M124" s="97" t="n"/>
      <c r="N124" s="94" t="n"/>
      <c r="O124" s="94" t="n"/>
      <c r="P124" s="94" t="n"/>
      <c r="Q124" s="94" t="n"/>
      <c r="R124" s="94" t="n"/>
    </row>
    <row r="125" customFormat="1" s="98">
      <c r="A125" s="100" t="n"/>
      <c r="B125" s="94" t="inlineStr">
        <is>
          <t>Price_VLSE_WetEnd_119</t>
        </is>
      </c>
      <c r="C125" s="95" t="inlineStr">
        <is>
          <t>5095A-4P-20HP-VLSE</t>
        </is>
      </c>
      <c r="D125" s="96" t="inlineStr">
        <is>
          <t>X4</t>
        </is>
      </c>
      <c r="E125" s="96" t="inlineStr">
        <is>
          <t>A300258</t>
        </is>
      </c>
      <c r="F125" s="97" t="n">
        <v>2310</v>
      </c>
      <c r="G125" s="45" t="inlineStr">
        <is>
          <t>LT010</t>
        </is>
      </c>
      <c r="H125" s="45" t="n">
        <v>16</v>
      </c>
      <c r="I125" s="96" t="n">
        <v>239</v>
      </c>
      <c r="J125" s="97" t="n"/>
      <c r="K125" s="97" t="n"/>
      <c r="L125" s="97" t="n"/>
      <c r="M125" s="97" t="n"/>
      <c r="N125" s="94" t="n"/>
      <c r="O125" s="94" t="n"/>
      <c r="P125" s="101" t="n"/>
      <c r="Q125" s="94" t="n"/>
      <c r="R125" s="94" t="n"/>
    </row>
    <row r="126" customFormat="1" s="98">
      <c r="A126" s="100" t="n"/>
      <c r="B126" s="94" t="inlineStr">
        <is>
          <t>Price_VLSE_WetEnd_120</t>
        </is>
      </c>
      <c r="C126" s="95" t="inlineStr">
        <is>
          <t>5012C-4P-10HP-VLSE</t>
        </is>
      </c>
      <c r="D126" s="96" t="inlineStr">
        <is>
          <t>XA</t>
        </is>
      </c>
      <c r="E126" s="96" t="inlineStr">
        <is>
          <t>A300259</t>
        </is>
      </c>
      <c r="F126" s="97" t="n">
        <v>3090</v>
      </c>
      <c r="G126" s="45" t="inlineStr">
        <is>
          <t>LT010</t>
        </is>
      </c>
      <c r="H126" s="45" t="n">
        <v>16</v>
      </c>
      <c r="I126" s="96" t="n">
        <v>341</v>
      </c>
      <c r="J126" s="97" t="n"/>
      <c r="K126" s="97" t="n"/>
      <c r="L126" s="97" t="n"/>
      <c r="M126" s="97" t="n"/>
      <c r="N126" s="94" t="n"/>
      <c r="O126" s="94" t="n"/>
      <c r="P126" s="101" t="n"/>
      <c r="Q126" s="94" t="n"/>
      <c r="R126" s="94" t="n"/>
    </row>
    <row r="127" customFormat="1" s="98">
      <c r="A127" s="100" t="n"/>
      <c r="B127" s="94" t="inlineStr">
        <is>
          <t>Price_VLSE_WetEnd_121</t>
        </is>
      </c>
      <c r="C127" s="95" t="inlineStr">
        <is>
          <t>5012C-4P-15HP-VLSE</t>
        </is>
      </c>
      <c r="D127" s="96" t="inlineStr">
        <is>
          <t>XA</t>
        </is>
      </c>
      <c r="E127" s="96" t="inlineStr">
        <is>
          <t>A300260</t>
        </is>
      </c>
      <c r="F127" s="97" t="n">
        <v>3090</v>
      </c>
      <c r="G127" s="45" t="inlineStr">
        <is>
          <t>LT010</t>
        </is>
      </c>
      <c r="H127" s="45" t="n">
        <v>16</v>
      </c>
      <c r="I127" s="96" t="n">
        <v>341</v>
      </c>
      <c r="J127" s="97" t="n"/>
      <c r="K127" s="97" t="n"/>
      <c r="L127" s="97" t="n"/>
      <c r="M127" s="97" t="n"/>
      <c r="N127" s="94" t="n"/>
      <c r="O127" s="94" t="n"/>
      <c r="P127" s="101" t="n"/>
      <c r="Q127" s="94" t="n"/>
      <c r="R127" s="94" t="n"/>
    </row>
    <row r="128" customFormat="1" s="98">
      <c r="A128" s="100" t="n"/>
      <c r="B128" s="94" t="inlineStr">
        <is>
          <t>Price_VLSE_WetEnd_122</t>
        </is>
      </c>
      <c r="C128" s="95" t="inlineStr">
        <is>
          <t>5012C-4P-20HP-VLSE</t>
        </is>
      </c>
      <c r="D128" s="96" t="inlineStr">
        <is>
          <t>XA</t>
        </is>
      </c>
      <c r="E128" s="96" t="inlineStr">
        <is>
          <t>A300261</t>
        </is>
      </c>
      <c r="F128" s="97" t="n">
        <v>3090</v>
      </c>
      <c r="G128" s="45" t="inlineStr">
        <is>
          <t>LT010</t>
        </is>
      </c>
      <c r="H128" s="45" t="n">
        <v>16</v>
      </c>
      <c r="I128" s="96" t="n">
        <v>341</v>
      </c>
      <c r="J128" s="97" t="n"/>
      <c r="K128" s="97" t="n"/>
      <c r="L128" s="97" t="n"/>
      <c r="M128" s="97" t="n"/>
      <c r="N128" s="94" t="n"/>
      <c r="O128" s="94" t="n"/>
      <c r="P128" s="101" t="n"/>
      <c r="Q128" s="94" t="n"/>
      <c r="R128" s="94" t="n"/>
    </row>
    <row r="129" customFormat="1" s="98">
      <c r="A129" s="100" t="n"/>
      <c r="B129" s="94" t="inlineStr">
        <is>
          <t>Price_VLSE_WetEnd_123</t>
        </is>
      </c>
      <c r="C129" s="95" t="inlineStr">
        <is>
          <t>5012C-4P-25HP-VLSE</t>
        </is>
      </c>
      <c r="D129" s="96" t="inlineStr">
        <is>
          <t>XA</t>
        </is>
      </c>
      <c r="E129" s="96" t="inlineStr">
        <is>
          <t>A300262</t>
        </is>
      </c>
      <c r="F129" s="97" t="n">
        <v>3090</v>
      </c>
      <c r="G129" s="45" t="inlineStr">
        <is>
          <t>LT010</t>
        </is>
      </c>
      <c r="H129" s="45" t="n">
        <v>16</v>
      </c>
      <c r="I129" s="96" t="n">
        <v>341</v>
      </c>
      <c r="J129" s="97" t="n"/>
      <c r="K129" s="97" t="n"/>
      <c r="L129" s="97" t="n"/>
      <c r="M129" s="97" t="n"/>
      <c r="N129" s="94" t="n"/>
      <c r="O129" s="94" t="n"/>
      <c r="P129" s="101" t="n"/>
      <c r="Q129" s="94" t="n"/>
      <c r="R129" s="94" t="n"/>
    </row>
    <row r="130" customFormat="1" s="98">
      <c r="A130" s="100" t="n"/>
      <c r="B130" s="94" t="inlineStr">
        <is>
          <t>Price_VLSE_WetEnd_124</t>
        </is>
      </c>
      <c r="C130" s="95" t="inlineStr">
        <is>
          <t>40959-4P-5HP-VLSE</t>
        </is>
      </c>
      <c r="D130" s="96" t="inlineStr">
        <is>
          <t>X3</t>
        </is>
      </c>
      <c r="E130" s="96" t="inlineStr">
        <is>
          <t>A300242</t>
        </is>
      </c>
      <c r="F130" s="97" t="n">
        <v>1716.3</v>
      </c>
      <c r="G130" s="45" t="inlineStr">
        <is>
          <t>LT010</t>
        </is>
      </c>
      <c r="H130" s="45" t="n">
        <v>16</v>
      </c>
      <c r="I130" s="96" t="n">
        <v>197</v>
      </c>
      <c r="J130" s="97" t="n"/>
      <c r="K130" s="97" t="n"/>
      <c r="L130" s="97" t="n"/>
      <c r="M130" s="97" t="n"/>
      <c r="N130" s="94" t="n"/>
      <c r="O130" s="94" t="n"/>
      <c r="P130" s="94" t="n"/>
      <c r="Q130" s="94" t="n"/>
      <c r="R130" s="94" t="n"/>
    </row>
    <row r="131" customFormat="1" s="98">
      <c r="A131" s="100" t="n"/>
      <c r="B131" s="94" t="inlineStr">
        <is>
          <t>Price_VLSE_WetEnd_125</t>
        </is>
      </c>
      <c r="C131" s="95" t="inlineStr">
        <is>
          <t>40959-4P-7.5HP-VLSE</t>
        </is>
      </c>
      <c r="D131" s="96" t="inlineStr">
        <is>
          <t>X3</t>
        </is>
      </c>
      <c r="E131" s="96" t="inlineStr">
        <is>
          <t>A300243</t>
        </is>
      </c>
      <c r="F131" s="97" t="n">
        <v>1716.3</v>
      </c>
      <c r="G131" s="45" t="inlineStr">
        <is>
          <t>LT010</t>
        </is>
      </c>
      <c r="H131" s="45" t="n">
        <v>16</v>
      </c>
      <c r="I131" s="96" t="n">
        <v>197</v>
      </c>
      <c r="J131" s="97" t="n"/>
      <c r="K131" s="97" t="n"/>
      <c r="L131" s="97" t="n"/>
      <c r="M131" s="97" t="n"/>
      <c r="N131" s="94" t="n"/>
      <c r="O131" s="94" t="n"/>
      <c r="P131" s="94" t="n"/>
      <c r="Q131" s="94" t="n"/>
      <c r="R131" s="94" t="n"/>
    </row>
    <row r="132" customFormat="1" s="98">
      <c r="A132" s="100" t="n"/>
      <c r="B132" s="94" t="inlineStr">
        <is>
          <t>Price_VLSE_WetEnd_126</t>
        </is>
      </c>
      <c r="C132" s="95" t="inlineStr">
        <is>
          <t>40959-4P-10HP-VLSE</t>
        </is>
      </c>
      <c r="D132" s="96" t="inlineStr">
        <is>
          <t>X3</t>
        </is>
      </c>
      <c r="E132" s="96" t="inlineStr">
        <is>
          <t>A300244</t>
        </is>
      </c>
      <c r="F132" s="97" t="n">
        <v>1716.3</v>
      </c>
      <c r="G132" s="45" t="inlineStr">
        <is>
          <t>LT010</t>
        </is>
      </c>
      <c r="H132" s="45" t="n">
        <v>16</v>
      </c>
      <c r="I132" s="96" t="n">
        <v>197</v>
      </c>
      <c r="J132" s="97" t="n"/>
      <c r="K132" s="97" t="n"/>
      <c r="L132" s="97" t="n"/>
      <c r="M132" s="97" t="n"/>
      <c r="N132" s="94" t="n"/>
      <c r="O132" s="94" t="n"/>
      <c r="P132" s="94" t="n"/>
      <c r="Q132" s="94" t="n"/>
      <c r="R132" s="94" t="n"/>
    </row>
    <row r="133" customFormat="1" s="98">
      <c r="A133" s="100" t="n"/>
      <c r="B133" s="94" t="inlineStr">
        <is>
          <t>Price_VLSE_WetEnd_127</t>
        </is>
      </c>
      <c r="C133" s="95" t="inlineStr">
        <is>
          <t>40959-4P-15HP-VLSE</t>
        </is>
      </c>
      <c r="D133" s="96" t="inlineStr">
        <is>
          <t>XA</t>
        </is>
      </c>
      <c r="E133" s="96" t="inlineStr">
        <is>
          <t>A300245</t>
        </is>
      </c>
      <c r="F133" s="97" t="n">
        <v>2001.92</v>
      </c>
      <c r="G133" s="45" t="inlineStr">
        <is>
          <t>LT010</t>
        </is>
      </c>
      <c r="H133" s="45" t="n">
        <v>16</v>
      </c>
      <c r="I133" s="96" t="n">
        <v>197</v>
      </c>
      <c r="J133" s="97" t="n"/>
      <c r="K133" s="97" t="n"/>
      <c r="L133" s="97" t="n"/>
      <c r="M133" s="97" t="n"/>
      <c r="N133" s="94" t="n"/>
      <c r="O133" s="94" t="n"/>
      <c r="P133" s="94" t="n"/>
      <c r="Q133" s="94" t="n"/>
      <c r="R133" s="94" t="n"/>
    </row>
    <row r="134" customFormat="1" s="98">
      <c r="A134" s="100" t="n"/>
      <c r="B134" s="94" t="inlineStr">
        <is>
          <t>Price_VLSE_WetEnd_128</t>
        </is>
      </c>
      <c r="C134" s="95" t="inlineStr">
        <is>
          <t>40129-4P-15HP-VLSE</t>
        </is>
      </c>
      <c r="D134" s="96" t="inlineStr">
        <is>
          <t>XA</t>
        </is>
      </c>
      <c r="E134" s="96" t="inlineStr">
        <is>
          <t>A300249</t>
        </is>
      </c>
      <c r="F134" s="97" t="n">
        <v>2364.3</v>
      </c>
      <c r="G134" s="45" t="inlineStr">
        <is>
          <t>LT010</t>
        </is>
      </c>
      <c r="H134" s="45" t="n">
        <v>16</v>
      </c>
      <c r="I134" s="96" t="n">
        <v>219</v>
      </c>
      <c r="J134" s="97" t="n"/>
      <c r="K134" s="97" t="n"/>
      <c r="L134" s="97" t="n"/>
      <c r="M134" s="97" t="n"/>
      <c r="N134" s="94" t="n"/>
      <c r="O134" s="94" t="n"/>
      <c r="P134" s="94" t="n"/>
      <c r="Q134" s="94" t="n"/>
      <c r="R134" s="94" t="n"/>
    </row>
    <row r="135" customFormat="1" s="98">
      <c r="A135" s="100" t="n"/>
      <c r="B135" s="94" t="inlineStr">
        <is>
          <t>Price_VLSE_WetEnd_129</t>
        </is>
      </c>
      <c r="C135" s="95" t="inlineStr">
        <is>
          <t>40129-4P-20HP-VLSE</t>
        </is>
      </c>
      <c r="D135" s="96" t="inlineStr">
        <is>
          <t>XA</t>
        </is>
      </c>
      <c r="E135" s="96" t="inlineStr">
        <is>
          <t>A300250</t>
        </is>
      </c>
      <c r="F135" s="97" t="n">
        <v>2364.3</v>
      </c>
      <c r="G135" s="45" t="inlineStr">
        <is>
          <t>LT010</t>
        </is>
      </c>
      <c r="H135" s="45" t="n">
        <v>16</v>
      </c>
      <c r="I135" s="96" t="n">
        <v>219</v>
      </c>
      <c r="J135" s="97" t="n"/>
      <c r="K135" s="97" t="n"/>
      <c r="L135" s="97" t="n"/>
      <c r="M135" s="97" t="n"/>
      <c r="N135" s="94" t="n"/>
      <c r="O135" s="94" t="n"/>
      <c r="P135" s="94" t="n"/>
      <c r="Q135" s="94" t="n"/>
      <c r="R135" s="94" t="n"/>
    </row>
    <row r="136" customFormat="1" s="98">
      <c r="A136" s="100" t="n"/>
      <c r="B136" s="94" t="inlineStr">
        <is>
          <t>Price_VLSE_WetEnd_130</t>
        </is>
      </c>
      <c r="C136" s="95" t="inlineStr">
        <is>
          <t>40129-4P-25HP-VLSE</t>
        </is>
      </c>
      <c r="D136" s="96" t="inlineStr">
        <is>
          <t>XA</t>
        </is>
      </c>
      <c r="E136" s="96" t="inlineStr">
        <is>
          <t>A300251</t>
        </is>
      </c>
      <c r="F136" s="97" t="n">
        <v>2364.3</v>
      </c>
      <c r="G136" s="45" t="inlineStr">
        <is>
          <t>LT010</t>
        </is>
      </c>
      <c r="H136" s="45" t="n">
        <v>16</v>
      </c>
      <c r="I136" s="96" t="n">
        <v>219</v>
      </c>
      <c r="J136" s="97" t="n"/>
      <c r="K136" s="97" t="n"/>
      <c r="L136" s="97" t="n"/>
      <c r="M136" s="97" t="n"/>
      <c r="N136" s="94" t="n"/>
      <c r="O136" s="94" t="n"/>
      <c r="P136" s="94" t="n"/>
      <c r="Q136" s="94" t="n"/>
      <c r="R136" s="94" t="n"/>
    </row>
    <row r="137">
      <c r="A137" s="88" t="inlineStr">
        <is>
          <t>[END]</t>
        </is>
      </c>
      <c r="B137" s="6" t="n"/>
      <c r="C137" s="6" t="n"/>
      <c r="D137" s="6" t="n"/>
      <c r="E137" s="45" t="n"/>
      <c r="F137" s="6" t="n"/>
      <c r="G137" s="6" t="n"/>
      <c r="H137" s="45" t="n"/>
      <c r="I137" s="6" t="n"/>
      <c r="J137" s="74" t="n"/>
      <c r="K137" s="6" t="n"/>
      <c r="L137" s="6" t="n"/>
      <c r="M137" s="6" t="n"/>
      <c r="N137" s="6" t="n"/>
      <c r="O137" s="6" t="n"/>
      <c r="P137" s="6" t="n"/>
      <c r="Q137" s="6" t="n"/>
      <c r="R137" s="6" t="n"/>
    </row>
    <row r="138">
      <c r="A138" s="87" t="n"/>
      <c r="B138" s="6" t="n"/>
      <c r="C138" s="6" t="n"/>
      <c r="D138" s="6" t="n"/>
      <c r="E138" s="45" t="n"/>
      <c r="F138" s="6" t="n"/>
      <c r="G138" s="6" t="n"/>
      <c r="H138" s="6" t="n"/>
      <c r="I138" s="6" t="n"/>
      <c r="J138" s="74" t="n"/>
      <c r="K138" s="6" t="n"/>
      <c r="L138" s="6" t="n"/>
      <c r="M138" s="6" t="n"/>
      <c r="N138" s="6" t="n"/>
      <c r="O138" s="6" t="n"/>
      <c r="P138" s="6" t="n"/>
      <c r="Q138" s="6" t="n"/>
      <c r="R138" s="6" t="n"/>
    </row>
    <row r="139">
      <c r="A139" s="87" t="n"/>
      <c r="B139" s="6" t="n"/>
      <c r="C139" s="6" t="n"/>
      <c r="D139" s="6" t="n"/>
      <c r="E139" s="45" t="n"/>
      <c r="F139" s="6" t="n"/>
      <c r="G139" s="6" t="n"/>
      <c r="H139" s="6" t="n"/>
      <c r="I139" s="6" t="n"/>
      <c r="J139" s="74" t="n"/>
      <c r="K139" s="6" t="n"/>
      <c r="L139" s="6" t="n"/>
      <c r="M139" s="6" t="n"/>
      <c r="N139" s="6" t="n"/>
      <c r="O139" s="6" t="n"/>
      <c r="P139" s="6" t="n"/>
      <c r="Q139" s="6" t="n"/>
      <c r="R139" s="6" t="n"/>
    </row>
    <row r="140">
      <c r="A140" s="87" t="n"/>
      <c r="B140" s="6" t="n"/>
      <c r="C140" s="6" t="n"/>
      <c r="D140" s="6" t="n"/>
      <c r="E140" s="45" t="n"/>
      <c r="F140" s="6" t="n"/>
      <c r="G140" s="6" t="n"/>
      <c r="H140" s="6" t="n"/>
      <c r="I140" s="6" t="n"/>
      <c r="J140" s="74" t="n"/>
      <c r="K140" s="6" t="n"/>
      <c r="L140" s="6" t="n"/>
      <c r="M140" s="6" t="n"/>
      <c r="N140" s="6" t="n"/>
      <c r="O140" s="6" t="n"/>
      <c r="P140" s="6" t="n"/>
      <c r="Q140" s="6" t="n"/>
      <c r="R140" s="6" t="n"/>
    </row>
    <row r="141">
      <c r="A141" s="87" t="n"/>
      <c r="B141" s="6" t="n"/>
      <c r="C141" s="6" t="n"/>
      <c r="D141" s="6" t="n"/>
      <c r="E141" s="45" t="n"/>
      <c r="F141" s="6" t="n"/>
      <c r="G141" s="6" t="n"/>
      <c r="H141" s="6" t="n"/>
      <c r="I141" s="6" t="n"/>
      <c r="J141" s="74" t="n"/>
      <c r="K141" s="6" t="n"/>
      <c r="L141" s="6" t="n"/>
      <c r="M141" s="6" t="n"/>
      <c r="N141" s="6" t="n"/>
      <c r="O141" s="6" t="n"/>
      <c r="P141" s="6" t="n"/>
      <c r="Q141" s="6" t="n"/>
      <c r="R141" s="6" t="n"/>
    </row>
    <row r="142">
      <c r="A142" s="87" t="n"/>
      <c r="B142" s="6" t="n"/>
      <c r="C142" s="6" t="n"/>
      <c r="D142" s="6" t="n"/>
      <c r="E142" s="6" t="n"/>
      <c r="F142" s="6" t="n"/>
      <c r="G142" s="6" t="n"/>
      <c r="H142" s="6" t="n"/>
      <c r="I142" s="6" t="n"/>
      <c r="J142" s="74" t="n"/>
      <c r="K142" s="6" t="n"/>
      <c r="L142" s="6" t="n"/>
      <c r="M142" s="6" t="n"/>
      <c r="N142" s="6" t="n"/>
      <c r="O142" s="6" t="n"/>
      <c r="P142" s="6" t="n"/>
      <c r="Q142" s="6" t="n"/>
      <c r="R142" s="6" t="n"/>
    </row>
    <row r="150">
      <c r="A150" s="87" t="n"/>
      <c r="B150" s="6" t="n"/>
      <c r="C150" s="6" t="n"/>
      <c r="D150" s="6" t="n"/>
      <c r="E150" s="65" t="n"/>
      <c r="F150" s="6" t="n"/>
      <c r="G150" s="6" t="n"/>
      <c r="H150" s="6" t="n"/>
      <c r="I150" s="6" t="n"/>
      <c r="J150" s="74" t="n"/>
      <c r="K150" s="6" t="n"/>
      <c r="L150" s="6" t="n"/>
      <c r="M150" s="6" t="n"/>
    </row>
    <row r="151">
      <c r="A151" s="87" t="n"/>
      <c r="B151" s="6" t="n"/>
      <c r="C151" s="6" t="n"/>
      <c r="D151" s="6" t="n"/>
      <c r="E151" s="65" t="n"/>
      <c r="F151" s="6" t="n"/>
      <c r="G151" s="6" t="n"/>
      <c r="H151" s="6" t="n"/>
      <c r="I151" s="6" t="n"/>
      <c r="J151" s="74" t="n"/>
      <c r="K151" s="6" t="n"/>
      <c r="L151" s="6" t="n"/>
      <c r="M151" s="6" t="n"/>
    </row>
    <row r="152">
      <c r="A152" s="87" t="n"/>
      <c r="B152" s="6" t="n"/>
      <c r="C152" s="6" t="n"/>
      <c r="D152" s="6" t="n"/>
      <c r="E152" s="65" t="n"/>
      <c r="F152" s="6" t="n"/>
      <c r="G152" s="6" t="n"/>
      <c r="H152" s="6" t="n"/>
      <c r="I152" s="6" t="n"/>
      <c r="J152" s="74" t="n"/>
      <c r="K152" s="6" t="n"/>
      <c r="L152" s="6" t="n"/>
      <c r="M152" s="6" t="n"/>
    </row>
    <row r="153">
      <c r="A153" s="87" t="n"/>
      <c r="B153" s="6" t="n"/>
      <c r="C153" s="6" t="n"/>
      <c r="D153" s="6" t="n"/>
      <c r="E153" s="65" t="n"/>
      <c r="F153" s="6" t="n"/>
      <c r="G153" s="6" t="n"/>
      <c r="H153" s="6" t="n"/>
      <c r="I153" s="6" t="n"/>
      <c r="J153" s="74" t="n"/>
      <c r="K153" s="6" t="n"/>
      <c r="L153" s="6" t="n"/>
      <c r="M153" s="6" t="n"/>
    </row>
    <row r="154">
      <c r="A154" s="87" t="n"/>
      <c r="B154" s="6" t="n"/>
      <c r="C154" s="6" t="n"/>
      <c r="D154" s="6" t="n"/>
      <c r="E154" s="65" t="n"/>
      <c r="F154" s="6" t="n"/>
      <c r="G154" s="6" t="n"/>
      <c r="H154" s="6" t="n"/>
      <c r="I154" s="6" t="n"/>
      <c r="J154" s="74" t="n"/>
      <c r="K154" s="6" t="n"/>
      <c r="L154" s="6" t="n"/>
      <c r="M154" s="6" t="n"/>
    </row>
    <row r="155">
      <c r="A155" s="87" t="n"/>
      <c r="B155" s="6" t="n"/>
      <c r="C155" s="6" t="n"/>
      <c r="D155" s="6" t="n"/>
      <c r="E155" s="65" t="n"/>
      <c r="F155" s="6" t="n"/>
      <c r="G155" s="6" t="n"/>
      <c r="H155" s="6" t="n"/>
      <c r="I155" s="6" t="n"/>
      <c r="J155" s="74" t="n"/>
      <c r="K155" s="6" t="n"/>
      <c r="L155" s="6" t="n"/>
      <c r="M155" s="6" t="n"/>
    </row>
    <row r="156">
      <c r="A156" s="87" t="n"/>
      <c r="B156" s="6" t="n"/>
      <c r="C156" s="6" t="n"/>
      <c r="D156" s="6" t="n"/>
      <c r="E156" s="65" t="n"/>
      <c r="F156" s="6" t="n"/>
      <c r="G156" s="6" t="n"/>
      <c r="H156" s="6" t="n"/>
      <c r="I156" s="6" t="n"/>
      <c r="J156" s="74" t="n"/>
      <c r="K156" s="6" t="n"/>
      <c r="L156" s="6" t="n"/>
      <c r="M156" s="6" t="n"/>
    </row>
    <row r="157">
      <c r="A157" s="87" t="n"/>
      <c r="B157" s="6" t="n"/>
      <c r="C157" s="6" t="n"/>
      <c r="D157" s="6" t="n"/>
      <c r="E157" s="65" t="n"/>
      <c r="F157" s="6" t="n"/>
      <c r="G157" s="6" t="n"/>
      <c r="H157" s="6" t="n"/>
      <c r="I157" s="6" t="n"/>
      <c r="J157" s="74" t="n"/>
      <c r="K157" s="6" t="n"/>
      <c r="L157" s="6" t="n"/>
      <c r="M157" s="6" t="n"/>
    </row>
    <row r="158">
      <c r="A158" s="87" t="n"/>
      <c r="B158" s="6" t="n"/>
      <c r="C158" s="6" t="n"/>
      <c r="D158" s="6" t="n"/>
      <c r="E158" s="65" t="n"/>
      <c r="F158" s="6" t="n"/>
      <c r="G158" s="6" t="n"/>
      <c r="H158" s="6" t="n"/>
      <c r="I158" s="6" t="n"/>
      <c r="J158" s="74" t="n"/>
      <c r="K158" s="6" t="n"/>
      <c r="L158" s="6" t="n"/>
      <c r="M158" s="6" t="n"/>
    </row>
    <row r="159">
      <c r="A159" s="87" t="n"/>
      <c r="B159" s="6" t="n"/>
      <c r="C159" s="6" t="n"/>
      <c r="D159" s="6" t="n"/>
      <c r="E159" s="65" t="n"/>
      <c r="F159" s="6" t="n"/>
      <c r="G159" s="6" t="n"/>
      <c r="H159" s="6" t="n"/>
      <c r="I159" s="6" t="n"/>
      <c r="J159" s="74" t="n"/>
      <c r="K159" s="6" t="n"/>
      <c r="L159" s="6" t="n"/>
      <c r="M159" s="6" t="n"/>
    </row>
    <row r="160">
      <c r="A160" s="87" t="n"/>
      <c r="B160" s="6" t="n"/>
      <c r="C160" s="6" t="n"/>
      <c r="D160" s="6" t="n"/>
      <c r="E160" s="65" t="n"/>
      <c r="F160" s="6" t="n"/>
      <c r="G160" s="6" t="n"/>
      <c r="H160" s="6" t="n"/>
      <c r="I160" s="6" t="n"/>
      <c r="J160" s="74" t="n"/>
      <c r="K160" s="6" t="n"/>
      <c r="L160" s="6" t="n"/>
      <c r="M160" s="6" t="n"/>
    </row>
    <row r="161">
      <c r="K161" s="6" t="n"/>
      <c r="L161" s="6" t="n"/>
      <c r="M161" s="6" t="n"/>
    </row>
    <row r="162">
      <c r="K162" s="6" t="n"/>
      <c r="L162" s="6" t="n"/>
      <c r="M162" s="6" t="n"/>
    </row>
    <row r="163">
      <c r="K163" s="6" t="n"/>
      <c r="L163" s="6" t="n"/>
      <c r="M163" s="6" t="n"/>
    </row>
    <row r="164">
      <c r="K164" s="6" t="n"/>
      <c r="L164" s="6" t="n"/>
      <c r="M164" s="6" t="n"/>
    </row>
    <row r="165">
      <c r="K165" s="6" t="n"/>
      <c r="L165" s="6" t="n"/>
      <c r="M165" s="6" t="n"/>
    </row>
    <row r="166">
      <c r="K166" s="6" t="n"/>
      <c r="L166" s="6" t="n"/>
      <c r="M166" s="6" t="n"/>
    </row>
    <row r="167">
      <c r="K167" s="6" t="n"/>
      <c r="L167" s="6" t="n"/>
      <c r="M167" s="6" t="n"/>
    </row>
    <row r="168">
      <c r="K168" s="6" t="n"/>
      <c r="L168" s="6" t="n"/>
      <c r="M168" s="6" t="n"/>
    </row>
    <row r="169">
      <c r="K169" s="6" t="n"/>
      <c r="L169" s="6" t="n"/>
      <c r="M169" s="6" t="n"/>
    </row>
    <row r="170">
      <c r="K170" s="6" t="n"/>
      <c r="L170" s="6" t="n"/>
      <c r="M170" s="6" t="n"/>
    </row>
    <row r="171">
      <c r="K171" s="6" t="n"/>
      <c r="L171" s="6" t="n"/>
      <c r="M171" s="6" t="n"/>
    </row>
    <row r="172">
      <c r="K172" s="6" t="n"/>
      <c r="L172" s="6" t="n"/>
      <c r="M172" s="6" t="n"/>
    </row>
    <row r="173">
      <c r="K173" s="6" t="n"/>
      <c r="L173" s="6" t="n"/>
      <c r="M173" s="6" t="n"/>
    </row>
    <row r="233">
      <c r="B233" s="6" t="n"/>
      <c r="C233" s="6" t="n"/>
      <c r="D233" s="6" t="n"/>
      <c r="E233" s="6" t="n"/>
      <c r="F233" s="6" t="n"/>
      <c r="G233" s="6" t="n"/>
      <c r="H233" s="6" t="n"/>
      <c r="I233" s="6" t="n"/>
      <c r="J233" s="90" t="n"/>
      <c r="K233" s="6" t="n"/>
    </row>
    <row r="236">
      <c r="B236" s="6" t="n"/>
      <c r="C236" s="6" t="n"/>
      <c r="D236" s="6" t="n"/>
      <c r="E236" s="6" t="n"/>
      <c r="F236" s="6" t="n"/>
      <c r="G236" s="6" t="n"/>
      <c r="H236" s="6" t="n"/>
      <c r="I236" s="6" t="n"/>
      <c r="J236" s="90" t="n"/>
      <c r="K236" s="6" t="n"/>
    </row>
    <row r="237">
      <c r="B237" s="6" t="n"/>
      <c r="C237" s="6" t="n"/>
      <c r="D237" s="6" t="n"/>
      <c r="E237" s="6" t="n"/>
      <c r="F237" s="6" t="n"/>
      <c r="G237" s="6" t="n"/>
      <c r="H237" s="6" t="n"/>
      <c r="I237" s="6" t="n"/>
      <c r="J237" s="90" t="n"/>
      <c r="K237" s="6" t="n"/>
    </row>
    <row r="238">
      <c r="B238" s="6" t="n"/>
      <c r="C238" s="6" t="n"/>
      <c r="D238" s="6" t="n"/>
      <c r="E238" s="6" t="n"/>
      <c r="F238" s="6" t="n"/>
      <c r="G238" s="6" t="n"/>
      <c r="H238" s="6" t="n"/>
      <c r="I238" s="6" t="n"/>
      <c r="J238" s="90" t="n"/>
      <c r="K238" s="6" t="n"/>
    </row>
    <row r="239">
      <c r="B239" s="6" t="n"/>
      <c r="C239" s="6" t="n"/>
      <c r="D239" s="6" t="n"/>
      <c r="E239" s="6" t="n"/>
      <c r="F239" s="6" t="n"/>
      <c r="G239" s="6" t="n"/>
      <c r="H239" s="6" t="n"/>
      <c r="I239" s="6" t="n"/>
      <c r="J239" s="90" t="n"/>
      <c r="K239" s="6" t="n"/>
    </row>
    <row r="240">
      <c r="B240" s="6" t="n"/>
      <c r="C240" s="6" t="n"/>
      <c r="D240" s="6" t="n"/>
      <c r="E240" s="6" t="n"/>
      <c r="F240" s="6" t="n"/>
      <c r="G240" s="6" t="n"/>
      <c r="H240" s="6" t="n"/>
      <c r="I240" s="6" t="n"/>
      <c r="J240" s="90" t="n"/>
      <c r="K240" s="6" t="n"/>
    </row>
    <row r="241">
      <c r="B241" s="6" t="n"/>
      <c r="C241" s="6" t="n"/>
      <c r="D241" s="6" t="n"/>
      <c r="E241" s="6" t="n"/>
      <c r="F241" s="6" t="n"/>
      <c r="G241" s="6" t="n"/>
      <c r="H241" s="6" t="n"/>
      <c r="I241" s="6" t="n"/>
      <c r="J241" s="90" t="n"/>
      <c r="K241" s="6" t="n"/>
    </row>
    <row r="242">
      <c r="B242" s="6" t="n"/>
      <c r="C242" s="6" t="n"/>
      <c r="D242" s="6" t="n"/>
      <c r="E242" s="6" t="n"/>
      <c r="F242" s="6" t="n"/>
      <c r="G242" s="6" t="n"/>
      <c r="H242" s="6" t="n"/>
      <c r="I242" s="6" t="n"/>
      <c r="J242" s="90" t="n"/>
      <c r="K242" s="6" t="n"/>
    </row>
    <row r="243">
      <c r="B243" s="6" t="n"/>
      <c r="C243" s="6" t="n"/>
      <c r="D243" s="6" t="n"/>
      <c r="E243" s="6" t="n"/>
      <c r="F243" s="6" t="n"/>
      <c r="G243" s="6" t="n"/>
      <c r="H243" s="6" t="n"/>
      <c r="I243" s="6" t="n"/>
      <c r="J243" s="90" t="n"/>
      <c r="K243" s="6" t="n"/>
    </row>
    <row r="245">
      <c r="B245" s="6" t="n"/>
      <c r="C245" s="6" t="n"/>
      <c r="D245" s="45" t="n"/>
      <c r="E245" s="65" t="n"/>
      <c r="F245" s="6" t="n"/>
      <c r="G245" s="6" t="n"/>
      <c r="H245" s="6" t="n"/>
      <c r="I245" s="6" t="n"/>
      <c r="J245" s="74" t="n"/>
      <c r="K245" s="6" t="n"/>
    </row>
    <row r="246">
      <c r="B246" s="6" t="n"/>
      <c r="C246" s="6" t="n"/>
      <c r="D246" s="45" t="n"/>
      <c r="E246" s="65" t="n"/>
      <c r="F246" s="6" t="n"/>
      <c r="G246" s="6" t="n"/>
      <c r="H246" s="6" t="n"/>
      <c r="I246" s="6" t="n"/>
      <c r="J246" s="74" t="n"/>
      <c r="K246" s="6" t="n"/>
    </row>
    <row r="247">
      <c r="B247" s="6" t="n"/>
      <c r="C247" s="6" t="n"/>
      <c r="D247" s="45" t="n"/>
      <c r="E247" s="65" t="n"/>
      <c r="F247" s="6" t="n"/>
      <c r="G247" s="6" t="n"/>
      <c r="H247" s="6" t="n"/>
      <c r="I247" s="6" t="n"/>
      <c r="J247" s="74" t="n"/>
      <c r="K247" s="6" t="n"/>
    </row>
    <row r="248">
      <c r="B248" s="6" t="n"/>
      <c r="C248" s="6" t="n"/>
      <c r="D248" s="45" t="n"/>
      <c r="E248" s="65" t="n"/>
      <c r="F248" s="6" t="n"/>
      <c r="G248" s="6" t="n"/>
      <c r="H248" s="6" t="n"/>
      <c r="I248" s="6" t="n"/>
      <c r="J248" s="74" t="n"/>
      <c r="K248" s="6" t="n"/>
    </row>
    <row r="249">
      <c r="B249" s="6" t="n"/>
      <c r="C249" s="6" t="n"/>
      <c r="D249" s="45" t="n"/>
      <c r="E249" s="65" t="n"/>
      <c r="F249" s="6" t="n"/>
      <c r="G249" s="6" t="n"/>
      <c r="H249" s="6" t="n"/>
      <c r="I249" s="6" t="n"/>
      <c r="J249" s="74" t="n"/>
      <c r="K249" s="6" t="n"/>
    </row>
    <row r="250">
      <c r="B250" s="6" t="n"/>
      <c r="C250" s="6" t="n"/>
      <c r="D250" s="45" t="n"/>
      <c r="E250" s="65" t="n"/>
      <c r="F250" s="6" t="n"/>
      <c r="G250" s="6" t="n"/>
      <c r="H250" s="6" t="n"/>
      <c r="I250" s="6" t="n"/>
      <c r="J250" s="74" t="n"/>
      <c r="K250" s="6" t="n"/>
    </row>
    <row r="251">
      <c r="B251" s="6" t="n"/>
      <c r="C251" s="6" t="n"/>
      <c r="D251" s="45" t="n"/>
      <c r="E251" s="65" t="n"/>
      <c r="F251" s="6" t="n"/>
      <c r="G251" s="6" t="n"/>
      <c r="H251" s="6" t="n"/>
      <c r="I251" s="6" t="n"/>
      <c r="J251" s="74" t="n"/>
      <c r="K251" s="6" t="n"/>
    </row>
    <row r="252">
      <c r="B252" s="6" t="n"/>
      <c r="C252" s="6" t="n"/>
      <c r="D252" s="45" t="n"/>
      <c r="E252" s="65" t="n"/>
      <c r="F252" s="6" t="n"/>
      <c r="G252" s="6" t="n"/>
      <c r="H252" s="6" t="n"/>
      <c r="I252" s="6" t="n"/>
      <c r="J252" s="74" t="n"/>
      <c r="K252" s="6" t="n"/>
    </row>
    <row r="253">
      <c r="B253" s="6" t="n"/>
      <c r="C253" s="6" t="n"/>
      <c r="D253" s="45" t="n"/>
      <c r="E253" s="65" t="n"/>
      <c r="F253" s="6" t="n"/>
      <c r="G253" s="6" t="n"/>
      <c r="H253" s="6" t="n"/>
      <c r="I253" s="6" t="n"/>
      <c r="J253" s="74" t="n"/>
      <c r="K253" s="6" t="n"/>
    </row>
  </sheetData>
  <autoFilter ref="A6:R6"/>
  <dataValidations count="4">
    <dataValidation sqref="D4 F4 H4:I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B4 E4 G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A6" showErrorMessage="1" showInputMessage="1" allowBlank="1" type="list">
      <formula1>"Full Data, Quick Price"</formula1>
    </dataValidation>
    <dataValidation sqref="C4" showErrorMessage="1" showInputMessage="1" allowBlank="1" errorTitle="Invalid Attribute Type" error="Please select an attribute type from the dropdown list." type="list">
      <formula1>"text, double, short, calculation, compatibility rule, string expression, boolean, description, pointer, text"</formula1>
    </dataValidation>
  </dataValidations>
  <printOptions gridLines="1"/>
  <pageMargins left="0.7479166666666667" right="0.7479166666666667" top="0.9840277777777777" bottom="0.9840277777777777" header="0.5118055555555555" footer="0.5118055555555555"/>
  <pageSetup orientation="landscape" firstPageNumber="0" horizontalDpi="300" verticalDpi="300"/>
</worksheet>
</file>

<file path=xl/worksheets/sheet3.xml><?xml version="1.0" encoding="utf-8"?>
<worksheet xmlns="http://schemas.openxmlformats.org/spreadsheetml/2006/main">
  <sheetPr codeName="Sheet5">
    <outlinePr summaryBelow="1" summaryRight="1"/>
    <pageSetUpPr fitToPage="1"/>
  </sheetPr>
  <dimension ref="A1:V1106"/>
  <sheetViews>
    <sheetView zoomScale="85" zoomScaleNormal="85" workbookViewId="0">
      <pane ySplit="6" topLeftCell="A7" activePane="bottomLeft" state="frozen"/>
      <selection activeCell="C25" sqref="C25"/>
      <selection pane="bottomLeft" activeCell="P4" sqref="P4"/>
    </sheetView>
  </sheetViews>
  <sheetFormatPr baseColWidth="8" defaultColWidth="9.140625" defaultRowHeight="12.75" outlineLevelRow="1"/>
  <cols>
    <col width="26.85546875" customWidth="1" style="21" min="1" max="1"/>
    <col width="20.7109375" customWidth="1" min="2" max="2"/>
    <col width="27.28515625" customWidth="1" min="3" max="3"/>
    <col width="14.28515625" customWidth="1" min="4" max="4"/>
    <col width="40" customWidth="1" min="5" max="5"/>
    <col width="25.85546875" customWidth="1" min="6" max="6"/>
    <col width="39" customWidth="1" min="7" max="7"/>
    <col width="15" customWidth="1" min="8" max="8"/>
    <col width="29.140625" customWidth="1" min="9" max="9"/>
    <col width="18.28515625" customWidth="1" min="10" max="10"/>
    <col width="31.140625" customWidth="1" min="11" max="11"/>
    <col width="9.5703125" bestFit="1" customWidth="1" min="12" max="12"/>
    <col width="25.85546875" bestFit="1" customWidth="1" min="13" max="13"/>
    <col width="34" customWidth="1" min="14" max="14"/>
    <col width="10.28515625" bestFit="1" customWidth="1" min="15" max="15"/>
    <col width="11.42578125" customWidth="1" min="16" max="16"/>
    <col width="5.28515625" customWidth="1" min="17" max="17"/>
    <col width="23.28515625" bestFit="1" customWidth="1" min="18" max="18"/>
    <col width="13.5703125" customWidth="1" min="19" max="19"/>
    <col width="26.5703125" bestFit="1" customWidth="1" min="20" max="20"/>
  </cols>
  <sheetData>
    <row r="1" ht="13.5" customFormat="1" customHeight="1" s="15" thickBot="1">
      <c r="A1" s="12" t="inlineStr">
        <is>
          <t>Export Set-up</t>
        </is>
      </c>
      <c r="B1" s="38" t="inlineStr">
        <is>
          <t>Z:\DOE PSD Exports\030_VLSEbom_Case_DOE.xml</t>
        </is>
      </c>
      <c r="C1" s="31" t="n"/>
      <c r="D1" s="31" t="n"/>
      <c r="E1" s="13" t="n"/>
      <c r="F1" s="14" t="n"/>
      <c r="G1" s="14" t="n"/>
      <c r="H1" s="14" t="n"/>
      <c r="I1" s="14" t="n"/>
      <c r="J1" s="14" t="n"/>
      <c r="K1" s="14" t="n"/>
      <c r="L1" s="14" t="n"/>
      <c r="M1" s="14" t="n"/>
      <c r="N1" s="14" t="n"/>
      <c r="O1" s="14" t="n"/>
      <c r="P1" s="14" t="n"/>
      <c r="Q1" s="14" t="n"/>
      <c r="V1" s="15" t="inlineStr">
        <is>
          <t>PSD v1.2</t>
        </is>
      </c>
    </row>
    <row r="2" outlineLevel="1" ht="13.5" customHeight="1" thickTop="1">
      <c r="A2" s="16" t="inlineStr">
        <is>
          <t>Price_BOM_VLSE_Case</t>
        </is>
      </c>
      <c r="B2" s="42" t="n"/>
      <c r="C2" s="27">
        <f>IF($A$6="Full Data", "ID", "")</f>
        <v/>
      </c>
      <c r="D2" s="27">
        <f>IF($A$6="Quick Price", "ID", "")</f>
        <v/>
      </c>
      <c r="E2" s="27">
        <f>IF($A$6="Full Data","Model","")</f>
        <v/>
      </c>
      <c r="F2" s="27">
        <f>IF($A$6="Full Data","CaseMaterial","")</f>
        <v/>
      </c>
      <c r="G2" s="27" t="n"/>
      <c r="H2" s="27">
        <f>IF($A$6="Full Data","PacoMatlCode","")</f>
        <v/>
      </c>
      <c r="I2" s="27">
        <f>IF($A$6="Full Data","WearRingMaterial","")</f>
        <v/>
      </c>
      <c r="J2" s="27">
        <f>IF($A$6="Full Data","FlangeConfiguration","")</f>
        <v/>
      </c>
      <c r="K2" s="27">
        <f>IF($A$6="Full Data","Coating","")</f>
        <v/>
      </c>
      <c r="L2" s="27">
        <f>IF($A$6="Full Data","CodeX","")</f>
        <v/>
      </c>
      <c r="M2" s="27">
        <f>IF($A$6="Full Data", "BOM", "")</f>
        <v/>
      </c>
      <c r="N2" s="27" t="n"/>
      <c r="O2" s="27" t="inlineStr">
        <is>
          <t>PriceID</t>
        </is>
      </c>
      <c r="P2" s="27">
        <f>IF($A$6="Full Data","LeadtimeID","")</f>
        <v/>
      </c>
      <c r="Q2" s="27" t="n"/>
    </row>
    <row r="3" outlineLevel="1">
      <c r="A3" s="16">
        <f>IF($A$6="Full Data", "PumpOptions", "BasicOptionsDynamicDesc")</f>
        <v/>
      </c>
      <c r="B3" s="42" t="n"/>
      <c r="C3" s="27">
        <f>IF($A$6="Full Data", "PriceList", "")</f>
        <v/>
      </c>
      <c r="D3" s="27">
        <f>IF($A$6="Quick Price", "PriceList", "")</f>
        <v/>
      </c>
      <c r="E3" s="27" t="n"/>
      <c r="F3" s="27" t="n"/>
      <c r="G3" s="28" t="inlineStr">
        <is>
          <t>ID</t>
        </is>
      </c>
      <c r="H3" s="27" t="n"/>
      <c r="I3" s="27" t="n"/>
      <c r="J3" s="27" t="n"/>
      <c r="K3" s="27" t="n"/>
      <c r="L3" s="27" t="n"/>
      <c r="M3" s="27" t="n"/>
      <c r="N3" s="27" t="n"/>
      <c r="O3" s="27" t="n"/>
      <c r="P3" s="27" t="n"/>
      <c r="Q3" s="27" t="n"/>
    </row>
    <row r="4" outlineLevel="1" customFormat="1" s="19">
      <c r="A4" s="17" t="inlineStr">
        <is>
          <t>[Attribute type]</t>
        </is>
      </c>
      <c r="B4" s="43" t="n"/>
      <c r="C4" s="39" t="inlineStr">
        <is>
          <t>pointer-merge</t>
        </is>
      </c>
      <c r="D4" s="39">
        <f>IF($A$6="Quick Price","pointer-merge","")</f>
        <v/>
      </c>
      <c r="E4" s="39">
        <f>IF($A$6="Full Data","text","")</f>
        <v/>
      </c>
      <c r="F4" s="39">
        <f>IF($A$6="Full Data","text","")</f>
        <v/>
      </c>
      <c r="G4" s="39" t="inlineStr">
        <is>
          <t>pointer-merge</t>
        </is>
      </c>
      <c r="H4" s="39">
        <f>IF($A$6="Full Data","text","")</f>
        <v/>
      </c>
      <c r="I4" s="39">
        <f>IF($A$6="Full Data","text","")</f>
        <v/>
      </c>
      <c r="J4" s="39">
        <f>IF($A$6="Full Data","text","")</f>
        <v/>
      </c>
      <c r="K4" s="39">
        <f>IF($A$6="Full Data","text","")</f>
        <v/>
      </c>
      <c r="L4" s="39">
        <f>IF($A$6="Full Data","text","")</f>
        <v/>
      </c>
      <c r="M4" s="39">
        <f>IF($A$6="Full Data","text","")</f>
        <v/>
      </c>
      <c r="N4" s="39" t="n"/>
      <c r="O4" s="48" t="inlineStr">
        <is>
          <t>pointer-merge</t>
        </is>
      </c>
      <c r="P4" s="48" t="inlineStr">
        <is>
          <t>pointer-merge</t>
        </is>
      </c>
      <c r="Q4" s="39" t="n"/>
      <c r="R4" s="18" t="inlineStr">
        <is>
          <t>[END]</t>
        </is>
      </c>
    </row>
    <row r="5" outlineLevel="1" ht="13.5" customFormat="1" customHeight="1" s="15" thickBot="1">
      <c r="A5" s="20" t="inlineStr">
        <is>
          <t>[Attribute width]</t>
        </is>
      </c>
      <c r="B5" s="41" t="n"/>
      <c r="C5" s="40" t="n"/>
      <c r="D5" s="40" t="n"/>
      <c r="E5" s="40" t="n"/>
      <c r="F5" s="40" t="n"/>
      <c r="G5" s="40" t="n"/>
      <c r="H5" s="40" t="n"/>
      <c r="I5" s="40" t="n"/>
      <c r="J5" s="40" t="n"/>
      <c r="K5" s="40" t="n"/>
      <c r="L5" s="40" t="n"/>
      <c r="M5" s="40" t="n"/>
      <c r="N5" s="40" t="n"/>
      <c r="O5" s="40" t="n"/>
      <c r="P5" s="40" t="n"/>
      <c r="Q5" s="40" t="n"/>
    </row>
    <row r="6" ht="13.5" customHeight="1" thickTop="1">
      <c r="A6" s="21" t="inlineStr">
        <is>
          <t>Full Data</t>
        </is>
      </c>
      <c r="B6" t="inlineStr">
        <is>
          <t>QP</t>
        </is>
      </c>
      <c r="C6" s="7" t="inlineStr">
        <is>
          <t>ID</t>
        </is>
      </c>
      <c r="D6" s="7" t="n"/>
      <c r="E6" s="7" t="inlineStr">
        <is>
          <t>Model</t>
        </is>
      </c>
      <c r="F6" s="7" t="inlineStr">
        <is>
          <t>Case Material</t>
        </is>
      </c>
      <c r="G6" s="3" t="inlineStr">
        <is>
          <t>OptionID</t>
        </is>
      </c>
      <c r="H6" s="7" t="inlineStr">
        <is>
          <t>PACO MatlCode</t>
        </is>
      </c>
      <c r="I6" s="7" t="inlineStr">
        <is>
          <t>Wear Ring Material</t>
        </is>
      </c>
      <c r="J6" s="7" t="inlineStr">
        <is>
          <t>Flange Config</t>
        </is>
      </c>
      <c r="K6" s="7" t="inlineStr">
        <is>
          <t>Coating</t>
        </is>
      </c>
      <c r="L6" s="61" t="n"/>
      <c r="M6" s="7" t="inlineStr">
        <is>
          <t>BOM</t>
        </is>
      </c>
      <c r="N6" s="8" t="inlineStr">
        <is>
          <t>Description</t>
        </is>
      </c>
      <c r="O6" s="4" t="inlineStr">
        <is>
          <t>Price ID</t>
        </is>
      </c>
      <c r="P6" s="4" t="inlineStr">
        <is>
          <t>LeadtimeID</t>
        </is>
      </c>
      <c r="Q6" s="11" t="inlineStr">
        <is>
          <t>Days</t>
        </is>
      </c>
      <c r="R6" s="4" t="n"/>
    </row>
    <row r="7">
      <c r="A7" s="22" t="inlineStr">
        <is>
          <t>[START]</t>
        </is>
      </c>
      <c r="B7" s="10">
        <f>IF(AND(I7="not Bronze, ASTM-B584, C93200",K7="Coating_Standard"),"Y","N")</f>
        <v/>
      </c>
      <c r="C7" t="inlineStr">
        <is>
          <t>Price_BOM_VLSE_Case_008</t>
        </is>
      </c>
      <c r="E7" s="50" t="inlineStr">
        <is>
          <t>:12707-2P-5HP-VLSE:12707-2P-7.5HP-VLSE:12707-2P-10HP-VLSE:12707-2P-15HP-VLSE:12707-4P-3HP-VLSE:12707-4P-5HP-VLSE:12707-4P-7.5HP-VLSE:</t>
        </is>
      </c>
      <c r="F7" s="2" t="inlineStr">
        <is>
          <t>Cast Iron, ASTM-A48, CL 30</t>
        </is>
      </c>
      <c r="G7" s="6" t="inlineStr">
        <is>
          <t>CaseMatl_Cast_Iron_ASTM-A48_CL30</t>
        </is>
      </c>
      <c r="H7" s="2" t="inlineStr">
        <is>
          <t>C30</t>
        </is>
      </c>
      <c r="I7" t="inlineStr">
        <is>
          <t>not B18</t>
        </is>
      </c>
      <c r="J7" s="2" t="inlineStr">
        <is>
          <t>125# ANSI Flange</t>
        </is>
      </c>
      <c r="K7" s="2" t="inlineStr">
        <is>
          <t>Coating_Standard</t>
        </is>
      </c>
      <c r="L7" s="2" t="inlineStr">
        <is>
          <t>:X3:</t>
        </is>
      </c>
      <c r="M7" s="2" t="n">
        <v>96893917</v>
      </c>
      <c r="N7" s="2" t="n"/>
      <c r="O7" t="inlineStr">
        <is>
          <t>A300043</t>
        </is>
      </c>
      <c r="P7" s="2" t="inlineStr">
        <is>
          <t>LT027</t>
        </is>
      </c>
      <c r="Q7" t="n">
        <v>0</v>
      </c>
    </row>
    <row r="8">
      <c r="B8" s="10">
        <f>IF(AND(I8="not Bronze, ASTM-B584, C93200",K8="Coating_Standard"),"Y","N")</f>
        <v/>
      </c>
      <c r="C8" t="inlineStr">
        <is>
          <t>Price_BOM_VLSE_Case_009</t>
        </is>
      </c>
      <c r="E8" s="50" t="inlineStr">
        <is>
          <t>:12707-2P-5HP-VLSE:12707-2P-7.5HP-VLSE:12707-2P-10HP-VLSE:12707-2P-15HP-VLSE:12707-4P-3HP-VLSE:12707-4P-5HP-VLSE:12707-4P-7.5HP-VLSE:</t>
        </is>
      </c>
      <c r="F8" s="2" t="inlineStr">
        <is>
          <t>Cast Iron, ASTM-A48, CL 30</t>
        </is>
      </c>
      <c r="G8" t="inlineStr">
        <is>
          <t>CaseMatl_Cast_Iron_ASTM-A48_CL30</t>
        </is>
      </c>
      <c r="H8" s="2" t="inlineStr">
        <is>
          <t>C30</t>
        </is>
      </c>
      <c r="I8" t="inlineStr">
        <is>
          <t>all</t>
        </is>
      </c>
      <c r="J8" s="2" t="inlineStr">
        <is>
          <t>125# ANSI Flange</t>
        </is>
      </c>
      <c r="K8" s="2" t="inlineStr">
        <is>
          <t>Coating_Scotchkote134_interior</t>
        </is>
      </c>
      <c r="L8" s="2" t="inlineStr">
        <is>
          <t>:X3:</t>
        </is>
      </c>
      <c r="M8" s="2" t="inlineStr">
        <is>
          <t>RTF</t>
        </is>
      </c>
      <c r="N8" s="2" t="n"/>
      <c r="O8" t="inlineStr">
        <is>
          <t>A300043</t>
        </is>
      </c>
      <c r="P8" s="2" t="inlineStr">
        <is>
          <t>LT250</t>
        </is>
      </c>
    </row>
    <row r="9">
      <c r="B9" s="10">
        <f>IF(AND(I9="not Bronze, ASTM-B584, C93200",K9="Coating_Standard"),"Y","N")</f>
        <v/>
      </c>
      <c r="C9" t="inlineStr">
        <is>
          <t>Price_BOM_VLSE_Case_010</t>
        </is>
      </c>
      <c r="E9" s="50" t="inlineStr">
        <is>
          <t>:12707-2P-5HP-VLSE:12707-2P-7.5HP-VLSE:12707-2P-10HP-VLSE:12707-2P-15HP-VLSE:12707-4P-3HP-VLSE:12707-4P-5HP-VLSE:12707-4P-7.5HP-VLSE:</t>
        </is>
      </c>
      <c r="F9" s="2" t="inlineStr">
        <is>
          <t>Cast Iron, ASTM-A48, CL 30</t>
        </is>
      </c>
      <c r="G9" t="inlineStr">
        <is>
          <t>CaseMatl_Cast_Iron_ASTM-A48_CL30</t>
        </is>
      </c>
      <c r="H9" s="2" t="inlineStr">
        <is>
          <t>C30</t>
        </is>
      </c>
      <c r="I9" t="inlineStr">
        <is>
          <t>all</t>
        </is>
      </c>
      <c r="J9" s="2" t="inlineStr">
        <is>
          <t>125# ANSI Flange</t>
        </is>
      </c>
      <c r="K9" s="2" t="inlineStr">
        <is>
          <t>Coating_Scotchkote134_interior_exterior</t>
        </is>
      </c>
      <c r="L9" s="2" t="inlineStr">
        <is>
          <t>:X3:</t>
        </is>
      </c>
      <c r="M9" s="2" t="inlineStr">
        <is>
          <t>RTF</t>
        </is>
      </c>
      <c r="N9" s="2" t="n"/>
      <c r="O9" t="inlineStr">
        <is>
          <t>A300043</t>
        </is>
      </c>
      <c r="P9" s="2" t="inlineStr">
        <is>
          <t>LT250</t>
        </is>
      </c>
    </row>
    <row r="10">
      <c r="B10" s="10">
        <f>IF(AND(I10="not Bronze, ASTM-B584, C93200",K10="Coating_Standard"),"Y","N")</f>
        <v/>
      </c>
      <c r="C10" t="inlineStr">
        <is>
          <t>Price_BOM_VLSE_Case_011</t>
        </is>
      </c>
      <c r="E10" s="50" t="inlineStr">
        <is>
          <t>:12707-2P-5HP-VLSE:12707-2P-7.5HP-VLSE:12707-2P-10HP-VLSE:12707-2P-15HP-VLSE:12707-4P-3HP-VLSE:12707-4P-5HP-VLSE:12707-4P-7.5HP-VLSE:</t>
        </is>
      </c>
      <c r="F10" s="2" t="inlineStr">
        <is>
          <t>Cast Iron, ASTM-A48, CL 30</t>
        </is>
      </c>
      <c r="G10" t="inlineStr">
        <is>
          <t>CaseMatl_Cast_Iron_ASTM-A48_CL30</t>
        </is>
      </c>
      <c r="H10" s="2" t="inlineStr">
        <is>
          <t>C30</t>
        </is>
      </c>
      <c r="I10" t="inlineStr">
        <is>
          <t>all</t>
        </is>
      </c>
      <c r="J10" s="2" t="inlineStr">
        <is>
          <t>125# ANSI Flange</t>
        </is>
      </c>
      <c r="K10" s="2" t="inlineStr">
        <is>
          <t>Coating_Scotchkote134_interior_exterior_IncludeImpeller</t>
        </is>
      </c>
      <c r="L10" s="2" t="inlineStr">
        <is>
          <t>:X3:</t>
        </is>
      </c>
      <c r="M10" s="2" t="inlineStr">
        <is>
          <t>RTF</t>
        </is>
      </c>
      <c r="N10" s="2" t="n"/>
      <c r="O10" t="inlineStr">
        <is>
          <t>A300043</t>
        </is>
      </c>
      <c r="P10" s="2" t="inlineStr">
        <is>
          <t>LT250</t>
        </is>
      </c>
    </row>
    <row r="11">
      <c r="B11" s="10">
        <f>IF(AND(I11="not Bronze, ASTM-B584, C93200",K11="Coating_Standard"),"Y","N")</f>
        <v/>
      </c>
      <c r="C11" t="inlineStr">
        <is>
          <t>Price_BOM_VLSE_Case_012</t>
        </is>
      </c>
      <c r="E11" s="50" t="inlineStr">
        <is>
          <t>:12707-2P-5HP-VLSE:12707-2P-7.5HP-VLSE:12707-2P-10HP-VLSE:12707-2P-15HP-VLSE:12707-4P-3HP-VLSE:12707-4P-5HP-VLSE:12707-4P-7.5HP-VLSE:</t>
        </is>
      </c>
      <c r="F11" s="2" t="inlineStr">
        <is>
          <t>Cast Iron, ASTM-A48, CL 30</t>
        </is>
      </c>
      <c r="G11" t="inlineStr">
        <is>
          <t>CaseMatl_Cast_Iron_ASTM-A48_CL30</t>
        </is>
      </c>
      <c r="H11" s="2" t="inlineStr">
        <is>
          <t>C30</t>
        </is>
      </c>
      <c r="I11" t="inlineStr">
        <is>
          <t>all</t>
        </is>
      </c>
      <c r="J11" s="2" t="inlineStr">
        <is>
          <t>125# ANSI Flange</t>
        </is>
      </c>
      <c r="K11" s="2" t="inlineStr">
        <is>
          <t>Coating_Scotchkote134_interior_IncludeImpeller</t>
        </is>
      </c>
      <c r="L11" s="2" t="inlineStr">
        <is>
          <t>:X3:</t>
        </is>
      </c>
      <c r="M11" s="2" t="inlineStr">
        <is>
          <t>RTF</t>
        </is>
      </c>
      <c r="N11" s="2" t="n"/>
      <c r="O11" t="inlineStr">
        <is>
          <t>A300043</t>
        </is>
      </c>
      <c r="P11" s="2" t="inlineStr">
        <is>
          <t>LT250</t>
        </is>
      </c>
    </row>
    <row r="12">
      <c r="B12" s="10">
        <f>IF(AND(I12="not Bronze, ASTM-B584, C93200",K12="Coating_Standard"),"Y","N")</f>
        <v/>
      </c>
      <c r="C12" t="inlineStr">
        <is>
          <t>Price_BOM_VLSE_Case_013</t>
        </is>
      </c>
      <c r="E12" s="50" t="inlineStr">
        <is>
          <t>:12707-2P-5HP-VLSE:12707-2P-7.5HP-VLSE:12707-2P-10HP-VLSE:12707-2P-15HP-VLSE:12707-4P-3HP-VLSE:12707-4P-5HP-VLSE:12707-4P-7.5HP-VLSE:</t>
        </is>
      </c>
      <c r="F12" s="2" t="inlineStr">
        <is>
          <t>Cast Iron, ASTM-A48, CL 30</t>
        </is>
      </c>
      <c r="G12" t="inlineStr">
        <is>
          <t>CaseMatl_Cast_Iron_ASTM-A48_CL30</t>
        </is>
      </c>
      <c r="H12" s="2" t="inlineStr">
        <is>
          <t>C30</t>
        </is>
      </c>
      <c r="I12" t="inlineStr">
        <is>
          <t>all</t>
        </is>
      </c>
      <c r="J12" s="2" t="inlineStr">
        <is>
          <t>125# ANSI Flange</t>
        </is>
      </c>
      <c r="K12" s="2" t="inlineStr">
        <is>
          <t>Coating_Special</t>
        </is>
      </c>
      <c r="L12" s="2" t="inlineStr">
        <is>
          <t>:X3:</t>
        </is>
      </c>
      <c r="M12" s="2" t="inlineStr">
        <is>
          <t>RTF</t>
        </is>
      </c>
      <c r="N12" s="2" t="n"/>
      <c r="O12" t="inlineStr">
        <is>
          <t>A300043</t>
        </is>
      </c>
      <c r="P12" s="2" t="inlineStr">
        <is>
          <t>LT250</t>
        </is>
      </c>
    </row>
    <row r="13">
      <c r="B13" s="10">
        <f>IF(AND(I13="not Bronze, ASTM-B584, C93200",K13="Coating_Standard"),"Y","N")</f>
        <v/>
      </c>
      <c r="C13" t="inlineStr">
        <is>
          <t>Price_BOM_VLSE_Case_014</t>
        </is>
      </c>
      <c r="E13" s="50" t="inlineStr">
        <is>
          <t>:12707-2P-5HP-VLSE:12707-2P-7.5HP-VLSE:12707-2P-10HP-VLSE:12707-2P-15HP-VLSE:12707-4P-3HP-VLSE:12707-4P-5HP-VLSE:12707-4P-7.5HP-VLSE:</t>
        </is>
      </c>
      <c r="F13" s="2" t="inlineStr">
        <is>
          <t>Cast Iron, ASTM-A48, CL 30</t>
        </is>
      </c>
      <c r="G13" t="inlineStr">
        <is>
          <t>CaseMatl_Cast_Iron_ASTM-A48_CL30</t>
        </is>
      </c>
      <c r="H13" s="2" t="inlineStr">
        <is>
          <t>C30</t>
        </is>
      </c>
      <c r="I13" t="inlineStr">
        <is>
          <t>all</t>
        </is>
      </c>
      <c r="J13" s="2" t="inlineStr">
        <is>
          <t>125# ANSI Flange</t>
        </is>
      </c>
      <c r="K13" s="2" t="inlineStr">
        <is>
          <t>Coating_Epoxy</t>
        </is>
      </c>
      <c r="L13" s="2" t="inlineStr">
        <is>
          <t>:X3:</t>
        </is>
      </c>
      <c r="M13" s="2" t="inlineStr">
        <is>
          <t>RTF</t>
        </is>
      </c>
      <c r="N13" s="2" t="n"/>
      <c r="O13" t="inlineStr">
        <is>
          <t>A300043</t>
        </is>
      </c>
      <c r="P13" s="2" t="inlineStr">
        <is>
          <t>LT250</t>
        </is>
      </c>
    </row>
    <row r="14">
      <c r="B14" s="10">
        <f>IF(AND(I14="not Bronze, ASTM-B584, C93200",K14="Coating_Standard"),"Y","N")</f>
        <v/>
      </c>
      <c r="C14" t="inlineStr">
        <is>
          <t>Price_BOM_VLSE_Case_022</t>
        </is>
      </c>
      <c r="E14" t="inlineStr">
        <is>
          <t>:15709-2P-5HP-VLSE:15709-2P-7.5HP-VLSE:15709-2P-10HP-VLSE:15709-2P-15HP-VLSE:15709-4P-3HP-VLSE:</t>
        </is>
      </c>
      <c r="F14" s="2" t="inlineStr">
        <is>
          <t>Cast Iron, ASTM-A48, CL 30</t>
        </is>
      </c>
      <c r="G14" t="inlineStr">
        <is>
          <t>CaseMatl_Cast_Iron_ASTM-A48_CL30</t>
        </is>
      </c>
      <c r="H14" s="2" t="inlineStr">
        <is>
          <t>C30</t>
        </is>
      </c>
      <c r="I14" t="inlineStr">
        <is>
          <t>not B18</t>
        </is>
      </c>
      <c r="J14" s="2" t="inlineStr">
        <is>
          <t>125# ANSI Flange</t>
        </is>
      </c>
      <c r="K14" s="2" t="inlineStr">
        <is>
          <t>Coating_Standard</t>
        </is>
      </c>
      <c r="L14" s="2" t="inlineStr">
        <is>
          <t>:X3:</t>
        </is>
      </c>
      <c r="M14" s="2" t="n">
        <v>96893918</v>
      </c>
      <c r="N14" s="2" t="n"/>
      <c r="O14" t="inlineStr">
        <is>
          <t>A300043</t>
        </is>
      </c>
      <c r="P14" s="2" t="inlineStr">
        <is>
          <t>LT027</t>
        </is>
      </c>
      <c r="Q14" t="n">
        <v>0</v>
      </c>
    </row>
    <row r="15">
      <c r="B15" s="10">
        <f>IF(AND(I15="not Bronze, ASTM-B584, C93200",K15="Coating_Standard"),"Y","N")</f>
        <v/>
      </c>
      <c r="C15" t="inlineStr">
        <is>
          <t>Price_BOM_VLSE_Case_023</t>
        </is>
      </c>
      <c r="E15" t="inlineStr">
        <is>
          <t>:15709-2P-5HP-VLSE:15709-2P-7.5HP-VLSE:15709-2P-10HP-VLSE:15709-2P-15HP-VLSE:15709-4P-3HP-VLSE:</t>
        </is>
      </c>
      <c r="F15" s="2" t="inlineStr">
        <is>
          <t>Cast Iron, ASTM-A48, CL 30</t>
        </is>
      </c>
      <c r="G15" t="inlineStr">
        <is>
          <t>CaseMatl_Cast_Iron_ASTM-A48_CL30</t>
        </is>
      </c>
      <c r="H15" s="2" t="inlineStr">
        <is>
          <t>C30</t>
        </is>
      </c>
      <c r="I15" t="inlineStr">
        <is>
          <t>all</t>
        </is>
      </c>
      <c r="J15" s="2" t="inlineStr">
        <is>
          <t>125# ANSI Flange</t>
        </is>
      </c>
      <c r="K15" s="2" t="inlineStr">
        <is>
          <t>Coating_Scotchkote134_interior</t>
        </is>
      </c>
      <c r="L15" s="2" t="inlineStr">
        <is>
          <t>:X3:</t>
        </is>
      </c>
      <c r="M15" s="2" t="inlineStr">
        <is>
          <t>RTF</t>
        </is>
      </c>
      <c r="N15" s="2" t="n"/>
      <c r="O15" t="inlineStr">
        <is>
          <t>A300043</t>
        </is>
      </c>
      <c r="P15" s="2" t="inlineStr">
        <is>
          <t>LT250</t>
        </is>
      </c>
    </row>
    <row r="16">
      <c r="B16" s="10">
        <f>IF(AND(I16="not Bronze, ASTM-B584, C93200",K16="Coating_Standard"),"Y","N")</f>
        <v/>
      </c>
      <c r="C16" t="inlineStr">
        <is>
          <t>Price_BOM_VLSE_Case_024</t>
        </is>
      </c>
      <c r="E16" t="inlineStr">
        <is>
          <t>:15709-2P-5HP-VLSE:15709-2P-7.5HP-VLSE:15709-2P-10HP-VLSE:15709-2P-15HP-VLSE:15709-4P-3HP-VLSE:</t>
        </is>
      </c>
      <c r="F16" s="2" t="inlineStr">
        <is>
          <t>Cast Iron, ASTM-A48, CL 30</t>
        </is>
      </c>
      <c r="G16" t="inlineStr">
        <is>
          <t>CaseMatl_Cast_Iron_ASTM-A48_CL30</t>
        </is>
      </c>
      <c r="H16" s="2" t="inlineStr">
        <is>
          <t>C30</t>
        </is>
      </c>
      <c r="I16" t="inlineStr">
        <is>
          <t>all</t>
        </is>
      </c>
      <c r="J16" s="2" t="inlineStr">
        <is>
          <t>125# ANSI Flange</t>
        </is>
      </c>
      <c r="K16" s="2" t="inlineStr">
        <is>
          <t>Coating_Scotchkote134_interior_exterior</t>
        </is>
      </c>
      <c r="L16" s="2" t="inlineStr">
        <is>
          <t>:X3:</t>
        </is>
      </c>
      <c r="M16" s="2" t="inlineStr">
        <is>
          <t>RTF</t>
        </is>
      </c>
      <c r="N16" s="2" t="n"/>
      <c r="O16" t="inlineStr">
        <is>
          <t>A300043</t>
        </is>
      </c>
      <c r="P16" s="2" t="inlineStr">
        <is>
          <t>LT250</t>
        </is>
      </c>
    </row>
    <row r="17">
      <c r="B17" s="10">
        <f>IF(AND(I17="not Bronze, ASTM-B584, C93200",K17="Coating_Standard"),"Y","N")</f>
        <v/>
      </c>
      <c r="C17" t="inlineStr">
        <is>
          <t>Price_BOM_VLSE_Case_025</t>
        </is>
      </c>
      <c r="E17" t="inlineStr">
        <is>
          <t>:15709-2P-5HP-VLSE:15709-2P-7.5HP-VLSE:15709-2P-10HP-VLSE:15709-2P-15HP-VLSE:15709-4P-3HP-VLSE:</t>
        </is>
      </c>
      <c r="F17" s="2" t="inlineStr">
        <is>
          <t>Cast Iron, ASTM-A48, CL 30</t>
        </is>
      </c>
      <c r="G17" t="inlineStr">
        <is>
          <t>CaseMatl_Cast_Iron_ASTM-A48_CL30</t>
        </is>
      </c>
      <c r="H17" s="2" t="inlineStr">
        <is>
          <t>C30</t>
        </is>
      </c>
      <c r="I17" t="inlineStr">
        <is>
          <t>all</t>
        </is>
      </c>
      <c r="J17" s="2" t="inlineStr">
        <is>
          <t>125# ANSI Flange</t>
        </is>
      </c>
      <c r="K17" s="2" t="inlineStr">
        <is>
          <t>Coating_Scotchkote134_interior_exterior_IncludeImpeller</t>
        </is>
      </c>
      <c r="L17" s="2" t="inlineStr">
        <is>
          <t>:X3:</t>
        </is>
      </c>
      <c r="M17" s="2" t="inlineStr">
        <is>
          <t>RTF</t>
        </is>
      </c>
      <c r="N17" s="2" t="n"/>
      <c r="O17" t="inlineStr">
        <is>
          <t>A300043</t>
        </is>
      </c>
      <c r="P17" s="2" t="inlineStr">
        <is>
          <t>LT250</t>
        </is>
      </c>
    </row>
    <row r="18">
      <c r="B18" s="10">
        <f>IF(AND(I18="not Bronze, ASTM-B584, C93200",K18="Coating_Standard"),"Y","N")</f>
        <v/>
      </c>
      <c r="C18" t="inlineStr">
        <is>
          <t>Price_BOM_VLSE_Case_026</t>
        </is>
      </c>
      <c r="E18" t="inlineStr">
        <is>
          <t>:15709-2P-5HP-VLSE:15709-2P-7.5HP-VLSE:15709-2P-10HP-VLSE:15709-2P-15HP-VLSE:15709-4P-3HP-VLSE:</t>
        </is>
      </c>
      <c r="F18" s="2" t="inlineStr">
        <is>
          <t>Cast Iron, ASTM-A48, CL 30</t>
        </is>
      </c>
      <c r="G18" t="inlineStr">
        <is>
          <t>CaseMatl_Cast_Iron_ASTM-A48_CL30</t>
        </is>
      </c>
      <c r="H18" s="2" t="inlineStr">
        <is>
          <t>C30</t>
        </is>
      </c>
      <c r="I18" t="inlineStr">
        <is>
          <t>all</t>
        </is>
      </c>
      <c r="J18" s="2" t="inlineStr">
        <is>
          <t>125# ANSI Flange</t>
        </is>
      </c>
      <c r="K18" s="2" t="inlineStr">
        <is>
          <t>Coating_Scotchkote134_interior_IncludeImpeller</t>
        </is>
      </c>
      <c r="L18" s="2" t="inlineStr">
        <is>
          <t>:X3:</t>
        </is>
      </c>
      <c r="M18" s="2" t="inlineStr">
        <is>
          <t>RTF</t>
        </is>
      </c>
      <c r="N18" s="2" t="n"/>
      <c r="O18" t="inlineStr">
        <is>
          <t>A300043</t>
        </is>
      </c>
      <c r="P18" s="2" t="inlineStr">
        <is>
          <t>LT250</t>
        </is>
      </c>
    </row>
    <row r="19">
      <c r="B19" s="10">
        <f>IF(AND(I19="not Bronze, ASTM-B584, C93200",K19="Coating_Standard"),"Y","N")</f>
        <v/>
      </c>
      <c r="C19" t="inlineStr">
        <is>
          <t>Price_BOM_VLSE_Case_027</t>
        </is>
      </c>
      <c r="E19" t="inlineStr">
        <is>
          <t>:15709-2P-5HP-VLSE:15709-2P-7.5HP-VLSE:15709-2P-10HP-VLSE:15709-2P-15HP-VLSE:15709-4P-3HP-VLSE:</t>
        </is>
      </c>
      <c r="F19" s="2" t="inlineStr">
        <is>
          <t>Cast Iron, ASTM-A48, CL 30</t>
        </is>
      </c>
      <c r="G19" t="inlineStr">
        <is>
          <t>CaseMatl_Cast_Iron_ASTM-A48_CL30</t>
        </is>
      </c>
      <c r="H19" s="2" t="inlineStr">
        <is>
          <t>C30</t>
        </is>
      </c>
      <c r="I19" t="inlineStr">
        <is>
          <t>all</t>
        </is>
      </c>
      <c r="J19" s="2" t="inlineStr">
        <is>
          <t>125# ANSI Flange</t>
        </is>
      </c>
      <c r="K19" s="2" t="inlineStr">
        <is>
          <t>Coating_Special</t>
        </is>
      </c>
      <c r="L19" s="2" t="inlineStr">
        <is>
          <t>:X3:</t>
        </is>
      </c>
      <c r="M19" s="2" t="inlineStr">
        <is>
          <t>RTF</t>
        </is>
      </c>
      <c r="N19" s="2" t="n"/>
      <c r="O19" t="inlineStr">
        <is>
          <t>A300043</t>
        </is>
      </c>
      <c r="P19" s="2" t="inlineStr">
        <is>
          <t>LT250</t>
        </is>
      </c>
    </row>
    <row r="20">
      <c r="B20" s="10">
        <f>IF(AND(I20="not Bronze, ASTM-B584, C93200",K20="Coating_Standard"),"Y","N")</f>
        <v/>
      </c>
      <c r="C20" t="inlineStr">
        <is>
          <t>Price_BOM_VLSE_Case_028</t>
        </is>
      </c>
      <c r="E20" t="inlineStr">
        <is>
          <t>:15709-2P-5HP-VLSE:15709-2P-7.5HP-VLSE:15709-2P-10HP-VLSE:15709-2P-15HP-VLSE:15709-4P-3HP-VLSE:</t>
        </is>
      </c>
      <c r="F20" s="2" t="inlineStr">
        <is>
          <t>Cast Iron, ASTM-A48, CL 30</t>
        </is>
      </c>
      <c r="G20" t="inlineStr">
        <is>
          <t>CaseMatl_Cast_Iron_ASTM-A48_CL30</t>
        </is>
      </c>
      <c r="H20" s="2" t="inlineStr">
        <is>
          <t>C30</t>
        </is>
      </c>
      <c r="I20" t="inlineStr">
        <is>
          <t>all</t>
        </is>
      </c>
      <c r="J20" s="2" t="inlineStr">
        <is>
          <t>125# ANSI Flange</t>
        </is>
      </c>
      <c r="K20" s="2" t="inlineStr">
        <is>
          <t>Coating_Epoxy</t>
        </is>
      </c>
      <c r="L20" s="2" t="inlineStr">
        <is>
          <t>:X3:</t>
        </is>
      </c>
      <c r="M20" s="2" t="inlineStr">
        <is>
          <t>RTF</t>
        </is>
      </c>
      <c r="N20" s="2" t="n"/>
      <c r="O20" t="inlineStr">
        <is>
          <t>A300043</t>
        </is>
      </c>
      <c r="P20" s="2" t="inlineStr">
        <is>
          <t>LT250</t>
        </is>
      </c>
    </row>
    <row r="21">
      <c r="B21" s="10">
        <f>IF(AND(I21="not Bronze, ASTM-B584, C93200",K21="Coating_Standard"),"Y","N")</f>
        <v/>
      </c>
      <c r="C21" t="inlineStr">
        <is>
          <t>Price_BOM_VLSE_Case_036</t>
        </is>
      </c>
      <c r="E21" t="inlineStr">
        <is>
          <t>:20705-2P-5HP-VLSE:20705-2P-7.5HP-VLSE:20705-2P-10HP-VLSE:20705-2P-15HP-VLSE:20705-2P-20HP-VLSE:20705-4P-3HP-VLSE:</t>
        </is>
      </c>
      <c r="F21" s="2" t="inlineStr">
        <is>
          <t>Cast Iron, ASTM-A48, CL 30</t>
        </is>
      </c>
      <c r="G21" t="inlineStr">
        <is>
          <t>CaseMatl_Cast_Iron_ASTM-A48_CL30</t>
        </is>
      </c>
      <c r="H21" s="2" t="inlineStr">
        <is>
          <t>C30</t>
        </is>
      </c>
      <c r="I21" t="inlineStr">
        <is>
          <t>not B18</t>
        </is>
      </c>
      <c r="J21" s="2" t="inlineStr">
        <is>
          <t>125# ANSI Flange</t>
        </is>
      </c>
      <c r="K21" s="2" t="inlineStr">
        <is>
          <t>Coating_Standard</t>
        </is>
      </c>
      <c r="L21" s="2" t="inlineStr">
        <is>
          <t>:X3:</t>
        </is>
      </c>
      <c r="M21" s="2" t="n">
        <v>96893919</v>
      </c>
      <c r="O21" t="inlineStr">
        <is>
          <t>A300043</t>
        </is>
      </c>
      <c r="P21" s="2" t="inlineStr">
        <is>
          <t>LT027</t>
        </is>
      </c>
      <c r="Q21" t="n">
        <v>0</v>
      </c>
    </row>
    <row r="22">
      <c r="B22" s="10">
        <f>IF(AND(I22="not Bronze, ASTM-B584, C93200",K22="Coating_Standard"),"Y","N")</f>
        <v/>
      </c>
      <c r="C22" t="inlineStr">
        <is>
          <t>Price_BOM_VLSE_Case_037</t>
        </is>
      </c>
      <c r="E22" t="inlineStr">
        <is>
          <t>:20705-2P-5HP-VLSE:20705-2P-7.5HP-VLSE:20705-2P-10HP-VLSE:20705-2P-15HP-VLSE:20705-2P-20HP-VLSE:20705-4P-3HP-VLSE:</t>
        </is>
      </c>
      <c r="F22" s="2" t="inlineStr">
        <is>
          <t>Cast Iron, ASTM-A48, CL 30</t>
        </is>
      </c>
      <c r="G22" t="inlineStr">
        <is>
          <t>CaseMatl_Cast_Iron_ASTM-A48_CL30</t>
        </is>
      </c>
      <c r="H22" s="2" t="inlineStr">
        <is>
          <t>C30</t>
        </is>
      </c>
      <c r="I22" t="inlineStr">
        <is>
          <t>all</t>
        </is>
      </c>
      <c r="J22" s="2" t="inlineStr">
        <is>
          <t>125# ANSI Flange</t>
        </is>
      </c>
      <c r="K22" s="2" t="inlineStr">
        <is>
          <t>Coating_Scotchkote134_interior</t>
        </is>
      </c>
      <c r="L22" s="2" t="inlineStr">
        <is>
          <t>:X3:</t>
        </is>
      </c>
      <c r="M22" s="2" t="n">
        <v>98534072</v>
      </c>
      <c r="O22" t="inlineStr">
        <is>
          <t>A300043</t>
        </is>
      </c>
      <c r="P22" s="2" t="inlineStr">
        <is>
          <t>LT250</t>
        </is>
      </c>
    </row>
    <row r="23">
      <c r="B23" s="10">
        <f>IF(AND(I23="not Bronze, ASTM-B584, C93200",K23="Coating_Standard"),"Y","N")</f>
        <v/>
      </c>
      <c r="C23" t="inlineStr">
        <is>
          <t>Price_BOM_VLSE_Case_038</t>
        </is>
      </c>
      <c r="D23" s="50" t="n"/>
      <c r="E23" t="inlineStr">
        <is>
          <t>:20705-2P-5HP-VLSE:20705-2P-7.5HP-VLSE:20705-2P-10HP-VLSE:20705-2P-15HP-VLSE:20705-2P-20HP-VLSE:20705-4P-3HP-VLSE:</t>
        </is>
      </c>
      <c r="F23" s="2" t="inlineStr">
        <is>
          <t>Cast Iron, ASTM-A48, CL 30</t>
        </is>
      </c>
      <c r="G23" t="inlineStr">
        <is>
          <t>CaseMatl_Cast_Iron_ASTM-A48_CL30</t>
        </is>
      </c>
      <c r="H23" s="2" t="inlineStr">
        <is>
          <t>C30</t>
        </is>
      </c>
      <c r="I23" t="inlineStr">
        <is>
          <t>all</t>
        </is>
      </c>
      <c r="J23" s="2" t="inlineStr">
        <is>
          <t>125# ANSI Flange</t>
        </is>
      </c>
      <c r="K23" s="2" t="inlineStr">
        <is>
          <t>Coating_Scotchkote134_interior_exterior</t>
        </is>
      </c>
      <c r="L23" s="2" t="inlineStr">
        <is>
          <t>:X3:</t>
        </is>
      </c>
      <c r="M23" s="2" t="n">
        <v>98534072</v>
      </c>
      <c r="O23" t="inlineStr">
        <is>
          <t>A300043</t>
        </is>
      </c>
      <c r="P23" s="2" t="inlineStr">
        <is>
          <t>LT250</t>
        </is>
      </c>
    </row>
    <row r="24">
      <c r="B24" s="10">
        <f>IF(AND(I24="not Bronze, ASTM-B584, C93200",K24="Coating_Standard"),"Y","N")</f>
        <v/>
      </c>
      <c r="C24" t="inlineStr">
        <is>
          <t>Price_BOM_VLSE_Case_039</t>
        </is>
      </c>
      <c r="D24" s="50" t="n"/>
      <c r="E24" t="inlineStr">
        <is>
          <t>:20705-2P-5HP-VLSE:20705-2P-7.5HP-VLSE:20705-2P-10HP-VLSE:20705-2P-15HP-VLSE:20705-2P-20HP-VLSE:20705-4P-3HP-VLSE:</t>
        </is>
      </c>
      <c r="F24" s="2" t="inlineStr">
        <is>
          <t>Cast Iron, ASTM-A48, CL 30</t>
        </is>
      </c>
      <c r="G24" t="inlineStr">
        <is>
          <t>CaseMatl_Cast_Iron_ASTM-A48_CL30</t>
        </is>
      </c>
      <c r="H24" s="2" t="inlineStr">
        <is>
          <t>C30</t>
        </is>
      </c>
      <c r="I24" t="inlineStr">
        <is>
          <t>all</t>
        </is>
      </c>
      <c r="J24" s="2" t="inlineStr">
        <is>
          <t>125# ANSI Flange</t>
        </is>
      </c>
      <c r="K24" s="2" t="inlineStr">
        <is>
          <t>Coating_Scotchkote134_interior_exterior_IncludeImpeller</t>
        </is>
      </c>
      <c r="L24" s="2" t="inlineStr">
        <is>
          <t>:X3:</t>
        </is>
      </c>
      <c r="M24" s="2" t="n">
        <v>98534072</v>
      </c>
      <c r="O24" t="inlineStr">
        <is>
          <t>A300043</t>
        </is>
      </c>
      <c r="P24" s="2" t="inlineStr">
        <is>
          <t>LT250</t>
        </is>
      </c>
    </row>
    <row r="25">
      <c r="B25" s="10">
        <f>IF(AND(I25="not Bronze, ASTM-B584, C93200",K25="Coating_Standard"),"Y","N")</f>
        <v/>
      </c>
      <c r="C25" t="inlineStr">
        <is>
          <t>Price_BOM_VLSE_Case_040</t>
        </is>
      </c>
      <c r="D25" s="50" t="n"/>
      <c r="E25" t="inlineStr">
        <is>
          <t>:20705-2P-5HP-VLSE:20705-2P-7.5HP-VLSE:20705-2P-10HP-VLSE:20705-2P-15HP-VLSE:20705-2P-20HP-VLSE:20705-4P-3HP-VLSE:</t>
        </is>
      </c>
      <c r="F25" s="2" t="inlineStr">
        <is>
          <t>Cast Iron, ASTM-A48, CL 30</t>
        </is>
      </c>
      <c r="G25" t="inlineStr">
        <is>
          <t>CaseMatl_Cast_Iron_ASTM-A48_CL30</t>
        </is>
      </c>
      <c r="H25" s="2" t="inlineStr">
        <is>
          <t>C30</t>
        </is>
      </c>
      <c r="I25" t="inlineStr">
        <is>
          <t>all</t>
        </is>
      </c>
      <c r="J25" s="2" t="inlineStr">
        <is>
          <t>125# ANSI Flange</t>
        </is>
      </c>
      <c r="K25" s="2" t="inlineStr">
        <is>
          <t>Coating_Scotchkote134_interior_IncludeImpeller</t>
        </is>
      </c>
      <c r="L25" s="2" t="inlineStr">
        <is>
          <t>:X3:</t>
        </is>
      </c>
      <c r="M25" s="2" t="n">
        <v>98534072</v>
      </c>
      <c r="O25" t="inlineStr">
        <is>
          <t>A300043</t>
        </is>
      </c>
      <c r="P25" s="2" t="inlineStr">
        <is>
          <t>LT250</t>
        </is>
      </c>
    </row>
    <row r="26">
      <c r="B26" s="10">
        <f>IF(AND(I26="not Bronze, ASTM-B584, C93200",K26="Coating_Standard"),"Y","N")</f>
        <v/>
      </c>
      <c r="C26" t="inlineStr">
        <is>
          <t>Price_BOM_VLSE_Case_041</t>
        </is>
      </c>
      <c r="D26" s="50" t="n"/>
      <c r="E26" t="inlineStr">
        <is>
          <t>:20705-2P-5HP-VLSE:20705-2P-7.5HP-VLSE:20705-2P-10HP-VLSE:20705-2P-15HP-VLSE:20705-2P-20HP-VLSE:20705-4P-3HP-VLSE:</t>
        </is>
      </c>
      <c r="F26" s="2" t="inlineStr">
        <is>
          <t>Cast Iron, ASTM-A48, CL 30</t>
        </is>
      </c>
      <c r="G26" t="inlineStr">
        <is>
          <t>CaseMatl_Cast_Iron_ASTM-A48_CL30</t>
        </is>
      </c>
      <c r="H26" s="2" t="inlineStr">
        <is>
          <t>C30</t>
        </is>
      </c>
      <c r="I26" t="inlineStr">
        <is>
          <t>all</t>
        </is>
      </c>
      <c r="J26" s="2" t="inlineStr">
        <is>
          <t>125# ANSI Flange</t>
        </is>
      </c>
      <c r="K26" s="2" t="inlineStr">
        <is>
          <t>Coating_Special</t>
        </is>
      </c>
      <c r="L26" s="2" t="inlineStr">
        <is>
          <t>:X3:</t>
        </is>
      </c>
      <c r="M26" s="2" t="inlineStr">
        <is>
          <t>RTF</t>
        </is>
      </c>
      <c r="O26" t="inlineStr">
        <is>
          <t>A300043</t>
        </is>
      </c>
      <c r="P26" s="2" t="inlineStr">
        <is>
          <t>LT250</t>
        </is>
      </c>
    </row>
    <row r="27">
      <c r="B27" s="10">
        <f>IF(AND(I27="not Bronze, ASTM-B584, C93200",K27="Coating_Standard"),"Y","N")</f>
        <v/>
      </c>
      <c r="C27" t="inlineStr">
        <is>
          <t>Price_BOM_VLSE_Case_042</t>
        </is>
      </c>
      <c r="D27" s="50" t="n"/>
      <c r="E27" t="inlineStr">
        <is>
          <t>:20705-2P-5HP-VLSE:20705-2P-7.5HP-VLSE:20705-2P-10HP-VLSE:20705-2P-15HP-VLSE:20705-2P-20HP-VLSE:20705-4P-3HP-VLSE:</t>
        </is>
      </c>
      <c r="F27" s="2" t="inlineStr">
        <is>
          <t>Cast Iron, ASTM-A48, CL 30</t>
        </is>
      </c>
      <c r="G27" t="inlineStr">
        <is>
          <t>CaseMatl_Cast_Iron_ASTM-A48_CL30</t>
        </is>
      </c>
      <c r="H27" s="2" t="inlineStr">
        <is>
          <t>C30</t>
        </is>
      </c>
      <c r="I27" t="inlineStr">
        <is>
          <t>all</t>
        </is>
      </c>
      <c r="J27" s="2" t="inlineStr">
        <is>
          <t>125# ANSI Flange</t>
        </is>
      </c>
      <c r="K27" s="2" t="inlineStr">
        <is>
          <t>Coating_Epoxy</t>
        </is>
      </c>
      <c r="L27" s="2" t="inlineStr">
        <is>
          <t>:X3:</t>
        </is>
      </c>
      <c r="M27" s="2" t="inlineStr">
        <is>
          <t>RTF</t>
        </is>
      </c>
      <c r="O27" t="inlineStr">
        <is>
          <t>A300043</t>
        </is>
      </c>
      <c r="P27" s="2" t="inlineStr">
        <is>
          <t>LT250</t>
        </is>
      </c>
    </row>
    <row r="28">
      <c r="B28" s="10">
        <f>IF(AND(I28="not Bronze, ASTM-B584, C93200",K28="Coating_Standard"),"Y","N")</f>
        <v/>
      </c>
      <c r="C28" t="inlineStr">
        <is>
          <t>Price_BOM_VLSE_Case_044</t>
        </is>
      </c>
      <c r="D28" s="50" t="n"/>
      <c r="E28" s="6" t="inlineStr">
        <is>
          <t>:20951-2P-15HP-VLSE:20951-2P-20HP-VLSE:20951-2P-25HP-VLSE:20951-2P-30HP-VLSE:20951-4P-3HP-VLSE:20951-4P-5HP-VLSE:</t>
        </is>
      </c>
      <c r="F28" s="2" t="inlineStr">
        <is>
          <t>Cast Iron, ASTM-A48, CL 30</t>
        </is>
      </c>
      <c r="G28" t="inlineStr">
        <is>
          <t>CaseMatl_Cast_Iron_ASTM-A48_CL30</t>
        </is>
      </c>
      <c r="H28" s="2" t="inlineStr">
        <is>
          <t>C30</t>
        </is>
      </c>
      <c r="I28" t="inlineStr">
        <is>
          <t>not B18</t>
        </is>
      </c>
      <c r="J28" s="2" t="inlineStr">
        <is>
          <t>125# ANSI Flange</t>
        </is>
      </c>
      <c r="K28" s="2" t="inlineStr">
        <is>
          <t>Coating_Standard</t>
        </is>
      </c>
      <c r="L28" s="2" t="inlineStr">
        <is>
          <t>:X3:X4:</t>
        </is>
      </c>
      <c r="M28" s="91" t="n">
        <v>98388550</v>
      </c>
      <c r="N28" s="92" t="inlineStr">
        <is>
          <t>CASE,VLS,20951,125#,CI</t>
        </is>
      </c>
      <c r="O28" t="inlineStr">
        <is>
          <t>A300043</t>
        </is>
      </c>
      <c r="P28" s="2" t="inlineStr">
        <is>
          <t>LT027</t>
        </is>
      </c>
      <c r="Q28" t="n">
        <v>0</v>
      </c>
    </row>
    <row r="29">
      <c r="B29" s="10">
        <f>IF(AND(I29="not Bronze, ASTM-B584, C93200",K29="Coating_Standard"),"Y","N")</f>
        <v/>
      </c>
      <c r="C29" t="inlineStr">
        <is>
          <t>Price_BOM_VLSE_Case_046</t>
        </is>
      </c>
      <c r="D29" s="50" t="n"/>
      <c r="E29" s="6" t="inlineStr">
        <is>
          <t>:20951-2P-15HP-VLSE:20951-2P-20HP-VLSE:20951-2P-25HP-VLSE:20951-2P-30HP-VLSE:20951-4P-3HP-VLSE:20951-4P-5HP-VLSE:</t>
        </is>
      </c>
      <c r="F29" s="2" t="inlineStr">
        <is>
          <t>Cast Iron, ASTM-A48, CL 30</t>
        </is>
      </c>
      <c r="G29" t="inlineStr">
        <is>
          <t>CaseMatl_Cast_Iron_ASTM-A48_CL30</t>
        </is>
      </c>
      <c r="H29" s="2" t="inlineStr">
        <is>
          <t>C30</t>
        </is>
      </c>
      <c r="I29" t="inlineStr">
        <is>
          <t>all</t>
        </is>
      </c>
      <c r="J29" s="2" t="inlineStr">
        <is>
          <t>125# ANSI Flange</t>
        </is>
      </c>
      <c r="K29" s="2" t="inlineStr">
        <is>
          <t>Coating_Scotchkote134_interior</t>
        </is>
      </c>
      <c r="L29" s="2" t="inlineStr">
        <is>
          <t>:X3:X4:</t>
        </is>
      </c>
      <c r="M29" s="2" t="inlineStr">
        <is>
          <t>RTF</t>
        </is>
      </c>
      <c r="O29" t="inlineStr">
        <is>
          <t>A300043</t>
        </is>
      </c>
      <c r="P29" s="2" t="inlineStr">
        <is>
          <t>LT250</t>
        </is>
      </c>
    </row>
    <row r="30">
      <c r="B30" s="10">
        <f>IF(AND(I30="not Bronze, ASTM-B584, C93200",K30="Coating_Standard"),"Y","N")</f>
        <v/>
      </c>
      <c r="C30" t="inlineStr">
        <is>
          <t>Price_BOM_VLSE_Case_048</t>
        </is>
      </c>
      <c r="D30" s="50" t="n"/>
      <c r="E30" s="6" t="inlineStr">
        <is>
          <t>:20951-2P-15HP-VLSE:20951-2P-20HP-VLSE:20951-2P-25HP-VLSE:20951-2P-30HP-VLSE:20951-4P-3HP-VLSE:20951-4P-5HP-VLSE:</t>
        </is>
      </c>
      <c r="F30" s="2" t="inlineStr">
        <is>
          <t>Cast Iron, ASTM-A48, CL 30</t>
        </is>
      </c>
      <c r="G30" t="inlineStr">
        <is>
          <t>CaseMatl_Cast_Iron_ASTM-A48_CL30</t>
        </is>
      </c>
      <c r="H30" s="2" t="inlineStr">
        <is>
          <t>C30</t>
        </is>
      </c>
      <c r="I30" t="inlineStr">
        <is>
          <t>all</t>
        </is>
      </c>
      <c r="J30" s="2" t="inlineStr">
        <is>
          <t>125# ANSI Flange</t>
        </is>
      </c>
      <c r="K30" s="2" t="inlineStr">
        <is>
          <t>Coating_Scotchkote134_interior_exterior</t>
        </is>
      </c>
      <c r="L30" s="2" t="inlineStr">
        <is>
          <t>:X3:X4:</t>
        </is>
      </c>
      <c r="M30" s="2" t="inlineStr">
        <is>
          <t>RTF</t>
        </is>
      </c>
      <c r="O30" t="inlineStr">
        <is>
          <t>A300043</t>
        </is>
      </c>
      <c r="P30" s="2" t="inlineStr">
        <is>
          <t>LT250</t>
        </is>
      </c>
    </row>
    <row r="31">
      <c r="B31" s="10">
        <f>IF(AND(I31="not Bronze, ASTM-B584, C93200",K31="Coating_Standard"),"Y","N")</f>
        <v/>
      </c>
      <c r="C31" t="inlineStr">
        <is>
          <t>Price_BOM_VLSE_Case_050</t>
        </is>
      </c>
      <c r="E31" s="6" t="inlineStr">
        <is>
          <t>:20951-2P-15HP-VLSE:20951-2P-20HP-VLSE:20951-2P-25HP-VLSE:20951-2P-30HP-VLSE:20951-4P-3HP-VLSE:20951-4P-5HP-VLSE:</t>
        </is>
      </c>
      <c r="F31" s="2" t="inlineStr">
        <is>
          <t>Cast Iron, ASTM-A48, CL 30</t>
        </is>
      </c>
      <c r="G31" t="inlineStr">
        <is>
          <t>CaseMatl_Cast_Iron_ASTM-A48_CL30</t>
        </is>
      </c>
      <c r="H31" s="2" t="inlineStr">
        <is>
          <t>C30</t>
        </is>
      </c>
      <c r="I31" t="inlineStr">
        <is>
          <t>all</t>
        </is>
      </c>
      <c r="J31" s="2" t="inlineStr">
        <is>
          <t>125# ANSI Flange</t>
        </is>
      </c>
      <c r="K31" s="2" t="inlineStr">
        <is>
          <t>Coating_Scotchkote134_interior_exterior_IncludeImpeller</t>
        </is>
      </c>
      <c r="L31" s="2" t="inlineStr">
        <is>
          <t>:X3:X4:</t>
        </is>
      </c>
      <c r="M31" s="2" t="inlineStr">
        <is>
          <t>RTF</t>
        </is>
      </c>
      <c r="O31" t="inlineStr">
        <is>
          <t>A300043</t>
        </is>
      </c>
      <c r="P31" s="2" t="inlineStr">
        <is>
          <t>LT250</t>
        </is>
      </c>
    </row>
    <row r="32">
      <c r="B32" s="10">
        <f>IF(AND(I32="not Bronze, ASTM-B584, C93200",K32="Coating_Standard"),"Y","N")</f>
        <v/>
      </c>
      <c r="C32" t="inlineStr">
        <is>
          <t>Price_BOM_VLSE_Case_052</t>
        </is>
      </c>
      <c r="E32" s="6" t="inlineStr">
        <is>
          <t>:20951-2P-15HP-VLSE:20951-2P-20HP-VLSE:20951-2P-25HP-VLSE:20951-2P-30HP-VLSE:20951-4P-3HP-VLSE:20951-4P-5HP-VLSE:</t>
        </is>
      </c>
      <c r="F32" s="2" t="inlineStr">
        <is>
          <t>Cast Iron, ASTM-A48, CL 30</t>
        </is>
      </c>
      <c r="G32" t="inlineStr">
        <is>
          <t>CaseMatl_Cast_Iron_ASTM-A48_CL30</t>
        </is>
      </c>
      <c r="H32" s="2" t="inlineStr">
        <is>
          <t>C30</t>
        </is>
      </c>
      <c r="I32" t="inlineStr">
        <is>
          <t>all</t>
        </is>
      </c>
      <c r="J32" s="2" t="inlineStr">
        <is>
          <t>125# ANSI Flange</t>
        </is>
      </c>
      <c r="K32" s="2" t="inlineStr">
        <is>
          <t>Coating_Scotchkote134_interior_IncludeImpeller</t>
        </is>
      </c>
      <c r="L32" s="2" t="inlineStr">
        <is>
          <t>:X3:X4:</t>
        </is>
      </c>
      <c r="M32" s="2" t="inlineStr">
        <is>
          <t>RTF</t>
        </is>
      </c>
      <c r="O32" t="inlineStr">
        <is>
          <t>A300043</t>
        </is>
      </c>
      <c r="P32" s="2" t="inlineStr">
        <is>
          <t>LT250</t>
        </is>
      </c>
    </row>
    <row r="33">
      <c r="B33" s="10">
        <f>IF(AND(I33="not Bronze, ASTM-B584, C93200",K33="Coating_Standard"),"Y","N")</f>
        <v/>
      </c>
      <c r="C33" t="inlineStr">
        <is>
          <t>Price_BOM_VLSE_Case_054</t>
        </is>
      </c>
      <c r="E33" s="6" t="inlineStr">
        <is>
          <t>:20951-2P-15HP-VLSE:20951-2P-20HP-VLSE:20951-2P-25HP-VLSE:20951-2P-30HP-VLSE:20951-4P-3HP-VLSE:20951-4P-5HP-VLSE:</t>
        </is>
      </c>
      <c r="F33" s="2" t="inlineStr">
        <is>
          <t>Cast Iron, ASTM-A48, CL 30</t>
        </is>
      </c>
      <c r="G33" t="inlineStr">
        <is>
          <t>CaseMatl_Cast_Iron_ASTM-A48_CL30</t>
        </is>
      </c>
      <c r="H33" s="2" t="inlineStr">
        <is>
          <t>C30</t>
        </is>
      </c>
      <c r="I33" t="inlineStr">
        <is>
          <t>all</t>
        </is>
      </c>
      <c r="J33" s="2" t="inlineStr">
        <is>
          <t>125# ANSI Flange</t>
        </is>
      </c>
      <c r="K33" s="2" t="inlineStr">
        <is>
          <t>Coating_Special</t>
        </is>
      </c>
      <c r="L33" s="2" t="inlineStr">
        <is>
          <t>:X3:X4:</t>
        </is>
      </c>
      <c r="M33" s="2" t="inlineStr">
        <is>
          <t>RTF</t>
        </is>
      </c>
      <c r="O33" t="inlineStr">
        <is>
          <t>A300043</t>
        </is>
      </c>
      <c r="P33" s="2" t="inlineStr">
        <is>
          <t>LT250</t>
        </is>
      </c>
    </row>
    <row r="34">
      <c r="B34" s="10">
        <f>IF(AND(I34="not Bronze, ASTM-B584, C93200",K34="Coating_Standard"),"Y","N")</f>
        <v/>
      </c>
      <c r="C34" t="inlineStr">
        <is>
          <t>Price_BOM_VLSE_Case_056</t>
        </is>
      </c>
      <c r="D34" s="50" t="n"/>
      <c r="E34" s="6" t="inlineStr">
        <is>
          <t>:20951-2P-15HP-VLSE:20951-2P-20HP-VLSE:20951-2P-25HP-VLSE:20951-2P-30HP-VLSE:20951-4P-3HP-VLSE:20951-4P-5HP-VLSE:</t>
        </is>
      </c>
      <c r="F34" s="2" t="inlineStr">
        <is>
          <t>Cast Iron, ASTM-A48, CL 30</t>
        </is>
      </c>
      <c r="G34" t="inlineStr">
        <is>
          <t>CaseMatl_Cast_Iron_ASTM-A48_CL30</t>
        </is>
      </c>
      <c r="H34" s="2" t="inlineStr">
        <is>
          <t>C30</t>
        </is>
      </c>
      <c r="I34" t="inlineStr">
        <is>
          <t>all</t>
        </is>
      </c>
      <c r="J34" s="2" t="inlineStr">
        <is>
          <t>125# ANSI Flange</t>
        </is>
      </c>
      <c r="K34" s="2" t="inlineStr">
        <is>
          <t>Coating_Epoxy</t>
        </is>
      </c>
      <c r="L34" s="2" t="inlineStr">
        <is>
          <t>:X3:X4:</t>
        </is>
      </c>
      <c r="M34" s="2" t="inlineStr">
        <is>
          <t>RTF</t>
        </is>
      </c>
      <c r="O34" t="inlineStr">
        <is>
          <t>A300043</t>
        </is>
      </c>
      <c r="P34" s="2" t="inlineStr">
        <is>
          <t>LT250</t>
        </is>
      </c>
    </row>
    <row r="35">
      <c r="B35" s="10">
        <f>IF(AND(I35="not Bronze, ASTM-B584, C93200",K35="Coating_Standard"),"Y","N")</f>
        <v/>
      </c>
      <c r="C35" t="inlineStr">
        <is>
          <t>Price_BOM_VLSE_Case_058</t>
        </is>
      </c>
      <c r="D35" s="50" t="n"/>
      <c r="E35" t="inlineStr">
        <is>
          <t>:20955-2P-15HP-VLSE:20955-2P-20HP-VLSE:20955-2P-25HP-VLSE:20955-2P-30HP-VLSE:20955-4P-3HP-VLSE:20955-4P-5HP-VLSE:20955-4P-7.5HP-VLSE:</t>
        </is>
      </c>
      <c r="F35" s="2" t="inlineStr">
        <is>
          <t>Cast Iron, ASTM-A48, CL 30</t>
        </is>
      </c>
      <c r="G35" t="inlineStr">
        <is>
          <t>CaseMatl_Cast_Iron_ASTM-A48_CL30</t>
        </is>
      </c>
      <c r="H35" s="2" t="inlineStr">
        <is>
          <t>C30</t>
        </is>
      </c>
      <c r="I35" t="inlineStr">
        <is>
          <t>not B18</t>
        </is>
      </c>
      <c r="J35" s="2" t="inlineStr">
        <is>
          <t>125# ANSI Flange</t>
        </is>
      </c>
      <c r="K35" s="2" t="inlineStr">
        <is>
          <t>Coating_Standard</t>
        </is>
      </c>
      <c r="L35" s="2" t="inlineStr">
        <is>
          <t>:X3:X4:</t>
        </is>
      </c>
      <c r="M35" s="46" t="n">
        <v>98388550</v>
      </c>
      <c r="N35" s="47" t="inlineStr">
        <is>
          <t>CASE,VLS,20955,20959,125#,CI</t>
        </is>
      </c>
      <c r="O35" t="inlineStr">
        <is>
          <t>A300043</t>
        </is>
      </c>
      <c r="P35" s="2" t="inlineStr">
        <is>
          <t>LT027</t>
        </is>
      </c>
      <c r="Q35" t="n">
        <v>0</v>
      </c>
    </row>
    <row r="36">
      <c r="B36" s="10">
        <f>IF(AND(I36="not Bronze, ASTM-B584, C93200",K36="Coating_Standard"),"Y","N")</f>
        <v/>
      </c>
      <c r="C36" t="inlineStr">
        <is>
          <t>Price_BOM_VLSE_Case_060</t>
        </is>
      </c>
      <c r="D36" s="50" t="n"/>
      <c r="E36" t="inlineStr">
        <is>
          <t>:20955-2P-15HP-VLSE:20955-2P-20HP-VLSE:20955-2P-25HP-VLSE:20955-2P-30HP-VLSE:20955-4P-3HP-VLSE:20955-4P-5HP-VLSE:20955-4P-7.5HP-VLSE:</t>
        </is>
      </c>
      <c r="F36" s="2" t="inlineStr">
        <is>
          <t>Cast Iron, ASTM-A48, CL 30</t>
        </is>
      </c>
      <c r="G36" t="inlineStr">
        <is>
          <t>CaseMatl_Cast_Iron_ASTM-A48_CL30</t>
        </is>
      </c>
      <c r="H36" s="2" t="inlineStr">
        <is>
          <t>C30</t>
        </is>
      </c>
      <c r="I36" t="inlineStr">
        <is>
          <t>all</t>
        </is>
      </c>
      <c r="J36" s="2" t="inlineStr">
        <is>
          <t>125# ANSI Flange</t>
        </is>
      </c>
      <c r="K36" s="2" t="inlineStr">
        <is>
          <t>Coating_Scotchkote134_interior</t>
        </is>
      </c>
      <c r="L36" s="2" t="inlineStr">
        <is>
          <t>:X3:X4:</t>
        </is>
      </c>
      <c r="M36" s="2" t="inlineStr">
        <is>
          <t>RTF</t>
        </is>
      </c>
      <c r="O36" t="inlineStr">
        <is>
          <t>A300043</t>
        </is>
      </c>
      <c r="P36" s="2" t="inlineStr">
        <is>
          <t>LT250</t>
        </is>
      </c>
    </row>
    <row r="37">
      <c r="B37" s="10">
        <f>IF(AND(I37="not Bronze, ASTM-B584, C93200",K37="Coating_Standard"),"Y","N")</f>
        <v/>
      </c>
      <c r="C37" t="inlineStr">
        <is>
          <t>Price_BOM_VLSE_Case_062</t>
        </is>
      </c>
      <c r="D37" s="50" t="n"/>
      <c r="E37" t="inlineStr">
        <is>
          <t>:20955-2P-15HP-VLSE:20955-2P-20HP-VLSE:20955-2P-25HP-VLSE:20955-2P-30HP-VLSE:20955-4P-3HP-VLSE:20955-4P-5HP-VLSE:20955-4P-7.5HP-VLSE:</t>
        </is>
      </c>
      <c r="F37" s="2" t="inlineStr">
        <is>
          <t>Cast Iron, ASTM-A48, CL 30</t>
        </is>
      </c>
      <c r="G37" t="inlineStr">
        <is>
          <t>CaseMatl_Cast_Iron_ASTM-A48_CL30</t>
        </is>
      </c>
      <c r="H37" s="2" t="inlineStr">
        <is>
          <t>C30</t>
        </is>
      </c>
      <c r="I37" t="inlineStr">
        <is>
          <t>all</t>
        </is>
      </c>
      <c r="J37" s="2" t="inlineStr">
        <is>
          <t>125# ANSI Flange</t>
        </is>
      </c>
      <c r="K37" s="2" t="inlineStr">
        <is>
          <t>Coating_Scotchkote134_interior_exterior</t>
        </is>
      </c>
      <c r="L37" s="2" t="inlineStr">
        <is>
          <t>:X3:X4:</t>
        </is>
      </c>
      <c r="M37" s="2" t="inlineStr">
        <is>
          <t>RTF</t>
        </is>
      </c>
      <c r="O37" t="inlineStr">
        <is>
          <t>A300043</t>
        </is>
      </c>
      <c r="P37" s="2" t="inlineStr">
        <is>
          <t>LT250</t>
        </is>
      </c>
    </row>
    <row r="38">
      <c r="A38" s="30" t="n"/>
      <c r="B38" s="10">
        <f>IF(AND(I38="not Bronze, ASTM-B584, C93200",K38="Coating_Standard"),"Y","N")</f>
        <v/>
      </c>
      <c r="C38" t="inlineStr">
        <is>
          <t>Price_BOM_VLSE_Case_064</t>
        </is>
      </c>
      <c r="D38" s="50" t="n"/>
      <c r="E38" t="inlineStr">
        <is>
          <t>:20955-2P-15HP-VLSE:20955-2P-20HP-VLSE:20955-2P-25HP-VLSE:20955-2P-30HP-VLSE:20955-4P-3HP-VLSE:20955-4P-5HP-VLSE:20955-4P-7.5HP-VLSE:</t>
        </is>
      </c>
      <c r="F38" s="2" t="inlineStr">
        <is>
          <t>Cast Iron, ASTM-A48, CL 30</t>
        </is>
      </c>
      <c r="G38" t="inlineStr">
        <is>
          <t>CaseMatl_Cast_Iron_ASTM-A48_CL30</t>
        </is>
      </c>
      <c r="H38" s="2" t="inlineStr">
        <is>
          <t>C30</t>
        </is>
      </c>
      <c r="I38" t="inlineStr">
        <is>
          <t>all</t>
        </is>
      </c>
      <c r="J38" s="2" t="inlineStr">
        <is>
          <t>125# ANSI Flange</t>
        </is>
      </c>
      <c r="K38" s="2" t="inlineStr">
        <is>
          <t>Coating_Scotchkote134_interior_exterior_IncludeImpeller</t>
        </is>
      </c>
      <c r="L38" s="2" t="inlineStr">
        <is>
          <t>:X3:X4:</t>
        </is>
      </c>
      <c r="M38" s="2" t="inlineStr">
        <is>
          <t>RTF</t>
        </is>
      </c>
      <c r="O38" t="inlineStr">
        <is>
          <t>A300043</t>
        </is>
      </c>
      <c r="P38" s="2" t="inlineStr">
        <is>
          <t>LT250</t>
        </is>
      </c>
    </row>
    <row r="39">
      <c r="B39" s="10">
        <f>IF(AND(I39="not Bronze, ASTM-B584, C93200",K39="Coating_Standard"),"Y","N")</f>
        <v/>
      </c>
      <c r="C39" t="inlineStr">
        <is>
          <t>Price_BOM_VLSE_Case_066</t>
        </is>
      </c>
      <c r="D39" s="50" t="n"/>
      <c r="E39" t="inlineStr">
        <is>
          <t>:20955-2P-15HP-VLSE:20955-2P-20HP-VLSE:20955-2P-25HP-VLSE:20955-2P-30HP-VLSE:20955-4P-3HP-VLSE:20955-4P-5HP-VLSE:20955-4P-7.5HP-VLSE:</t>
        </is>
      </c>
      <c r="F39" s="2" t="inlineStr">
        <is>
          <t>Cast Iron, ASTM-A48, CL 30</t>
        </is>
      </c>
      <c r="G39" t="inlineStr">
        <is>
          <t>CaseMatl_Cast_Iron_ASTM-A48_CL30</t>
        </is>
      </c>
      <c r="H39" s="2" t="inlineStr">
        <is>
          <t>C30</t>
        </is>
      </c>
      <c r="I39" t="inlineStr">
        <is>
          <t>all</t>
        </is>
      </c>
      <c r="J39" s="2" t="inlineStr">
        <is>
          <t>125# ANSI Flange</t>
        </is>
      </c>
      <c r="K39" s="2" t="inlineStr">
        <is>
          <t>Coating_Scotchkote134_interior_IncludeImpeller</t>
        </is>
      </c>
      <c r="L39" s="2" t="inlineStr">
        <is>
          <t>:X3:X4:</t>
        </is>
      </c>
      <c r="M39" s="2" t="inlineStr">
        <is>
          <t>RTF</t>
        </is>
      </c>
      <c r="O39" t="inlineStr">
        <is>
          <t>A300043</t>
        </is>
      </c>
      <c r="P39" s="2" t="inlineStr">
        <is>
          <t>LT250</t>
        </is>
      </c>
    </row>
    <row r="40">
      <c r="B40" s="10">
        <f>IF(AND(I40="not Bronze, ASTM-B584, C93200",K40="Coating_Standard"),"Y","N")</f>
        <v/>
      </c>
      <c r="C40" t="inlineStr">
        <is>
          <t>Price_BOM_VLSE_Case_068</t>
        </is>
      </c>
      <c r="D40" s="50" t="n"/>
      <c r="E40" t="inlineStr">
        <is>
          <t>:20955-2P-15HP-VLSE:20955-2P-20HP-VLSE:20955-2P-25HP-VLSE:20955-2P-30HP-VLSE:20955-4P-3HP-VLSE:20955-4P-5HP-VLSE:20955-4P-7.5HP-VLSE:</t>
        </is>
      </c>
      <c r="F40" s="2" t="inlineStr">
        <is>
          <t>Cast Iron, ASTM-A48, CL 30</t>
        </is>
      </c>
      <c r="G40" t="inlineStr">
        <is>
          <t>CaseMatl_Cast_Iron_ASTM-A48_CL30</t>
        </is>
      </c>
      <c r="H40" s="2" t="inlineStr">
        <is>
          <t>C30</t>
        </is>
      </c>
      <c r="I40" t="inlineStr">
        <is>
          <t>all</t>
        </is>
      </c>
      <c r="J40" s="2" t="inlineStr">
        <is>
          <t>125# ANSI Flange</t>
        </is>
      </c>
      <c r="K40" s="2" t="inlineStr">
        <is>
          <t>Coating_Special</t>
        </is>
      </c>
      <c r="L40" s="2" t="inlineStr">
        <is>
          <t>:X3:X4:</t>
        </is>
      </c>
      <c r="M40" s="2" t="inlineStr">
        <is>
          <t>RTF</t>
        </is>
      </c>
      <c r="O40" t="inlineStr">
        <is>
          <t>A300043</t>
        </is>
      </c>
      <c r="P40" s="2" t="inlineStr">
        <is>
          <t>LT250</t>
        </is>
      </c>
    </row>
    <row r="41">
      <c r="A41" s="30" t="n"/>
      <c r="B41" s="10">
        <f>IF(AND(I41="not Bronze, ASTM-B584, C93200",K41="Coating_Standard"),"Y","N")</f>
        <v/>
      </c>
      <c r="C41" t="inlineStr">
        <is>
          <t>Price_BOM_VLSE_Case_070</t>
        </is>
      </c>
      <c r="D41" s="50" t="n"/>
      <c r="E41" t="inlineStr">
        <is>
          <t>:20955-2P-15HP-VLSE:20955-2P-20HP-VLSE:20955-2P-25HP-VLSE:20955-2P-30HP-VLSE:20955-4P-3HP-VLSE:20955-4P-5HP-VLSE:20955-4P-7.5HP-VLSE:</t>
        </is>
      </c>
      <c r="F41" s="2" t="inlineStr">
        <is>
          <t>Cast Iron, ASTM-A48, CL 30</t>
        </is>
      </c>
      <c r="G41" t="inlineStr">
        <is>
          <t>CaseMatl_Cast_Iron_ASTM-A48_CL30</t>
        </is>
      </c>
      <c r="H41" s="2" t="inlineStr">
        <is>
          <t>C30</t>
        </is>
      </c>
      <c r="I41" t="inlineStr">
        <is>
          <t>all</t>
        </is>
      </c>
      <c r="J41" s="2" t="inlineStr">
        <is>
          <t>125# ANSI Flange</t>
        </is>
      </c>
      <c r="K41" s="2" t="inlineStr">
        <is>
          <t>Coating_Epoxy</t>
        </is>
      </c>
      <c r="L41" s="2" t="inlineStr">
        <is>
          <t>:X3:X4:</t>
        </is>
      </c>
      <c r="M41" s="2" t="inlineStr">
        <is>
          <t>RTF</t>
        </is>
      </c>
      <c r="O41" t="inlineStr">
        <is>
          <t>A300043</t>
        </is>
      </c>
      <c r="P41" s="2" t="inlineStr">
        <is>
          <t>LT250</t>
        </is>
      </c>
    </row>
    <row r="42">
      <c r="B42" s="10">
        <f>IF(AND(I42="not Bronze, ASTM-B584, C93200",K42="Coating_Standard"),"Y","N")</f>
        <v/>
      </c>
      <c r="C42" t="inlineStr">
        <is>
          <t>Price_BOM_VLSE_Case_072</t>
        </is>
      </c>
      <c r="D42" s="50" t="n"/>
      <c r="E42" t="inlineStr">
        <is>
          <t>:20959-2P-20HP-VLSE:20959-2P-25HP-VLSE:20959-2P-30HP-VLSE:20959-4P-3HP-VLSE:20959-4P-5HP-VLSE:20959-4P-7.5HP-VLSE:</t>
        </is>
      </c>
      <c r="F42" s="2" t="inlineStr">
        <is>
          <t>Cast Iron, ASTM-A48, CL 30</t>
        </is>
      </c>
      <c r="G42" t="inlineStr">
        <is>
          <t>CaseMatl_Cast_Iron_ASTM-A48_CL30</t>
        </is>
      </c>
      <c r="H42" s="2" t="inlineStr">
        <is>
          <t>C30</t>
        </is>
      </c>
      <c r="I42" t="inlineStr">
        <is>
          <t>not B18</t>
        </is>
      </c>
      <c r="J42" s="2" t="inlineStr">
        <is>
          <t>125# ANSI Flange</t>
        </is>
      </c>
      <c r="K42" s="2" t="inlineStr">
        <is>
          <t>Coating_Standard</t>
        </is>
      </c>
      <c r="L42" s="2" t="inlineStr">
        <is>
          <t>:X3:X4:</t>
        </is>
      </c>
      <c r="M42" s="46" t="n">
        <v>98388550</v>
      </c>
      <c r="N42" s="47" t="inlineStr">
        <is>
          <t>CASE,VLS,20955,20959,125#,CI</t>
        </is>
      </c>
      <c r="O42" t="inlineStr">
        <is>
          <t>A300043</t>
        </is>
      </c>
      <c r="P42" s="2" t="inlineStr">
        <is>
          <t>LT027</t>
        </is>
      </c>
      <c r="Q42" t="n">
        <v>0</v>
      </c>
    </row>
    <row r="43">
      <c r="A43" s="30" t="n"/>
      <c r="B43" s="10">
        <f>IF(AND(I43="not Bronze, ASTM-B584, C93200",K43="Coating_Standard"),"Y","N")</f>
        <v/>
      </c>
      <c r="C43" t="inlineStr">
        <is>
          <t>Price_BOM_VLSE_Case_074</t>
        </is>
      </c>
      <c r="E43" t="inlineStr">
        <is>
          <t>:20959-2P-20HP-VLSE:20959-2P-25HP-VLSE:20959-2P-30HP-VLSE:20959-4P-3HP-VLSE:20959-4P-5HP-VLSE:20959-4P-7.5HP-VLSE:</t>
        </is>
      </c>
      <c r="F43" s="2" t="inlineStr">
        <is>
          <t>Cast Iron, ASTM-A48, CL 30</t>
        </is>
      </c>
      <c r="G43" t="inlineStr">
        <is>
          <t>CaseMatl_Cast_Iron_ASTM-A48_CL30</t>
        </is>
      </c>
      <c r="H43" s="2" t="inlineStr">
        <is>
          <t>C30</t>
        </is>
      </c>
      <c r="I43" t="inlineStr">
        <is>
          <t>all</t>
        </is>
      </c>
      <c r="J43" s="2" t="inlineStr">
        <is>
          <t>125# ANSI Flange</t>
        </is>
      </c>
      <c r="K43" s="2" t="inlineStr">
        <is>
          <t>Coating_Scotchkote134_interior</t>
        </is>
      </c>
      <c r="L43" s="2" t="inlineStr">
        <is>
          <t>:X3:X4:</t>
        </is>
      </c>
      <c r="M43" s="2" t="inlineStr">
        <is>
          <t>RTF</t>
        </is>
      </c>
      <c r="O43" t="inlineStr">
        <is>
          <t>A300043</t>
        </is>
      </c>
      <c r="P43" s="2" t="inlineStr">
        <is>
          <t>LT250</t>
        </is>
      </c>
    </row>
    <row r="44">
      <c r="B44" s="10">
        <f>IF(AND(I44="not Bronze, ASTM-B584, C93200",K44="Coating_Standard"),"Y","N")</f>
        <v/>
      </c>
      <c r="C44" t="inlineStr">
        <is>
          <t>Price_BOM_VLSE_Case_076</t>
        </is>
      </c>
      <c r="E44" t="inlineStr">
        <is>
          <t>:20959-2P-20HP-VLSE:20959-2P-25HP-VLSE:20959-2P-30HP-VLSE:20959-4P-3HP-VLSE:20959-4P-5HP-VLSE:20959-4P-7.5HP-VLSE:</t>
        </is>
      </c>
      <c r="F44" s="2" t="inlineStr">
        <is>
          <t>Cast Iron, ASTM-A48, CL 30</t>
        </is>
      </c>
      <c r="G44" t="inlineStr">
        <is>
          <t>CaseMatl_Cast_Iron_ASTM-A48_CL30</t>
        </is>
      </c>
      <c r="H44" s="2" t="inlineStr">
        <is>
          <t>C30</t>
        </is>
      </c>
      <c r="I44" t="inlineStr">
        <is>
          <t>all</t>
        </is>
      </c>
      <c r="J44" s="2" t="inlineStr">
        <is>
          <t>125# ANSI Flange</t>
        </is>
      </c>
      <c r="K44" s="2" t="inlineStr">
        <is>
          <t>Coating_Scotchkote134_interior_exterior</t>
        </is>
      </c>
      <c r="L44" s="2" t="inlineStr">
        <is>
          <t>:X3:X4:</t>
        </is>
      </c>
      <c r="M44" s="2" t="inlineStr">
        <is>
          <t>RTF</t>
        </is>
      </c>
      <c r="O44" t="inlineStr">
        <is>
          <t>A300043</t>
        </is>
      </c>
      <c r="P44" s="2" t="inlineStr">
        <is>
          <t>LT250</t>
        </is>
      </c>
    </row>
    <row r="45">
      <c r="B45" s="10">
        <f>IF(AND(I45="not Bronze, ASTM-B584, C93200",K45="Coating_Standard"),"Y","N")</f>
        <v/>
      </c>
      <c r="C45" t="inlineStr">
        <is>
          <t>Price_BOM_VLSE_Case_078</t>
        </is>
      </c>
      <c r="E45" t="inlineStr">
        <is>
          <t>:20959-2P-20HP-VLSE:20959-2P-25HP-VLSE:20959-2P-30HP-VLSE:20959-4P-3HP-VLSE:20959-4P-5HP-VLSE:20959-4P-7.5HP-VLSE:</t>
        </is>
      </c>
      <c r="F45" s="2" t="inlineStr">
        <is>
          <t>Cast Iron, ASTM-A48, CL 30</t>
        </is>
      </c>
      <c r="G45" t="inlineStr">
        <is>
          <t>CaseMatl_Cast_Iron_ASTM-A48_CL30</t>
        </is>
      </c>
      <c r="H45" s="2" t="inlineStr">
        <is>
          <t>C30</t>
        </is>
      </c>
      <c r="I45" t="inlineStr">
        <is>
          <t>all</t>
        </is>
      </c>
      <c r="J45" s="2" t="inlineStr">
        <is>
          <t>125# ANSI Flange</t>
        </is>
      </c>
      <c r="K45" s="2" t="inlineStr">
        <is>
          <t>Coating_Scotchkote134_interior_exterior_IncludeImpeller</t>
        </is>
      </c>
      <c r="L45" s="2" t="inlineStr">
        <is>
          <t>:X3:X4:</t>
        </is>
      </c>
      <c r="M45" s="2" t="inlineStr">
        <is>
          <t>RTF</t>
        </is>
      </c>
      <c r="O45" t="inlineStr">
        <is>
          <t>A300043</t>
        </is>
      </c>
      <c r="P45" s="2" t="inlineStr">
        <is>
          <t>LT250</t>
        </is>
      </c>
    </row>
    <row r="46">
      <c r="B46" s="10">
        <f>IF(AND(I46="not Bronze, ASTM-B584, C93200",K46="Coating_Standard"),"Y","N")</f>
        <v/>
      </c>
      <c r="C46" t="inlineStr">
        <is>
          <t>Price_BOM_VLSE_Case_080</t>
        </is>
      </c>
      <c r="E46" t="inlineStr">
        <is>
          <t>:20959-2P-20HP-VLSE:20959-2P-25HP-VLSE:20959-2P-30HP-VLSE:20959-4P-3HP-VLSE:20959-4P-5HP-VLSE:20959-4P-7.5HP-VLSE:</t>
        </is>
      </c>
      <c r="F46" s="2" t="inlineStr">
        <is>
          <t>Cast Iron, ASTM-A48, CL 30</t>
        </is>
      </c>
      <c r="G46" t="inlineStr">
        <is>
          <t>CaseMatl_Cast_Iron_ASTM-A48_CL30</t>
        </is>
      </c>
      <c r="H46" s="2" t="inlineStr">
        <is>
          <t>C30</t>
        </is>
      </c>
      <c r="I46" t="inlineStr">
        <is>
          <t>all</t>
        </is>
      </c>
      <c r="J46" s="2" t="inlineStr">
        <is>
          <t>125# ANSI Flange</t>
        </is>
      </c>
      <c r="K46" s="2" t="inlineStr">
        <is>
          <t>Coating_Scotchkote134_interior_IncludeImpeller</t>
        </is>
      </c>
      <c r="L46" s="2" t="inlineStr">
        <is>
          <t>:X3:X4:</t>
        </is>
      </c>
      <c r="M46" s="2" t="inlineStr">
        <is>
          <t>RTF</t>
        </is>
      </c>
      <c r="O46" t="inlineStr">
        <is>
          <t>A300043</t>
        </is>
      </c>
      <c r="P46" s="2" t="inlineStr">
        <is>
          <t>LT250</t>
        </is>
      </c>
    </row>
    <row r="47">
      <c r="B47" s="10">
        <f>IF(AND(I47="not Bronze, ASTM-B584, C93200",K47="Coating_Standard"),"Y","N")</f>
        <v/>
      </c>
      <c r="C47" t="inlineStr">
        <is>
          <t>Price_BOM_VLSE_Case_082</t>
        </is>
      </c>
      <c r="E47" t="inlineStr">
        <is>
          <t>:20959-2P-20HP-VLSE:20959-2P-25HP-VLSE:20959-2P-30HP-VLSE:20959-4P-3HP-VLSE:20959-4P-5HP-VLSE:20959-4P-7.5HP-VLSE:</t>
        </is>
      </c>
      <c r="F47" s="2" t="inlineStr">
        <is>
          <t>Cast Iron, ASTM-A48, CL 30</t>
        </is>
      </c>
      <c r="G47" t="inlineStr">
        <is>
          <t>CaseMatl_Cast_Iron_ASTM-A48_CL30</t>
        </is>
      </c>
      <c r="H47" s="2" t="inlineStr">
        <is>
          <t>C30</t>
        </is>
      </c>
      <c r="I47" t="inlineStr">
        <is>
          <t>all</t>
        </is>
      </c>
      <c r="J47" s="2" t="inlineStr">
        <is>
          <t>125# ANSI Flange</t>
        </is>
      </c>
      <c r="K47" s="2" t="inlineStr">
        <is>
          <t>Coating_Special</t>
        </is>
      </c>
      <c r="L47" s="2" t="inlineStr">
        <is>
          <t>:X3:X4:</t>
        </is>
      </c>
      <c r="M47" s="2" t="inlineStr">
        <is>
          <t>RTF</t>
        </is>
      </c>
      <c r="O47" t="inlineStr">
        <is>
          <t>A300043</t>
        </is>
      </c>
      <c r="P47" s="2" t="inlineStr">
        <is>
          <t>LT250</t>
        </is>
      </c>
    </row>
    <row r="48">
      <c r="B48" s="10">
        <f>IF(AND(I48="not Bronze, ASTM-B584, C93200",K48="Coating_Standard"),"Y","N")</f>
        <v/>
      </c>
      <c r="C48" t="inlineStr">
        <is>
          <t>Price_BOM_VLSE_Case_084</t>
        </is>
      </c>
      <c r="E48" t="inlineStr">
        <is>
          <t>:20959-2P-20HP-VLSE:20959-2P-25HP-VLSE:20959-2P-30HP-VLSE:20959-4P-3HP-VLSE:20959-4P-5HP-VLSE:20959-4P-7.5HP-VLSE:</t>
        </is>
      </c>
      <c r="F48" s="2" t="inlineStr">
        <is>
          <t>Cast Iron, ASTM-A48, CL 30</t>
        </is>
      </c>
      <c r="G48" t="inlineStr">
        <is>
          <t>CaseMatl_Cast_Iron_ASTM-A48_CL30</t>
        </is>
      </c>
      <c r="H48" s="2" t="inlineStr">
        <is>
          <t>C30</t>
        </is>
      </c>
      <c r="I48" t="inlineStr">
        <is>
          <t>all</t>
        </is>
      </c>
      <c r="J48" s="2" t="inlineStr">
        <is>
          <t>125# ANSI Flange</t>
        </is>
      </c>
      <c r="K48" s="2" t="inlineStr">
        <is>
          <t>Coating_Epoxy</t>
        </is>
      </c>
      <c r="L48" s="2" t="inlineStr">
        <is>
          <t>:X3:X4:</t>
        </is>
      </c>
      <c r="M48" s="2" t="inlineStr">
        <is>
          <t>RTF</t>
        </is>
      </c>
      <c r="O48" t="inlineStr">
        <is>
          <t>A300043</t>
        </is>
      </c>
      <c r="P48" s="2" t="inlineStr">
        <is>
          <t>LT250</t>
        </is>
      </c>
    </row>
    <row r="49">
      <c r="B49" s="10">
        <f>IF(AND(I49="not Bronze, ASTM-B584, C93200",K49="Coating_Standard"),"Y","N")</f>
        <v/>
      </c>
      <c r="C49" t="inlineStr">
        <is>
          <t>Price_BOM_VLSE_Case_092</t>
        </is>
      </c>
      <c r="E49" t="inlineStr">
        <is>
          <t>:25709-2P-7.5HP-VLSE:25709-2P-10HP-VLSE:25709-2P-15HP-VLSE:25709-2P-20HP-VLSE:25709-2P-25HP-VLSE:25709-4P-3HP-VLSE:</t>
        </is>
      </c>
      <c r="F49" s="2" t="inlineStr">
        <is>
          <t>Cast Iron, ASTM-A48, CL 30</t>
        </is>
      </c>
      <c r="G49" t="inlineStr">
        <is>
          <t>CaseMatl_Cast_Iron_ASTM-A48_CL30</t>
        </is>
      </c>
      <c r="H49" s="2" t="inlineStr">
        <is>
          <t>C30</t>
        </is>
      </c>
      <c r="I49" t="inlineStr">
        <is>
          <t>not B18</t>
        </is>
      </c>
      <c r="J49" s="2" t="inlineStr">
        <is>
          <t>125# ANSI Flange</t>
        </is>
      </c>
      <c r="K49" s="2" t="inlineStr">
        <is>
          <t>Coating_Standard</t>
        </is>
      </c>
      <c r="L49" s="2" t="inlineStr">
        <is>
          <t>:X3:X4:</t>
        </is>
      </c>
      <c r="M49" s="45" t="n">
        <v>98149486</v>
      </c>
      <c r="N49" s="6" t="n"/>
      <c r="O49" t="inlineStr">
        <is>
          <t>A300043</t>
        </is>
      </c>
      <c r="P49" s="2" t="inlineStr">
        <is>
          <t>LT027</t>
        </is>
      </c>
      <c r="Q49" t="n">
        <v>0</v>
      </c>
    </row>
    <row r="50">
      <c r="B50" s="10">
        <f>IF(AND(I50="not Bronze, ASTM-B584, C93200",K50="Coating_Standard"),"Y","N")</f>
        <v/>
      </c>
      <c r="C50" t="inlineStr">
        <is>
          <t>Price_BOM_VLSE_Case_093</t>
        </is>
      </c>
      <c r="E50" t="inlineStr">
        <is>
          <t>:25709-2P-7.5HP-VLSE:25709-2P-10HP-VLSE:25709-2P-15HP-VLSE:25709-2P-20HP-VLSE:25709-2P-25HP-VLSE:25709-4P-3HP-VLSE:</t>
        </is>
      </c>
      <c r="F50" s="2" t="inlineStr">
        <is>
          <t>Cast Iron, ASTM-A48, CL 30</t>
        </is>
      </c>
      <c r="G50" t="inlineStr">
        <is>
          <t>CaseMatl_Cast_Iron_ASTM-A48_CL30</t>
        </is>
      </c>
      <c r="H50" s="2" t="inlineStr">
        <is>
          <t>C30</t>
        </is>
      </c>
      <c r="I50" t="inlineStr">
        <is>
          <t>all</t>
        </is>
      </c>
      <c r="J50" s="2" t="inlineStr">
        <is>
          <t>125# ANSI Flange</t>
        </is>
      </c>
      <c r="K50" s="2" t="inlineStr">
        <is>
          <t>Coating_Scotchkote134_interior</t>
        </is>
      </c>
      <c r="L50" s="2" t="inlineStr">
        <is>
          <t>:X3:X4:</t>
        </is>
      </c>
      <c r="M50" s="45" t="inlineStr">
        <is>
          <t>RTF</t>
        </is>
      </c>
      <c r="N50" s="6" t="n"/>
      <c r="O50" t="inlineStr">
        <is>
          <t>A300043</t>
        </is>
      </c>
      <c r="P50" s="2" t="inlineStr">
        <is>
          <t>LT250</t>
        </is>
      </c>
    </row>
    <row r="51">
      <c r="B51" s="10">
        <f>IF(AND(I51="not Bronze, ASTM-B584, C93200",K51="Coating_Standard"),"Y","N")</f>
        <v/>
      </c>
      <c r="C51" t="inlineStr">
        <is>
          <t>Price_BOM_VLSE_Case_094</t>
        </is>
      </c>
      <c r="E51" t="inlineStr">
        <is>
          <t>:25709-2P-7.5HP-VLSE:25709-2P-10HP-VLSE:25709-2P-15HP-VLSE:25709-2P-20HP-VLSE:25709-2P-25HP-VLSE:25709-4P-3HP-VLSE:</t>
        </is>
      </c>
      <c r="F51" s="2" t="inlineStr">
        <is>
          <t>Cast Iron, ASTM-A48, CL 30</t>
        </is>
      </c>
      <c r="G51" t="inlineStr">
        <is>
          <t>CaseMatl_Cast_Iron_ASTM-A48_CL30</t>
        </is>
      </c>
      <c r="H51" s="2" t="inlineStr">
        <is>
          <t>C30</t>
        </is>
      </c>
      <c r="I51" t="inlineStr">
        <is>
          <t>all</t>
        </is>
      </c>
      <c r="J51" s="2" t="inlineStr">
        <is>
          <t>125# ANSI Flange</t>
        </is>
      </c>
      <c r="K51" s="2" t="inlineStr">
        <is>
          <t>Coating_Scotchkote134_interior_exterior</t>
        </is>
      </c>
      <c r="L51" s="2" t="inlineStr">
        <is>
          <t>:X3:X4:</t>
        </is>
      </c>
      <c r="M51" s="45" t="inlineStr">
        <is>
          <t>RTF</t>
        </is>
      </c>
      <c r="N51" s="6" t="n"/>
      <c r="O51" t="inlineStr">
        <is>
          <t>A300043</t>
        </is>
      </c>
      <c r="P51" s="2" t="inlineStr">
        <is>
          <t>LT250</t>
        </is>
      </c>
    </row>
    <row r="52">
      <c r="B52" s="10">
        <f>IF(AND(I52="not Bronze, ASTM-B584, C93200",K52="Coating_Standard"),"Y","N")</f>
        <v/>
      </c>
      <c r="C52" t="inlineStr">
        <is>
          <t>Price_BOM_VLSE_Case_095</t>
        </is>
      </c>
      <c r="E52" t="inlineStr">
        <is>
          <t>:25709-2P-7.5HP-VLSE:25709-2P-10HP-VLSE:25709-2P-15HP-VLSE:25709-2P-20HP-VLSE:25709-2P-25HP-VLSE:25709-4P-3HP-VLSE:</t>
        </is>
      </c>
      <c r="F52" s="2" t="inlineStr">
        <is>
          <t>Cast Iron, ASTM-A48, CL 30</t>
        </is>
      </c>
      <c r="G52" t="inlineStr">
        <is>
          <t>CaseMatl_Cast_Iron_ASTM-A48_CL30</t>
        </is>
      </c>
      <c r="H52" s="2" t="inlineStr">
        <is>
          <t>C30</t>
        </is>
      </c>
      <c r="I52" t="inlineStr">
        <is>
          <t>all</t>
        </is>
      </c>
      <c r="J52" s="2" t="inlineStr">
        <is>
          <t>125# ANSI Flange</t>
        </is>
      </c>
      <c r="K52" s="2" t="inlineStr">
        <is>
          <t>Coating_Scotchkote134_interior_exterior_IncludeImpeller</t>
        </is>
      </c>
      <c r="L52" s="2" t="inlineStr">
        <is>
          <t>:X3:X4:</t>
        </is>
      </c>
      <c r="M52" s="45" t="inlineStr">
        <is>
          <t>RTF</t>
        </is>
      </c>
      <c r="N52" s="6" t="n"/>
      <c r="O52" t="inlineStr">
        <is>
          <t>A300043</t>
        </is>
      </c>
      <c r="P52" s="2" t="inlineStr">
        <is>
          <t>LT250</t>
        </is>
      </c>
    </row>
    <row r="53">
      <c r="B53" s="10">
        <f>IF(AND(I53="not Bronze, ASTM-B584, C93200",K53="Coating_Standard"),"Y","N")</f>
        <v/>
      </c>
      <c r="C53" t="inlineStr">
        <is>
          <t>Price_BOM_VLSE_Case_096</t>
        </is>
      </c>
      <c r="E53" t="inlineStr">
        <is>
          <t>:25709-2P-7.5HP-VLSE:25709-2P-10HP-VLSE:25709-2P-15HP-VLSE:25709-2P-20HP-VLSE:25709-2P-25HP-VLSE:25709-4P-3HP-VLSE:</t>
        </is>
      </c>
      <c r="F53" s="2" t="inlineStr">
        <is>
          <t>Cast Iron, ASTM-A48, CL 30</t>
        </is>
      </c>
      <c r="G53" t="inlineStr">
        <is>
          <t>CaseMatl_Cast_Iron_ASTM-A48_CL30</t>
        </is>
      </c>
      <c r="H53" s="2" t="inlineStr">
        <is>
          <t>C30</t>
        </is>
      </c>
      <c r="I53" t="inlineStr">
        <is>
          <t>all</t>
        </is>
      </c>
      <c r="J53" s="2" t="inlineStr">
        <is>
          <t>125# ANSI Flange</t>
        </is>
      </c>
      <c r="K53" s="2" t="inlineStr">
        <is>
          <t>Coating_Scotchkote134_interior_IncludeImpeller</t>
        </is>
      </c>
      <c r="L53" s="2" t="inlineStr">
        <is>
          <t>:X3:X4:</t>
        </is>
      </c>
      <c r="M53" s="45" t="inlineStr">
        <is>
          <t>RTF</t>
        </is>
      </c>
      <c r="N53" s="6" t="n"/>
      <c r="O53" t="inlineStr">
        <is>
          <t>A300043</t>
        </is>
      </c>
      <c r="P53" s="2" t="inlineStr">
        <is>
          <t>LT250</t>
        </is>
      </c>
    </row>
    <row r="54">
      <c r="B54" s="10">
        <f>IF(AND(I54="not Bronze, ASTM-B584, C93200",K54="Coating_Standard"),"Y","N")</f>
        <v/>
      </c>
      <c r="C54" t="inlineStr">
        <is>
          <t>Price_BOM_VLSE_Case_097</t>
        </is>
      </c>
      <c r="E54" t="inlineStr">
        <is>
          <t>:25709-2P-7.5HP-VLSE:25709-2P-10HP-VLSE:25709-2P-15HP-VLSE:25709-2P-20HP-VLSE:25709-2P-25HP-VLSE:25709-4P-3HP-VLSE:</t>
        </is>
      </c>
      <c r="F54" s="2" t="inlineStr">
        <is>
          <t>Cast Iron, ASTM-A48, CL 30</t>
        </is>
      </c>
      <c r="G54" t="inlineStr">
        <is>
          <t>CaseMatl_Cast_Iron_ASTM-A48_CL30</t>
        </is>
      </c>
      <c r="H54" s="2" t="inlineStr">
        <is>
          <t>C30</t>
        </is>
      </c>
      <c r="I54" t="inlineStr">
        <is>
          <t>all</t>
        </is>
      </c>
      <c r="J54" s="2" t="inlineStr">
        <is>
          <t>125# ANSI Flange</t>
        </is>
      </c>
      <c r="K54" s="2" t="inlineStr">
        <is>
          <t>Coating_Special</t>
        </is>
      </c>
      <c r="L54" s="2" t="inlineStr">
        <is>
          <t>:X3:X4:</t>
        </is>
      </c>
      <c r="M54" s="45" t="inlineStr">
        <is>
          <t>RTF</t>
        </is>
      </c>
      <c r="N54" s="6" t="n"/>
      <c r="O54" t="inlineStr">
        <is>
          <t>A300043</t>
        </is>
      </c>
      <c r="P54" s="2" t="inlineStr">
        <is>
          <t>LT250</t>
        </is>
      </c>
    </row>
    <row r="55">
      <c r="B55" s="10">
        <f>IF(AND(I55="not Bronze, ASTM-B584, C93200",K55="Coating_Standard"),"Y","N")</f>
        <v/>
      </c>
      <c r="C55" t="inlineStr">
        <is>
          <t>Price_BOM_VLSE_Case_098</t>
        </is>
      </c>
      <c r="E55" t="inlineStr">
        <is>
          <t>:25709-2P-7.5HP-VLSE:25709-2P-10HP-VLSE:25709-2P-15HP-VLSE:25709-2P-20HP-VLSE:25709-2P-25HP-VLSE:25709-4P-3HP-VLSE:</t>
        </is>
      </c>
      <c r="F55" s="2" t="inlineStr">
        <is>
          <t>Cast Iron, ASTM-A48, CL 30</t>
        </is>
      </c>
      <c r="G55" t="inlineStr">
        <is>
          <t>CaseMatl_Cast_Iron_ASTM-A48_CL30</t>
        </is>
      </c>
      <c r="H55" s="2" t="inlineStr">
        <is>
          <t>C30</t>
        </is>
      </c>
      <c r="I55" t="inlineStr">
        <is>
          <t>all</t>
        </is>
      </c>
      <c r="J55" s="2" t="inlineStr">
        <is>
          <t>125# ANSI Flange</t>
        </is>
      </c>
      <c r="K55" s="2" t="inlineStr">
        <is>
          <t>Coating_Epoxy</t>
        </is>
      </c>
      <c r="L55" s="2" t="inlineStr">
        <is>
          <t>:X3:X4:</t>
        </is>
      </c>
      <c r="M55" s="45" t="inlineStr">
        <is>
          <t>RTF</t>
        </is>
      </c>
      <c r="N55" s="6" t="n"/>
      <c r="O55" t="inlineStr">
        <is>
          <t>A300043</t>
        </is>
      </c>
      <c r="P55" s="2" t="inlineStr">
        <is>
          <t>LT250</t>
        </is>
      </c>
    </row>
    <row r="56">
      <c r="B56" s="10">
        <f>IF(AND(I56="not Bronze, ASTM-B584, C93200",K56="Coating_Standard"),"Y","N")</f>
        <v/>
      </c>
      <c r="C56" t="inlineStr">
        <is>
          <t>Price_BOM_VLSE_Case_100</t>
        </is>
      </c>
      <c r="D56" s="50" t="n"/>
      <c r="E56" s="6" t="inlineStr">
        <is>
          <t>:25953-2P-20HP-VLSE:25953-2P-25HP-VLSE:25953-2P-30HP-VLSE:25953-4P-3HP-VLSE:25953-4P-5HP-VLSE:25953-4P-7.5HP-VLSE:</t>
        </is>
      </c>
      <c r="F56" s="2" t="inlineStr">
        <is>
          <t>Cast Iron, ASTM-A48, CL 30</t>
        </is>
      </c>
      <c r="G56" t="inlineStr">
        <is>
          <t>CaseMatl_Cast_Iron_ASTM-A48_CL30</t>
        </is>
      </c>
      <c r="H56" s="2" t="inlineStr">
        <is>
          <t>C30</t>
        </is>
      </c>
      <c r="I56" t="inlineStr">
        <is>
          <t>not B18</t>
        </is>
      </c>
      <c r="J56" s="2" t="inlineStr">
        <is>
          <t>125# ANSI Flange</t>
        </is>
      </c>
      <c r="K56" s="2" t="inlineStr">
        <is>
          <t>Coating_Standard</t>
        </is>
      </c>
      <c r="L56" s="2" t="inlineStr">
        <is>
          <t>:X3:X4:</t>
        </is>
      </c>
      <c r="M56" s="46" t="n">
        <v>98388564</v>
      </c>
      <c r="N56" s="47" t="inlineStr">
        <is>
          <t>CASE,VLS,25953,125#,CI</t>
        </is>
      </c>
      <c r="O56" t="inlineStr">
        <is>
          <t>A300043</t>
        </is>
      </c>
      <c r="P56" s="2" t="inlineStr">
        <is>
          <t>LT027</t>
        </is>
      </c>
      <c r="Q56" t="n">
        <v>0</v>
      </c>
    </row>
    <row r="57">
      <c r="B57" s="10">
        <f>IF(AND(I57="not Bronze, ASTM-B584, C93200",K57="Coating_Standard"),"Y","N")</f>
        <v/>
      </c>
      <c r="C57" t="inlineStr">
        <is>
          <t>Price_BOM_VLSE_Case_102</t>
        </is>
      </c>
      <c r="D57" s="50" t="n"/>
      <c r="E57" s="6" t="inlineStr">
        <is>
          <t>:25953-2P-20HP-VLSE:25953-2P-25HP-VLSE:25953-2P-30HP-VLSE:25953-4P-3HP-VLSE:25953-4P-5HP-VLSE:25953-4P-7.5HP-VLSE:</t>
        </is>
      </c>
      <c r="F57" s="2" t="inlineStr">
        <is>
          <t>Cast Iron, ASTM-A48, CL 30</t>
        </is>
      </c>
      <c r="G57" t="inlineStr">
        <is>
          <t>CaseMatl_Cast_Iron_ASTM-A48_CL30</t>
        </is>
      </c>
      <c r="H57" s="2" t="inlineStr">
        <is>
          <t>C30</t>
        </is>
      </c>
      <c r="I57" t="inlineStr">
        <is>
          <t>all</t>
        </is>
      </c>
      <c r="J57" s="2" t="inlineStr">
        <is>
          <t>125# ANSI Flange</t>
        </is>
      </c>
      <c r="K57" s="2" t="inlineStr">
        <is>
          <t>Coating_Scotchkote134_interior</t>
        </is>
      </c>
      <c r="L57" s="2" t="inlineStr">
        <is>
          <t>:X3:X4:</t>
        </is>
      </c>
      <c r="M57" s="45" t="inlineStr">
        <is>
          <t>RTF</t>
        </is>
      </c>
      <c r="O57" t="inlineStr">
        <is>
          <t>A300043</t>
        </is>
      </c>
      <c r="P57" s="2" t="inlineStr">
        <is>
          <t>LT250</t>
        </is>
      </c>
    </row>
    <row r="58">
      <c r="B58" s="10">
        <f>IF(AND(I58="not Bronze, ASTM-B584, C93200",K58="Coating_Standard"),"Y","N")</f>
        <v/>
      </c>
      <c r="C58" t="inlineStr">
        <is>
          <t>Price_BOM_VLSE_Case_104</t>
        </is>
      </c>
      <c r="D58" s="50" t="n"/>
      <c r="E58" s="6" t="inlineStr">
        <is>
          <t>:25953-2P-20HP-VLSE:25953-2P-25HP-VLSE:25953-2P-30HP-VLSE:25953-4P-3HP-VLSE:25953-4P-5HP-VLSE:25953-4P-7.5HP-VLSE:</t>
        </is>
      </c>
      <c r="F58" s="2" t="inlineStr">
        <is>
          <t>Cast Iron, ASTM-A48, CL 30</t>
        </is>
      </c>
      <c r="G58" t="inlineStr">
        <is>
          <t>CaseMatl_Cast_Iron_ASTM-A48_CL30</t>
        </is>
      </c>
      <c r="H58" s="2" t="inlineStr">
        <is>
          <t>C30</t>
        </is>
      </c>
      <c r="I58" t="inlineStr">
        <is>
          <t>all</t>
        </is>
      </c>
      <c r="J58" s="2" t="inlineStr">
        <is>
          <t>125# ANSI Flange</t>
        </is>
      </c>
      <c r="K58" s="2" t="inlineStr">
        <is>
          <t>Coating_Scotchkote134_interior_exterior</t>
        </is>
      </c>
      <c r="L58" s="2" t="inlineStr">
        <is>
          <t>:X3:X4:</t>
        </is>
      </c>
      <c r="M58" s="45" t="inlineStr">
        <is>
          <t>RTF</t>
        </is>
      </c>
      <c r="O58" t="inlineStr">
        <is>
          <t>A300043</t>
        </is>
      </c>
      <c r="P58" s="2" t="inlineStr">
        <is>
          <t>LT250</t>
        </is>
      </c>
    </row>
    <row r="59">
      <c r="B59" s="10">
        <f>IF(AND(I59="not Bronze, ASTM-B584, C93200",K59="Coating_Standard"),"Y","N")</f>
        <v/>
      </c>
      <c r="C59" t="inlineStr">
        <is>
          <t>Price_BOM_VLSE_Case_106</t>
        </is>
      </c>
      <c r="D59" s="50" t="n"/>
      <c r="E59" s="6" t="inlineStr">
        <is>
          <t>:25953-2P-20HP-VLSE:25953-2P-25HP-VLSE:25953-2P-30HP-VLSE:25953-4P-3HP-VLSE:25953-4P-5HP-VLSE:25953-4P-7.5HP-VLSE:</t>
        </is>
      </c>
      <c r="F59" s="2" t="inlineStr">
        <is>
          <t>Cast Iron, ASTM-A48, CL 30</t>
        </is>
      </c>
      <c r="G59" t="inlineStr">
        <is>
          <t>CaseMatl_Cast_Iron_ASTM-A48_CL30</t>
        </is>
      </c>
      <c r="H59" s="2" t="inlineStr">
        <is>
          <t>C30</t>
        </is>
      </c>
      <c r="I59" t="inlineStr">
        <is>
          <t>all</t>
        </is>
      </c>
      <c r="J59" s="2" t="inlineStr">
        <is>
          <t>125# ANSI Flange</t>
        </is>
      </c>
      <c r="K59" s="2" t="inlineStr">
        <is>
          <t>Coating_Scotchkote134_interior_exterior_IncludeImpeller</t>
        </is>
      </c>
      <c r="L59" s="2" t="inlineStr">
        <is>
          <t>:X3:X4:</t>
        </is>
      </c>
      <c r="M59" s="45" t="inlineStr">
        <is>
          <t>RTF</t>
        </is>
      </c>
      <c r="O59" t="inlineStr">
        <is>
          <t>A300043</t>
        </is>
      </c>
      <c r="P59" s="2" t="inlineStr">
        <is>
          <t>LT250</t>
        </is>
      </c>
    </row>
    <row r="60">
      <c r="B60" s="10">
        <f>IF(AND(I60="not Bronze, ASTM-B584, C93200",K60="Coating_Standard"),"Y","N")</f>
        <v/>
      </c>
      <c r="C60" t="inlineStr">
        <is>
          <t>Price_BOM_VLSE_Case_108</t>
        </is>
      </c>
      <c r="D60" s="50" t="n"/>
      <c r="E60" s="6" t="inlineStr">
        <is>
          <t>:25953-2P-20HP-VLSE:25953-2P-25HP-VLSE:25953-2P-30HP-VLSE:25953-4P-3HP-VLSE:25953-4P-5HP-VLSE:25953-4P-7.5HP-VLSE:</t>
        </is>
      </c>
      <c r="F60" s="2" t="inlineStr">
        <is>
          <t>Cast Iron, ASTM-A48, CL 30</t>
        </is>
      </c>
      <c r="G60" t="inlineStr">
        <is>
          <t>CaseMatl_Cast_Iron_ASTM-A48_CL30</t>
        </is>
      </c>
      <c r="H60" s="2" t="inlineStr">
        <is>
          <t>C30</t>
        </is>
      </c>
      <c r="I60" t="inlineStr">
        <is>
          <t>all</t>
        </is>
      </c>
      <c r="J60" s="2" t="inlineStr">
        <is>
          <t>125# ANSI Flange</t>
        </is>
      </c>
      <c r="K60" s="2" t="inlineStr">
        <is>
          <t>Coating_Scotchkote134_interior_IncludeImpeller</t>
        </is>
      </c>
      <c r="L60" s="2" t="inlineStr">
        <is>
          <t>:X3:X4:</t>
        </is>
      </c>
      <c r="M60" s="45" t="inlineStr">
        <is>
          <t>RTF</t>
        </is>
      </c>
      <c r="O60" t="inlineStr">
        <is>
          <t>A300043</t>
        </is>
      </c>
      <c r="P60" s="2" t="inlineStr">
        <is>
          <t>LT250</t>
        </is>
      </c>
    </row>
    <row r="61">
      <c r="B61" s="10">
        <f>IF(AND(I61="not Bronze, ASTM-B584, C93200",K61="Coating_Standard"),"Y","N")</f>
        <v/>
      </c>
      <c r="C61" t="inlineStr">
        <is>
          <t>Price_BOM_VLSE_Case_110</t>
        </is>
      </c>
      <c r="D61" s="50" t="n"/>
      <c r="E61" s="6" t="inlineStr">
        <is>
          <t>:25953-2P-20HP-VLSE:25953-2P-25HP-VLSE:25953-2P-30HP-VLSE:25953-4P-3HP-VLSE:25953-4P-5HP-VLSE:25953-4P-7.5HP-VLSE:</t>
        </is>
      </c>
      <c r="F61" s="2" t="inlineStr">
        <is>
          <t>Cast Iron, ASTM-A48, CL 30</t>
        </is>
      </c>
      <c r="G61" t="inlineStr">
        <is>
          <t>CaseMatl_Cast_Iron_ASTM-A48_CL30</t>
        </is>
      </c>
      <c r="H61" s="2" t="inlineStr">
        <is>
          <t>C30</t>
        </is>
      </c>
      <c r="I61" t="inlineStr">
        <is>
          <t>all</t>
        </is>
      </c>
      <c r="J61" s="2" t="inlineStr">
        <is>
          <t>125# ANSI Flange</t>
        </is>
      </c>
      <c r="K61" s="2" t="inlineStr">
        <is>
          <t>Coating_Special</t>
        </is>
      </c>
      <c r="L61" s="2" t="inlineStr">
        <is>
          <t>:X3:X4:</t>
        </is>
      </c>
      <c r="M61" s="45" t="inlineStr">
        <is>
          <t>RTF</t>
        </is>
      </c>
      <c r="O61" t="inlineStr">
        <is>
          <t>A300043</t>
        </is>
      </c>
      <c r="P61" s="2" t="inlineStr">
        <is>
          <t>LT250</t>
        </is>
      </c>
    </row>
    <row r="62">
      <c r="B62" s="10">
        <f>IF(AND(I62="not Bronze, ASTM-B584, C93200",K62="Coating_Standard"),"Y","N")</f>
        <v/>
      </c>
      <c r="C62" t="inlineStr">
        <is>
          <t>Price_BOM_VLSE_Case_112</t>
        </is>
      </c>
      <c r="D62" s="50" t="n"/>
      <c r="E62" s="6" t="inlineStr">
        <is>
          <t>:25953-2P-20HP-VLSE:25953-2P-25HP-VLSE:25953-2P-30HP-VLSE:25953-4P-3HP-VLSE:25953-4P-5HP-VLSE:25953-4P-7.5HP-VLSE:</t>
        </is>
      </c>
      <c r="F62" s="2" t="inlineStr">
        <is>
          <t>Cast Iron, ASTM-A48, CL 30</t>
        </is>
      </c>
      <c r="G62" t="inlineStr">
        <is>
          <t>CaseMatl_Cast_Iron_ASTM-A48_CL30</t>
        </is>
      </c>
      <c r="H62" s="2" t="inlineStr">
        <is>
          <t>C30</t>
        </is>
      </c>
      <c r="I62" t="inlineStr">
        <is>
          <t>all</t>
        </is>
      </c>
      <c r="J62" s="2" t="inlineStr">
        <is>
          <t>125# ANSI Flange</t>
        </is>
      </c>
      <c r="K62" s="2" t="inlineStr">
        <is>
          <t>Coating_Epoxy</t>
        </is>
      </c>
      <c r="L62" s="2" t="inlineStr">
        <is>
          <t>:X3:X4:</t>
        </is>
      </c>
      <c r="M62" s="45" t="inlineStr">
        <is>
          <t>RTF</t>
        </is>
      </c>
      <c r="O62" t="inlineStr">
        <is>
          <t>A300043</t>
        </is>
      </c>
      <c r="P62" s="2" t="inlineStr">
        <is>
          <t>LT250</t>
        </is>
      </c>
    </row>
    <row r="63">
      <c r="B63" s="10">
        <f>IF(AND(I63="not Bronze, ASTM-B584, C93200",K63="Coating_Standard"),"Y","N")</f>
        <v/>
      </c>
      <c r="C63" t="inlineStr">
        <is>
          <t>Price_BOM_VLSE_Case_113</t>
        </is>
      </c>
      <c r="D63" s="50" t="n"/>
      <c r="E63" s="6" t="inlineStr">
        <is>
          <t>:25121-4P-5HP-VLSE:25121-4P-7.5HP-VLSE:25121-4P-10HP-VLSE:25121-4P-15HP-VLSE:</t>
        </is>
      </c>
      <c r="F63" s="2" t="inlineStr">
        <is>
          <t>Cast Iron, ASTM-A48, CL 30</t>
        </is>
      </c>
      <c r="G63" t="inlineStr">
        <is>
          <t>CaseMatl_Cast_Iron_ASTM-A48_CL30</t>
        </is>
      </c>
      <c r="H63" s="2" t="inlineStr">
        <is>
          <t>C30</t>
        </is>
      </c>
      <c r="I63" t="inlineStr">
        <is>
          <t>not B18</t>
        </is>
      </c>
      <c r="J63" s="2" t="inlineStr">
        <is>
          <t>125# ANSI Flange</t>
        </is>
      </c>
      <c r="K63" s="2" t="inlineStr">
        <is>
          <t>Coating_Standard</t>
        </is>
      </c>
      <c r="L63" s="2" t="inlineStr">
        <is>
          <t>:X3:XA:</t>
        </is>
      </c>
      <c r="M63" s="46" t="n">
        <v>98388567</v>
      </c>
      <c r="N63" s="47" t="inlineStr">
        <is>
          <t>CASE,VLS,25121,125#,CI</t>
        </is>
      </c>
      <c r="O63" t="inlineStr">
        <is>
          <t>A300043</t>
        </is>
      </c>
      <c r="P63" s="2" t="inlineStr">
        <is>
          <t>LT027</t>
        </is>
      </c>
      <c r="Q63" t="n">
        <v>0</v>
      </c>
    </row>
    <row r="64">
      <c r="B64" s="10">
        <f>IF(AND(I64="not Bronze, ASTM-B584, C93200",K64="Coating_Standard"),"Y","N")</f>
        <v/>
      </c>
      <c r="C64" t="inlineStr">
        <is>
          <t>Price_BOM_VLSE_Case_115</t>
        </is>
      </c>
      <c r="D64" s="50" t="n"/>
      <c r="E64" s="6" t="inlineStr">
        <is>
          <t>:25121-4P-5HP-VLSE:25121-4P-7.5HP-VLSE:25121-4P-10HP-VLSE:25121-4P-15HP-VLSE:</t>
        </is>
      </c>
      <c r="F64" s="2" t="inlineStr">
        <is>
          <t>Cast Iron, ASTM-A48, CL 30</t>
        </is>
      </c>
      <c r="G64" t="inlineStr">
        <is>
          <t>CaseMatl_Cast_Iron_ASTM-A48_CL30</t>
        </is>
      </c>
      <c r="H64" s="2" t="inlineStr">
        <is>
          <t>C30</t>
        </is>
      </c>
      <c r="I64" t="inlineStr">
        <is>
          <t>all</t>
        </is>
      </c>
      <c r="J64" s="2" t="inlineStr">
        <is>
          <t>125# ANSI Flange</t>
        </is>
      </c>
      <c r="K64" s="2" t="inlineStr">
        <is>
          <t>Coating_Scotchkote134_interior</t>
        </is>
      </c>
      <c r="L64" s="2" t="inlineStr">
        <is>
          <t>:X3:XA:</t>
        </is>
      </c>
      <c r="M64" s="2" t="inlineStr">
        <is>
          <t>RTF</t>
        </is>
      </c>
      <c r="O64" t="inlineStr">
        <is>
          <t>A300043</t>
        </is>
      </c>
      <c r="P64" s="2" t="inlineStr">
        <is>
          <t>LT250</t>
        </is>
      </c>
      <c r="Q64" t="n">
        <v>0</v>
      </c>
    </row>
    <row r="65">
      <c r="B65" s="10">
        <f>IF(AND(I65="not Bronze, ASTM-B584, C93200",K65="Coating_Standard"),"Y","N")</f>
        <v/>
      </c>
      <c r="C65" t="inlineStr">
        <is>
          <t>Price_BOM_VLSE_Case_117</t>
        </is>
      </c>
      <c r="E65" s="6" t="inlineStr">
        <is>
          <t>:25121-4P-5HP-VLSE:25121-4P-7.5HP-VLSE:25121-4P-10HP-VLSE:25121-4P-15HP-VLSE:</t>
        </is>
      </c>
      <c r="F65" s="2" t="inlineStr">
        <is>
          <t>Cast Iron, ASTM-A48, CL 30</t>
        </is>
      </c>
      <c r="G65" t="inlineStr">
        <is>
          <t>CaseMatl_Cast_Iron_ASTM-A48_CL30</t>
        </is>
      </c>
      <c r="H65" s="2" t="inlineStr">
        <is>
          <t>C30</t>
        </is>
      </c>
      <c r="I65" t="inlineStr">
        <is>
          <t>all</t>
        </is>
      </c>
      <c r="J65" s="2" t="inlineStr">
        <is>
          <t>125# ANSI Flange</t>
        </is>
      </c>
      <c r="K65" s="2" t="inlineStr">
        <is>
          <t>Coating_Scotchkote134_interior_exterior</t>
        </is>
      </c>
      <c r="L65" s="2" t="inlineStr">
        <is>
          <t>:X3:XA:</t>
        </is>
      </c>
      <c r="M65" s="2" t="inlineStr">
        <is>
          <t>RTF</t>
        </is>
      </c>
      <c r="O65" t="inlineStr">
        <is>
          <t>A300043</t>
        </is>
      </c>
      <c r="P65" s="2" t="inlineStr">
        <is>
          <t>LT250</t>
        </is>
      </c>
      <c r="Q65" t="n">
        <v>0</v>
      </c>
    </row>
    <row r="66">
      <c r="B66" s="10">
        <f>IF(AND(I66="not Bronze, ASTM-B584, C93200",K66="Coating_Standard"),"Y","N")</f>
        <v/>
      </c>
      <c r="C66" t="inlineStr">
        <is>
          <t>Price_BOM_VLSE_Case_119</t>
        </is>
      </c>
      <c r="E66" s="6" t="inlineStr">
        <is>
          <t>:25121-4P-5HP-VLSE:25121-4P-7.5HP-VLSE:25121-4P-10HP-VLSE:25121-4P-15HP-VLSE:</t>
        </is>
      </c>
      <c r="F66" s="2" t="inlineStr">
        <is>
          <t>Cast Iron, ASTM-A48, CL 30</t>
        </is>
      </c>
      <c r="G66" t="inlineStr">
        <is>
          <t>CaseMatl_Cast_Iron_ASTM-A48_CL30</t>
        </is>
      </c>
      <c r="H66" s="2" t="inlineStr">
        <is>
          <t>C30</t>
        </is>
      </c>
      <c r="I66" t="inlineStr">
        <is>
          <t>all</t>
        </is>
      </c>
      <c r="J66" s="2" t="inlineStr">
        <is>
          <t>125# ANSI Flange</t>
        </is>
      </c>
      <c r="K66" s="2" t="inlineStr">
        <is>
          <t>Coating_Scotchkote134_interior_exterior_IncludeImpeller</t>
        </is>
      </c>
      <c r="L66" s="2" t="inlineStr">
        <is>
          <t>:X3:XA:</t>
        </is>
      </c>
      <c r="M66" s="2" t="inlineStr">
        <is>
          <t>RTF</t>
        </is>
      </c>
      <c r="N66" s="47" t="n"/>
      <c r="O66" t="inlineStr">
        <is>
          <t>A300043</t>
        </is>
      </c>
      <c r="P66" s="2" t="inlineStr">
        <is>
          <t>LT250</t>
        </is>
      </c>
      <c r="Q66" t="n">
        <v>0</v>
      </c>
    </row>
    <row r="67">
      <c r="B67" s="10">
        <f>IF(AND(I67="not Bronze, ASTM-B584, C93200",K67="Coating_Standard"),"Y","N")</f>
        <v/>
      </c>
      <c r="C67" t="inlineStr">
        <is>
          <t>Price_BOM_VLSE_Case_121</t>
        </is>
      </c>
      <c r="E67" s="6" t="inlineStr">
        <is>
          <t>:25121-4P-5HP-VLSE:25121-4P-7.5HP-VLSE:25121-4P-10HP-VLSE:25121-4P-15HP-VLSE:</t>
        </is>
      </c>
      <c r="F67" s="2" t="inlineStr">
        <is>
          <t>Cast Iron, ASTM-A48, CL 30</t>
        </is>
      </c>
      <c r="G67" t="inlineStr">
        <is>
          <t>CaseMatl_Cast_Iron_ASTM-A48_CL30</t>
        </is>
      </c>
      <c r="H67" s="2" t="inlineStr">
        <is>
          <t>C30</t>
        </is>
      </c>
      <c r="I67" t="inlineStr">
        <is>
          <t>all</t>
        </is>
      </c>
      <c r="J67" s="2" t="inlineStr">
        <is>
          <t>125# ANSI Flange</t>
        </is>
      </c>
      <c r="K67" s="2" t="inlineStr">
        <is>
          <t>Coating_Scotchkote134_interior_IncludeImpeller</t>
        </is>
      </c>
      <c r="L67" s="2" t="inlineStr">
        <is>
          <t>:X3:XA:</t>
        </is>
      </c>
      <c r="M67" s="2" t="inlineStr">
        <is>
          <t>RTF</t>
        </is>
      </c>
      <c r="N67" s="6" t="n"/>
      <c r="O67" t="inlineStr">
        <is>
          <t>A300043</t>
        </is>
      </c>
      <c r="P67" s="2" t="inlineStr">
        <is>
          <t>LT250</t>
        </is>
      </c>
      <c r="Q67" t="n">
        <v>0</v>
      </c>
    </row>
    <row r="68">
      <c r="B68" s="10">
        <f>IF(AND(I68="not Bronze, ASTM-B584, C93200",K68="Coating_Standard"),"Y","N")</f>
        <v/>
      </c>
      <c r="C68" t="inlineStr">
        <is>
          <t>Price_BOM_VLSE_Case_123</t>
        </is>
      </c>
      <c r="E68" s="6" t="inlineStr">
        <is>
          <t>:25121-4P-5HP-VLSE:25121-4P-7.5HP-VLSE:25121-4P-10HP-VLSE:25121-4P-15HP-VLSE:</t>
        </is>
      </c>
      <c r="F68" s="2" t="inlineStr">
        <is>
          <t>Cast Iron, ASTM-A48, CL 30</t>
        </is>
      </c>
      <c r="G68" t="inlineStr">
        <is>
          <t>CaseMatl_Cast_Iron_ASTM-A48_CL30</t>
        </is>
      </c>
      <c r="H68" s="2" t="inlineStr">
        <is>
          <t>C30</t>
        </is>
      </c>
      <c r="I68" t="inlineStr">
        <is>
          <t>all</t>
        </is>
      </c>
      <c r="J68" s="2" t="inlineStr">
        <is>
          <t>125# ANSI Flange</t>
        </is>
      </c>
      <c r="K68" s="2" t="inlineStr">
        <is>
          <t>Coating_Special</t>
        </is>
      </c>
      <c r="L68" s="2" t="inlineStr">
        <is>
          <t>:X3:XA:</t>
        </is>
      </c>
      <c r="M68" s="2" t="inlineStr">
        <is>
          <t>RTF</t>
        </is>
      </c>
      <c r="N68" s="6" t="n"/>
      <c r="O68" t="inlineStr">
        <is>
          <t>A300043</t>
        </is>
      </c>
      <c r="P68" s="2" t="inlineStr">
        <is>
          <t>LT250</t>
        </is>
      </c>
      <c r="Q68" t="n">
        <v>0</v>
      </c>
    </row>
    <row r="69">
      <c r="B69" s="10">
        <f>IF(AND(I69="not Bronze, ASTM-B584, C93200",K69="Coating_Standard"),"Y","N")</f>
        <v/>
      </c>
      <c r="C69" t="inlineStr">
        <is>
          <t>Price_BOM_VLSE_Case_125</t>
        </is>
      </c>
      <c r="E69" s="6" t="inlineStr">
        <is>
          <t>:25121-4P-5HP-VLSE:25121-4P-7.5HP-VLSE:25121-4P-10HP-VLSE:25121-4P-15HP-VLSE:</t>
        </is>
      </c>
      <c r="F69" s="2" t="inlineStr">
        <is>
          <t>Cast Iron, ASTM-A48, CL 30</t>
        </is>
      </c>
      <c r="G69" t="inlineStr">
        <is>
          <t>CaseMatl_Cast_Iron_ASTM-A48_CL30</t>
        </is>
      </c>
      <c r="H69" s="2" t="inlineStr">
        <is>
          <t>C30</t>
        </is>
      </c>
      <c r="I69" t="inlineStr">
        <is>
          <t>all</t>
        </is>
      </c>
      <c r="J69" s="2" t="inlineStr">
        <is>
          <t>125# ANSI Flange</t>
        </is>
      </c>
      <c r="K69" s="2" t="inlineStr">
        <is>
          <t>Coating_Epoxy</t>
        </is>
      </c>
      <c r="L69" s="2" t="inlineStr">
        <is>
          <t>:X3:XA:</t>
        </is>
      </c>
      <c r="M69" s="2" t="inlineStr">
        <is>
          <t>RTF</t>
        </is>
      </c>
      <c r="N69" s="6" t="n"/>
      <c r="O69" t="inlineStr">
        <is>
          <t>A300043</t>
        </is>
      </c>
      <c r="P69" s="2" t="inlineStr">
        <is>
          <t>LT250</t>
        </is>
      </c>
      <c r="Q69" t="n">
        <v>0</v>
      </c>
    </row>
    <row r="70">
      <c r="B70" s="10">
        <f>IF(AND(I70="not Bronze, ASTM-B584, C93200",K70="Coating_Standard"),"Y","N")</f>
        <v/>
      </c>
      <c r="C70" t="inlineStr">
        <is>
          <t>Price_BOM_VLSE_Case_134</t>
        </is>
      </c>
      <c r="E70" t="inlineStr">
        <is>
          <t>:30707-2P-15HP-VLSE:30707-2P-20HP-VLSE:30707-2P-25HP-VLSE:30707-2P-30HP-VLSE:30707-4P-3HP-VLSE:30707-4P-5HP-VLSE:</t>
        </is>
      </c>
      <c r="F70" s="2" t="inlineStr">
        <is>
          <t>Cast Iron, ASTM-A48, CL 30</t>
        </is>
      </c>
      <c r="G70" t="inlineStr">
        <is>
          <t>CaseMatl_Cast_Iron_ASTM-A48_CL30</t>
        </is>
      </c>
      <c r="H70" s="2" t="inlineStr">
        <is>
          <t>C30</t>
        </is>
      </c>
      <c r="I70" t="inlineStr">
        <is>
          <t>not B18</t>
        </is>
      </c>
      <c r="J70" s="2" t="inlineStr">
        <is>
          <t>125# ANSI Flange</t>
        </is>
      </c>
      <c r="K70" s="2" t="inlineStr">
        <is>
          <t>Coating_Standard</t>
        </is>
      </c>
      <c r="L70" s="2" t="inlineStr">
        <is>
          <t>:X3:X4:</t>
        </is>
      </c>
      <c r="M70" s="45" t="n">
        <v>96893923</v>
      </c>
      <c r="N70" s="6" t="n"/>
      <c r="O70" t="inlineStr">
        <is>
          <t>A300043</t>
        </is>
      </c>
      <c r="P70" s="2" t="inlineStr">
        <is>
          <t>LT027</t>
        </is>
      </c>
      <c r="Q70" t="n">
        <v>0</v>
      </c>
    </row>
    <row r="71">
      <c r="B71" s="10">
        <f>IF(AND(I71="not Bronze, ASTM-B584, C93200",K71="Coating_Standard"),"Y","N")</f>
        <v/>
      </c>
      <c r="C71" t="inlineStr">
        <is>
          <t>Price_BOM_VLSE_Case_135</t>
        </is>
      </c>
      <c r="E71" t="inlineStr">
        <is>
          <t>:30707-2P-15HP-VLSE:30707-2P-20HP-VLSE:30707-2P-25HP-VLSE:30707-2P-30HP-VLSE:30707-4P-3HP-VLSE:30707-4P-5HP-VLSE:</t>
        </is>
      </c>
      <c r="F71" s="2" t="inlineStr">
        <is>
          <t>Cast Iron, ASTM-A48, CL 30</t>
        </is>
      </c>
      <c r="G71" t="inlineStr">
        <is>
          <t>CaseMatl_Cast_Iron_ASTM-A48_CL30</t>
        </is>
      </c>
      <c r="H71" s="2" t="inlineStr">
        <is>
          <t>C30</t>
        </is>
      </c>
      <c r="I71" t="inlineStr">
        <is>
          <t>all</t>
        </is>
      </c>
      <c r="J71" s="2" t="inlineStr">
        <is>
          <t>125# ANSI Flange</t>
        </is>
      </c>
      <c r="K71" s="2" t="inlineStr">
        <is>
          <t>Coating_Scotchkote134_interior</t>
        </is>
      </c>
      <c r="L71" s="2" t="inlineStr">
        <is>
          <t>:X3:X4:</t>
        </is>
      </c>
      <c r="M71" s="45" t="inlineStr">
        <is>
          <t>RTF</t>
        </is>
      </c>
      <c r="N71" s="6" t="n"/>
      <c r="O71" t="inlineStr">
        <is>
          <t>A300043</t>
        </is>
      </c>
      <c r="P71" s="2" t="inlineStr">
        <is>
          <t>LT250</t>
        </is>
      </c>
    </row>
    <row r="72">
      <c r="B72" s="10">
        <f>IF(AND(I72="not Bronze, ASTM-B584, C93200",K72="Coating_Standard"),"Y","N")</f>
        <v/>
      </c>
      <c r="C72" t="inlineStr">
        <is>
          <t>Price_BOM_VLSE_Case_136</t>
        </is>
      </c>
      <c r="E72" t="inlineStr">
        <is>
          <t>:30707-2P-15HP-VLSE:30707-2P-20HP-VLSE:30707-2P-25HP-VLSE:30707-2P-30HP-VLSE:30707-4P-3HP-VLSE:30707-4P-5HP-VLSE:</t>
        </is>
      </c>
      <c r="F72" s="2" t="inlineStr">
        <is>
          <t>Cast Iron, ASTM-A48, CL 30</t>
        </is>
      </c>
      <c r="G72" t="inlineStr">
        <is>
          <t>CaseMatl_Cast_Iron_ASTM-A48_CL30</t>
        </is>
      </c>
      <c r="H72" s="2" t="inlineStr">
        <is>
          <t>C30</t>
        </is>
      </c>
      <c r="I72" t="inlineStr">
        <is>
          <t>all</t>
        </is>
      </c>
      <c r="J72" s="2" t="inlineStr">
        <is>
          <t>125# ANSI Flange</t>
        </is>
      </c>
      <c r="K72" s="2" t="inlineStr">
        <is>
          <t>Coating_Scotchkote134_interior_exterior</t>
        </is>
      </c>
      <c r="L72" s="2" t="inlineStr">
        <is>
          <t>:X3:X4:</t>
        </is>
      </c>
      <c r="M72" s="45" t="inlineStr">
        <is>
          <t>RTF</t>
        </is>
      </c>
      <c r="N72" s="6" t="n"/>
      <c r="O72" t="inlineStr">
        <is>
          <t>A300043</t>
        </is>
      </c>
      <c r="P72" s="2" t="inlineStr">
        <is>
          <t>LT250</t>
        </is>
      </c>
    </row>
    <row r="73">
      <c r="B73" s="10">
        <f>IF(AND(I73="not Bronze, ASTM-B584, C93200",K73="Coating_Standard"),"Y","N")</f>
        <v/>
      </c>
      <c r="C73" t="inlineStr">
        <is>
          <t>Price_BOM_VLSE_Case_137</t>
        </is>
      </c>
      <c r="E73" t="inlineStr">
        <is>
          <t>:30707-2P-15HP-VLSE:30707-2P-20HP-VLSE:30707-2P-25HP-VLSE:30707-2P-30HP-VLSE:30707-4P-3HP-VLSE:30707-4P-5HP-VLSE:</t>
        </is>
      </c>
      <c r="F73" s="2" t="inlineStr">
        <is>
          <t>Cast Iron, ASTM-A48, CL 30</t>
        </is>
      </c>
      <c r="G73" t="inlineStr">
        <is>
          <t>CaseMatl_Cast_Iron_ASTM-A48_CL30</t>
        </is>
      </c>
      <c r="H73" s="2" t="inlineStr">
        <is>
          <t>C30</t>
        </is>
      </c>
      <c r="I73" t="inlineStr">
        <is>
          <t>all</t>
        </is>
      </c>
      <c r="J73" s="2" t="inlineStr">
        <is>
          <t>125# ANSI Flange</t>
        </is>
      </c>
      <c r="K73" s="2" t="inlineStr">
        <is>
          <t>Coating_Scotchkote134_interior_exterior_IncludeImpeller</t>
        </is>
      </c>
      <c r="L73" s="2" t="inlineStr">
        <is>
          <t>:X3:X4:</t>
        </is>
      </c>
      <c r="M73" s="45" t="inlineStr">
        <is>
          <t>RTF</t>
        </is>
      </c>
      <c r="N73" s="6" t="n"/>
      <c r="O73" t="inlineStr">
        <is>
          <t>A300043</t>
        </is>
      </c>
      <c r="P73" s="2" t="inlineStr">
        <is>
          <t>LT250</t>
        </is>
      </c>
    </row>
    <row r="74">
      <c r="B74" s="10">
        <f>IF(AND(I74="not Bronze, ASTM-B584, C93200",K74="Coating_Standard"),"Y","N")</f>
        <v/>
      </c>
      <c r="C74" t="inlineStr">
        <is>
          <t>Price_BOM_VLSE_Case_138</t>
        </is>
      </c>
      <c r="E74" t="inlineStr">
        <is>
          <t>:30707-2P-15HP-VLSE:30707-2P-20HP-VLSE:30707-2P-25HP-VLSE:30707-2P-30HP-VLSE:30707-4P-3HP-VLSE:30707-4P-5HP-VLSE:</t>
        </is>
      </c>
      <c r="F74" s="2" t="inlineStr">
        <is>
          <t>Cast Iron, ASTM-A48, CL 30</t>
        </is>
      </c>
      <c r="G74" t="inlineStr">
        <is>
          <t>CaseMatl_Cast_Iron_ASTM-A48_CL30</t>
        </is>
      </c>
      <c r="H74" s="2" t="inlineStr">
        <is>
          <t>C30</t>
        </is>
      </c>
      <c r="I74" t="inlineStr">
        <is>
          <t>all</t>
        </is>
      </c>
      <c r="J74" s="2" t="inlineStr">
        <is>
          <t>125# ANSI Flange</t>
        </is>
      </c>
      <c r="K74" s="2" t="inlineStr">
        <is>
          <t>Coating_Scotchkote134_interior_IncludeImpeller</t>
        </is>
      </c>
      <c r="L74" s="2" t="inlineStr">
        <is>
          <t>:X3:X4:</t>
        </is>
      </c>
      <c r="M74" s="45" t="inlineStr">
        <is>
          <t>RTF</t>
        </is>
      </c>
      <c r="N74" s="6" t="n"/>
      <c r="O74" t="inlineStr">
        <is>
          <t>A300043</t>
        </is>
      </c>
      <c r="P74" s="2" t="inlineStr">
        <is>
          <t>LT250</t>
        </is>
      </c>
    </row>
    <row r="75">
      <c r="B75" s="10">
        <f>IF(AND(I75="not Bronze, ASTM-B584, C93200",K75="Coating_Standard"),"Y","N")</f>
        <v/>
      </c>
      <c r="C75" t="inlineStr">
        <is>
          <t>Price_BOM_VLSE_Case_139</t>
        </is>
      </c>
      <c r="E75" t="inlineStr">
        <is>
          <t>:30707-2P-15HP-VLSE:30707-2P-20HP-VLSE:30707-2P-25HP-VLSE:30707-2P-30HP-VLSE:30707-4P-3HP-VLSE:30707-4P-5HP-VLSE:</t>
        </is>
      </c>
      <c r="F75" s="2" t="inlineStr">
        <is>
          <t>Cast Iron, ASTM-A48, CL 30</t>
        </is>
      </c>
      <c r="G75" t="inlineStr">
        <is>
          <t>CaseMatl_Cast_Iron_ASTM-A48_CL30</t>
        </is>
      </c>
      <c r="H75" s="2" t="inlineStr">
        <is>
          <t>C30</t>
        </is>
      </c>
      <c r="I75" t="inlineStr">
        <is>
          <t>all</t>
        </is>
      </c>
      <c r="J75" s="2" t="inlineStr">
        <is>
          <t>125# ANSI Flange</t>
        </is>
      </c>
      <c r="K75" s="2" t="inlineStr">
        <is>
          <t>Coating_Special</t>
        </is>
      </c>
      <c r="L75" s="2" t="inlineStr">
        <is>
          <t>:X3:X4:</t>
        </is>
      </c>
      <c r="M75" s="45" t="inlineStr">
        <is>
          <t>RTF</t>
        </is>
      </c>
      <c r="N75" s="6" t="n"/>
      <c r="O75" t="inlineStr">
        <is>
          <t>A300043</t>
        </is>
      </c>
      <c r="P75" s="2" t="inlineStr">
        <is>
          <t>LT250</t>
        </is>
      </c>
    </row>
    <row r="76">
      <c r="B76" s="10">
        <f>IF(AND(I76="not Bronze, ASTM-B584, C93200",K76="Coating_Standard"),"Y","N")</f>
        <v/>
      </c>
      <c r="C76" t="inlineStr">
        <is>
          <t>Price_BOM_VLSE_Case_140</t>
        </is>
      </c>
      <c r="E76" t="inlineStr">
        <is>
          <t>:30707-2P-15HP-VLSE:30707-2P-20HP-VLSE:30707-2P-25HP-VLSE:30707-2P-30HP-VLSE:30707-4P-3HP-VLSE:30707-4P-5HP-VLSE:</t>
        </is>
      </c>
      <c r="F76" s="2" t="inlineStr">
        <is>
          <t>Cast Iron, ASTM-A48, CL 30</t>
        </is>
      </c>
      <c r="G76" t="inlineStr">
        <is>
          <t>CaseMatl_Cast_Iron_ASTM-A48_CL30</t>
        </is>
      </c>
      <c r="H76" s="2" t="inlineStr">
        <is>
          <t>C30</t>
        </is>
      </c>
      <c r="I76" t="inlineStr">
        <is>
          <t>all</t>
        </is>
      </c>
      <c r="J76" s="2" t="inlineStr">
        <is>
          <t>125# ANSI Flange</t>
        </is>
      </c>
      <c r="K76" s="2" t="inlineStr">
        <is>
          <t>Coating_Epoxy</t>
        </is>
      </c>
      <c r="L76" s="2" t="inlineStr">
        <is>
          <t>:X3:X4:</t>
        </is>
      </c>
      <c r="M76" s="45" t="inlineStr">
        <is>
          <t>RTF</t>
        </is>
      </c>
      <c r="N76" s="6" t="n"/>
      <c r="O76" t="inlineStr">
        <is>
          <t>A300043</t>
        </is>
      </c>
      <c r="P76" s="2" t="inlineStr">
        <is>
          <t>LT250</t>
        </is>
      </c>
    </row>
    <row r="77">
      <c r="B77" s="10">
        <f>IF(AND(I77="not Bronze, ASTM-B584, C93200",K77="Coating_Standard"),"Y","N")</f>
        <v/>
      </c>
      <c r="C77" s="6" t="inlineStr">
        <is>
          <t>Price_BOM_VLSE_Case_142</t>
        </is>
      </c>
      <c r="E77" t="inlineStr">
        <is>
          <t>:30957-4P-5HP-VLSE:30957-2P-30HP-VLSE:30957-4P-7.5HP-VLSE:30957-4P-10HP-VLSE:</t>
        </is>
      </c>
      <c r="F77" s="2" t="inlineStr">
        <is>
          <t>Cast Iron, ASTM-A48, CL 30</t>
        </is>
      </c>
      <c r="G77" t="inlineStr">
        <is>
          <t>CaseMatl_Cast_Iron_ASTM-A48_CL30</t>
        </is>
      </c>
      <c r="H77" s="2" t="inlineStr">
        <is>
          <t>C30</t>
        </is>
      </c>
      <c r="I77" t="inlineStr">
        <is>
          <t>not B18</t>
        </is>
      </c>
      <c r="J77" s="2" t="inlineStr">
        <is>
          <t>125# ANSI Flange</t>
        </is>
      </c>
      <c r="K77" s="2" t="inlineStr">
        <is>
          <t>Coating_Standard</t>
        </is>
      </c>
      <c r="L77" s="2" t="inlineStr">
        <is>
          <t>:X3:X4:</t>
        </is>
      </c>
      <c r="M77" s="46" t="n">
        <v>98388568</v>
      </c>
      <c r="N77" s="47" t="inlineStr">
        <is>
          <t>CASE,VLS,30957,125#,CI</t>
        </is>
      </c>
      <c r="O77" t="inlineStr">
        <is>
          <t>A300043</t>
        </is>
      </c>
      <c r="P77" s="2" t="inlineStr">
        <is>
          <t>LT027</t>
        </is>
      </c>
      <c r="Q77" t="n">
        <v>0</v>
      </c>
    </row>
    <row r="78">
      <c r="B78" s="10">
        <f>IF(AND(I78="not Bronze, ASTM-B584, C93200",K78="Coating_Standard"),"Y","N")</f>
        <v/>
      </c>
      <c r="C78" t="inlineStr">
        <is>
          <t>Price_BOM_VLSE_Case_149</t>
        </is>
      </c>
      <c r="E78" t="inlineStr">
        <is>
          <t>:30957-4P-5HP-VLSE:30957-2P-30HP-VLSE:30957-4P-7.5HP-VLSE:30957-4P-10HP-VLSE:</t>
        </is>
      </c>
      <c r="F78" s="2" t="inlineStr">
        <is>
          <t>Cast Iron, ASTM-A48, CL 30</t>
        </is>
      </c>
      <c r="G78" t="inlineStr">
        <is>
          <t>CaseMatl_Cast_Iron_ASTM-A48_CL30</t>
        </is>
      </c>
      <c r="H78" s="2" t="inlineStr">
        <is>
          <t>C30</t>
        </is>
      </c>
      <c r="I78" t="inlineStr">
        <is>
          <t>all</t>
        </is>
      </c>
      <c r="J78" s="2" t="inlineStr">
        <is>
          <t>125# ANSI Flange</t>
        </is>
      </c>
      <c r="K78" s="2" t="inlineStr">
        <is>
          <t>Coating_Scotchkote134_interior</t>
        </is>
      </c>
      <c r="L78" s="2" t="inlineStr">
        <is>
          <t>:X3:X4:</t>
        </is>
      </c>
      <c r="M78" s="45" t="inlineStr">
        <is>
          <t>RTF</t>
        </is>
      </c>
      <c r="N78" s="6" t="n"/>
      <c r="O78" t="inlineStr">
        <is>
          <t>A300043</t>
        </is>
      </c>
      <c r="P78" s="2" t="inlineStr">
        <is>
          <t>LT250</t>
        </is>
      </c>
    </row>
    <row r="79">
      <c r="B79" s="10">
        <f>IF(AND(I79="not Bronze, ASTM-B584, C93200",K79="Coating_Standard"),"Y","N")</f>
        <v/>
      </c>
      <c r="C79" t="inlineStr">
        <is>
          <t>Price_BOM_VLSE_Case_150</t>
        </is>
      </c>
      <c r="E79" t="inlineStr">
        <is>
          <t>:30957-4P-5HP-VLSE:30957-2P-30HP-VLSE:30957-4P-7.5HP-VLSE:30957-4P-10HP-VLSE:</t>
        </is>
      </c>
      <c r="F79" s="2" t="inlineStr">
        <is>
          <t>Cast Iron, ASTM-A48, CL 30</t>
        </is>
      </c>
      <c r="G79" t="inlineStr">
        <is>
          <t>CaseMatl_Cast_Iron_ASTM-A48_CL30</t>
        </is>
      </c>
      <c r="H79" s="2" t="inlineStr">
        <is>
          <t>C30</t>
        </is>
      </c>
      <c r="I79" t="inlineStr">
        <is>
          <t>all</t>
        </is>
      </c>
      <c r="J79" s="2" t="inlineStr">
        <is>
          <t>125# ANSI Flange</t>
        </is>
      </c>
      <c r="K79" s="2" t="inlineStr">
        <is>
          <t>Coating_Scotchkote134_interior_exterior</t>
        </is>
      </c>
      <c r="L79" s="2" t="inlineStr">
        <is>
          <t>:X3:X4:</t>
        </is>
      </c>
      <c r="M79" s="45" t="inlineStr">
        <is>
          <t>RTF</t>
        </is>
      </c>
      <c r="N79" s="6" t="n"/>
      <c r="O79" t="inlineStr">
        <is>
          <t>A300043</t>
        </is>
      </c>
      <c r="P79" s="2" t="inlineStr">
        <is>
          <t>LT250</t>
        </is>
      </c>
    </row>
    <row r="80">
      <c r="B80" s="10">
        <f>IF(AND(I80="not Bronze, ASTM-B584, C93200",K80="Coating_Standard"),"Y","N")</f>
        <v/>
      </c>
      <c r="C80" t="inlineStr">
        <is>
          <t>Price_BOM_VLSE_Case_151</t>
        </is>
      </c>
      <c r="E80" t="inlineStr">
        <is>
          <t>:30957-4P-5HP-VLSE:30957-2P-30HP-VLSE:30957-4P-7.5HP-VLSE:30957-4P-10HP-VLSE:</t>
        </is>
      </c>
      <c r="F80" s="2" t="inlineStr">
        <is>
          <t>Cast Iron, ASTM-A48, CL 30</t>
        </is>
      </c>
      <c r="G80" t="inlineStr">
        <is>
          <t>CaseMatl_Cast_Iron_ASTM-A48_CL30</t>
        </is>
      </c>
      <c r="H80" s="2" t="inlineStr">
        <is>
          <t>C30</t>
        </is>
      </c>
      <c r="I80" t="inlineStr">
        <is>
          <t>all</t>
        </is>
      </c>
      <c r="J80" s="2" t="inlineStr">
        <is>
          <t>125# ANSI Flange</t>
        </is>
      </c>
      <c r="K80" s="2" t="inlineStr">
        <is>
          <t>Coating_Scotchkote134_interior_exterior_IncludeImpeller</t>
        </is>
      </c>
      <c r="L80" s="2" t="inlineStr">
        <is>
          <t>:X3:X4:</t>
        </is>
      </c>
      <c r="M80" s="45" t="inlineStr">
        <is>
          <t>RTF</t>
        </is>
      </c>
      <c r="N80" s="6" t="n"/>
      <c r="O80" t="inlineStr">
        <is>
          <t>A300043</t>
        </is>
      </c>
      <c r="P80" s="2" t="inlineStr">
        <is>
          <t>LT250</t>
        </is>
      </c>
    </row>
    <row r="81">
      <c r="B81" s="10">
        <f>IF(AND(I81="not Bronze, ASTM-B584, C93200",K81="Coating_Standard"),"Y","N")</f>
        <v/>
      </c>
      <c r="C81" t="inlineStr">
        <is>
          <t>Price_BOM_VLSE_Case_152</t>
        </is>
      </c>
      <c r="E81" t="inlineStr">
        <is>
          <t>:30957-4P-5HP-VLSE:30957-2P-30HP-VLSE:30957-4P-7.5HP-VLSE:30957-4P-10HP-VLSE:</t>
        </is>
      </c>
      <c r="F81" s="2" t="inlineStr">
        <is>
          <t>Cast Iron, ASTM-A48, CL 30</t>
        </is>
      </c>
      <c r="G81" t="inlineStr">
        <is>
          <t>CaseMatl_Cast_Iron_ASTM-A48_CL30</t>
        </is>
      </c>
      <c r="H81" s="2" t="inlineStr">
        <is>
          <t>C30</t>
        </is>
      </c>
      <c r="I81" t="inlineStr">
        <is>
          <t>all</t>
        </is>
      </c>
      <c r="J81" s="2" t="inlineStr">
        <is>
          <t>125# ANSI Flange</t>
        </is>
      </c>
      <c r="K81" s="2" t="inlineStr">
        <is>
          <t>Coating_Scotchkote134_interior_IncludeImpeller</t>
        </is>
      </c>
      <c r="L81" s="2" t="inlineStr">
        <is>
          <t>:X3:X4:</t>
        </is>
      </c>
      <c r="M81" s="45" t="inlineStr">
        <is>
          <t>RTF</t>
        </is>
      </c>
      <c r="N81" s="6" t="n"/>
      <c r="O81" t="inlineStr">
        <is>
          <t>A300043</t>
        </is>
      </c>
      <c r="P81" s="2" t="inlineStr">
        <is>
          <t>LT250</t>
        </is>
      </c>
    </row>
    <row r="82">
      <c r="B82" s="10">
        <f>IF(AND(I82="not Bronze, ASTM-B584, C93200",K82="Coating_Standard"),"Y","N")</f>
        <v/>
      </c>
      <c r="C82" t="inlineStr">
        <is>
          <t>Price_BOM_VLSE_Case_153</t>
        </is>
      </c>
      <c r="E82" t="inlineStr">
        <is>
          <t>:30957-4P-5HP-VLSE:30957-2P-30HP-VLSE:30957-4P-7.5HP-VLSE:30957-4P-10HP-VLSE:</t>
        </is>
      </c>
      <c r="F82" s="2" t="inlineStr">
        <is>
          <t>Cast Iron, ASTM-A48, CL 30</t>
        </is>
      </c>
      <c r="G82" t="inlineStr">
        <is>
          <t>CaseMatl_Cast_Iron_ASTM-A48_CL30</t>
        </is>
      </c>
      <c r="H82" s="2" t="inlineStr">
        <is>
          <t>C30</t>
        </is>
      </c>
      <c r="I82" t="inlineStr">
        <is>
          <t>all</t>
        </is>
      </c>
      <c r="J82" s="2" t="inlineStr">
        <is>
          <t>125# ANSI Flange</t>
        </is>
      </c>
      <c r="K82" s="2" t="inlineStr">
        <is>
          <t>Coating_Special</t>
        </is>
      </c>
      <c r="L82" s="2" t="inlineStr">
        <is>
          <t>:X3:X4:</t>
        </is>
      </c>
      <c r="M82" s="45" t="inlineStr">
        <is>
          <t>RTF</t>
        </is>
      </c>
      <c r="N82" s="6" t="n"/>
      <c r="O82" t="inlineStr">
        <is>
          <t>A300043</t>
        </is>
      </c>
      <c r="P82" s="2" t="inlineStr">
        <is>
          <t>LT250</t>
        </is>
      </c>
    </row>
    <row r="83">
      <c r="B83" s="10">
        <f>IF(AND(I83="not Bronze, ASTM-B584, C93200",K83="Coating_Standard"),"Y","N")</f>
        <v/>
      </c>
      <c r="C83" t="inlineStr">
        <is>
          <t>Price_BOM_VLSE_Case_154</t>
        </is>
      </c>
      <c r="E83" t="inlineStr">
        <is>
          <t>:30957-4P-5HP-VLSE:30957-2P-30HP-VLSE:30957-4P-7.5HP-VLSE:30957-4P-10HP-VLSE:</t>
        </is>
      </c>
      <c r="F83" s="2" t="inlineStr">
        <is>
          <t>Cast Iron, ASTM-A48, CL 30</t>
        </is>
      </c>
      <c r="G83" t="inlineStr">
        <is>
          <t>CaseMatl_Cast_Iron_ASTM-A48_CL30</t>
        </is>
      </c>
      <c r="H83" s="2" t="inlineStr">
        <is>
          <t>C30</t>
        </is>
      </c>
      <c r="I83" t="inlineStr">
        <is>
          <t>all</t>
        </is>
      </c>
      <c r="J83" s="2" t="inlineStr">
        <is>
          <t>125# ANSI Flange</t>
        </is>
      </c>
      <c r="K83" s="2" t="inlineStr">
        <is>
          <t>Coating_Epoxy</t>
        </is>
      </c>
      <c r="L83" s="2" t="inlineStr">
        <is>
          <t>:X3:X4:</t>
        </is>
      </c>
      <c r="M83" s="45" t="inlineStr">
        <is>
          <t>RTF</t>
        </is>
      </c>
      <c r="N83" s="6" t="n"/>
      <c r="O83" t="inlineStr">
        <is>
          <t>A300043</t>
        </is>
      </c>
      <c r="P83" s="2" t="inlineStr">
        <is>
          <t>LT250</t>
        </is>
      </c>
    </row>
    <row r="84">
      <c r="B84" s="10">
        <f>IF(AND(I84="not Bronze, ASTM-B584, C93200",K84="Coating_Standard"),"Y","N")</f>
        <v/>
      </c>
      <c r="C84" t="inlineStr">
        <is>
          <t>Price_BOM_VLSE_Case_155</t>
        </is>
      </c>
      <c r="D84" s="50" t="n"/>
      <c r="E84" s="6" t="inlineStr">
        <is>
          <t>:30123-4P-7.5HP-VLSE:30123-4P-10HP-VLSE:30123-4P-15HP-VLSE:30123-4P-20HP-VLSE:</t>
        </is>
      </c>
      <c r="F84" s="2" t="inlineStr">
        <is>
          <t>Cast Iron, ASTM-A48, CL 30</t>
        </is>
      </c>
      <c r="G84" t="inlineStr">
        <is>
          <t>CaseMatl_Cast_Iron_ASTM-A48_CL30</t>
        </is>
      </c>
      <c r="H84" s="2" t="inlineStr">
        <is>
          <t>C30</t>
        </is>
      </c>
      <c r="I84" t="inlineStr">
        <is>
          <t>not B18</t>
        </is>
      </c>
      <c r="J84" s="2" t="inlineStr">
        <is>
          <t>125# ANSI Flange</t>
        </is>
      </c>
      <c r="K84" s="2" t="inlineStr">
        <is>
          <t>Coating_Standard</t>
        </is>
      </c>
      <c r="L84" s="2" t="inlineStr">
        <is>
          <t>:X3:XA:</t>
        </is>
      </c>
      <c r="M84" s="46" t="n">
        <v>98388569</v>
      </c>
      <c r="N84" s="47" t="inlineStr">
        <is>
          <t>CASE,VLS,30123,125#,CI</t>
        </is>
      </c>
      <c r="O84" t="inlineStr">
        <is>
          <t>A300043</t>
        </is>
      </c>
      <c r="P84" s="2" t="inlineStr">
        <is>
          <t>LT027</t>
        </is>
      </c>
      <c r="Q84" t="n">
        <v>0</v>
      </c>
    </row>
    <row r="85">
      <c r="B85" s="10">
        <f>IF(AND(I85="not Bronze, ASTM-B584, C93200",K85="Coating_Standard"),"Y","N")</f>
        <v/>
      </c>
      <c r="C85" t="inlineStr">
        <is>
          <t>Price_BOM_VLSE_Case_157</t>
        </is>
      </c>
      <c r="D85" s="50" t="n"/>
      <c r="E85" s="6" t="inlineStr">
        <is>
          <t>:30123-4P-7.5HP-VLSE:30123-4P-10HP-VLSE:30123-4P-15HP-VLSE:30123-4P-20HP-VLSE:</t>
        </is>
      </c>
      <c r="F85" s="2" t="inlineStr">
        <is>
          <t>Cast Iron, ASTM-A48, CL 30</t>
        </is>
      </c>
      <c r="G85" t="inlineStr">
        <is>
          <t>CaseMatl_Cast_Iron_ASTM-A48_CL30</t>
        </is>
      </c>
      <c r="H85" s="2" t="inlineStr">
        <is>
          <t>C30</t>
        </is>
      </c>
      <c r="I85" t="inlineStr">
        <is>
          <t>all</t>
        </is>
      </c>
      <c r="J85" s="2" t="inlineStr">
        <is>
          <t>125# ANSI Flange</t>
        </is>
      </c>
      <c r="K85" s="2" t="inlineStr">
        <is>
          <t>Coating_Scotchkote134_interior</t>
        </is>
      </c>
      <c r="L85" s="2" t="inlineStr">
        <is>
          <t>:X3:XA:</t>
        </is>
      </c>
      <c r="M85" s="45" t="inlineStr">
        <is>
          <t>RTF</t>
        </is>
      </c>
      <c r="N85" s="6" t="n"/>
      <c r="O85" t="inlineStr">
        <is>
          <t>A300043</t>
        </is>
      </c>
      <c r="P85" s="2" t="inlineStr">
        <is>
          <t>LT250</t>
        </is>
      </c>
    </row>
    <row r="86">
      <c r="B86" s="10">
        <f>IF(AND(I86="not Bronze, ASTM-B584, C93200",K86="Coating_Standard"),"Y","N")</f>
        <v/>
      </c>
      <c r="C86" t="inlineStr">
        <is>
          <t>Price_BOM_VLSE_Case_159</t>
        </is>
      </c>
      <c r="D86" s="50" t="n"/>
      <c r="E86" s="6" t="inlineStr">
        <is>
          <t>:30123-4P-7.5HP-VLSE:30123-4P-10HP-VLSE:30123-4P-15HP-VLSE:30123-4P-20HP-VLSE:</t>
        </is>
      </c>
      <c r="F86" s="2" t="inlineStr">
        <is>
          <t>Cast Iron, ASTM-A48, CL 30</t>
        </is>
      </c>
      <c r="G86" t="inlineStr">
        <is>
          <t>CaseMatl_Cast_Iron_ASTM-A48_CL30</t>
        </is>
      </c>
      <c r="H86" s="2" t="inlineStr">
        <is>
          <t>C30</t>
        </is>
      </c>
      <c r="I86" t="inlineStr">
        <is>
          <t>all</t>
        </is>
      </c>
      <c r="J86" s="2" t="inlineStr">
        <is>
          <t>125# ANSI Flange</t>
        </is>
      </c>
      <c r="K86" s="2" t="inlineStr">
        <is>
          <t>Coating_Scotchkote134_interior_exterior</t>
        </is>
      </c>
      <c r="L86" s="2" t="inlineStr">
        <is>
          <t>:X3:XA:</t>
        </is>
      </c>
      <c r="M86" s="45" t="inlineStr">
        <is>
          <t>RTF</t>
        </is>
      </c>
      <c r="N86" s="6" t="n"/>
      <c r="O86" t="inlineStr">
        <is>
          <t>A300043</t>
        </is>
      </c>
      <c r="P86" s="2" t="inlineStr">
        <is>
          <t>LT250</t>
        </is>
      </c>
    </row>
    <row r="87">
      <c r="B87" s="10">
        <f>IF(AND(I87="not Bronze, ASTM-B584, C93200",K87="Coating_Standard"),"Y","N")</f>
        <v/>
      </c>
      <c r="C87" t="inlineStr">
        <is>
          <t>Price_BOM_VLSE_Case_161</t>
        </is>
      </c>
      <c r="D87" s="50" t="n"/>
      <c r="E87" s="6" t="inlineStr">
        <is>
          <t>:30123-4P-7.5HP-VLSE:30123-4P-10HP-VLSE:30123-4P-15HP-VLSE:30123-4P-20HP-VLSE:</t>
        </is>
      </c>
      <c r="F87" s="2" t="inlineStr">
        <is>
          <t>Cast Iron, ASTM-A48, CL 30</t>
        </is>
      </c>
      <c r="G87" t="inlineStr">
        <is>
          <t>CaseMatl_Cast_Iron_ASTM-A48_CL30</t>
        </is>
      </c>
      <c r="H87" s="2" t="inlineStr">
        <is>
          <t>C30</t>
        </is>
      </c>
      <c r="I87" t="inlineStr">
        <is>
          <t>all</t>
        </is>
      </c>
      <c r="J87" s="2" t="inlineStr">
        <is>
          <t>125# ANSI Flange</t>
        </is>
      </c>
      <c r="K87" s="2" t="inlineStr">
        <is>
          <t>Coating_Scotchkote134_interior_exterior_IncludeImpeller</t>
        </is>
      </c>
      <c r="L87" s="2" t="inlineStr">
        <is>
          <t>:X3:XA:</t>
        </is>
      </c>
      <c r="M87" s="45" t="inlineStr">
        <is>
          <t>RTF</t>
        </is>
      </c>
      <c r="N87" s="6" t="n"/>
      <c r="O87" t="inlineStr">
        <is>
          <t>A300043</t>
        </is>
      </c>
      <c r="P87" s="2" t="inlineStr">
        <is>
          <t>LT250</t>
        </is>
      </c>
    </row>
    <row r="88">
      <c r="B88" s="10">
        <f>IF(AND(I88="not Bronze, ASTM-B584, C93200",K88="Coating_Standard"),"Y","N")</f>
        <v/>
      </c>
      <c r="C88" t="inlineStr">
        <is>
          <t>Price_BOM_VLSE_Case_163</t>
        </is>
      </c>
      <c r="D88" s="50" t="n"/>
      <c r="E88" s="6" t="inlineStr">
        <is>
          <t>:30123-4P-7.5HP-VLSE:30123-4P-10HP-VLSE:30123-4P-15HP-VLSE:30123-4P-20HP-VLSE:</t>
        </is>
      </c>
      <c r="F88" s="2" t="inlineStr">
        <is>
          <t>Cast Iron, ASTM-A48, CL 30</t>
        </is>
      </c>
      <c r="G88" t="inlineStr">
        <is>
          <t>CaseMatl_Cast_Iron_ASTM-A48_CL30</t>
        </is>
      </c>
      <c r="H88" s="2" t="inlineStr">
        <is>
          <t>C30</t>
        </is>
      </c>
      <c r="I88" t="inlineStr">
        <is>
          <t>all</t>
        </is>
      </c>
      <c r="J88" s="2" t="inlineStr">
        <is>
          <t>125# ANSI Flange</t>
        </is>
      </c>
      <c r="K88" s="2" t="inlineStr">
        <is>
          <t>Coating_Scotchkote134_interior_IncludeImpeller</t>
        </is>
      </c>
      <c r="L88" s="2" t="inlineStr">
        <is>
          <t>:X3:XA:</t>
        </is>
      </c>
      <c r="M88" s="45" t="inlineStr">
        <is>
          <t>RTF</t>
        </is>
      </c>
      <c r="N88" s="6" t="n"/>
      <c r="O88" t="inlineStr">
        <is>
          <t>A300043</t>
        </is>
      </c>
      <c r="P88" s="2" t="inlineStr">
        <is>
          <t>LT250</t>
        </is>
      </c>
    </row>
    <row r="89">
      <c r="B89" s="10">
        <f>IF(AND(I89="not Bronze, ASTM-B584, C93200",K89="Coating_Standard"),"Y","N")</f>
        <v/>
      </c>
      <c r="C89" t="inlineStr">
        <is>
          <t>Price_BOM_VLSE_Case_165</t>
        </is>
      </c>
      <c r="D89" s="50" t="n"/>
      <c r="E89" s="6" t="inlineStr">
        <is>
          <t>:30123-4P-7.5HP-VLSE:30123-4P-10HP-VLSE:30123-4P-15HP-VLSE:30123-4P-20HP-VLSE:</t>
        </is>
      </c>
      <c r="F89" s="2" t="inlineStr">
        <is>
          <t>Cast Iron, ASTM-A48, CL 30</t>
        </is>
      </c>
      <c r="G89" t="inlineStr">
        <is>
          <t>CaseMatl_Cast_Iron_ASTM-A48_CL30</t>
        </is>
      </c>
      <c r="H89" s="2" t="inlineStr">
        <is>
          <t>C30</t>
        </is>
      </c>
      <c r="I89" t="inlineStr">
        <is>
          <t>all</t>
        </is>
      </c>
      <c r="J89" s="2" t="inlineStr">
        <is>
          <t>125# ANSI Flange</t>
        </is>
      </c>
      <c r="K89" s="2" t="inlineStr">
        <is>
          <t>Coating_Special</t>
        </is>
      </c>
      <c r="L89" s="2" t="inlineStr">
        <is>
          <t>:X3:XA:</t>
        </is>
      </c>
      <c r="M89" s="45" t="inlineStr">
        <is>
          <t>RTF</t>
        </is>
      </c>
      <c r="N89" s="6" t="n"/>
      <c r="O89" t="inlineStr">
        <is>
          <t>A300043</t>
        </is>
      </c>
      <c r="P89" s="2" t="inlineStr">
        <is>
          <t>LT250</t>
        </is>
      </c>
    </row>
    <row r="90">
      <c r="B90" s="10">
        <f>IF(AND(I90="not Bronze, ASTM-B584, C93200",K90="Coating_Standard"),"Y","N")</f>
        <v/>
      </c>
      <c r="C90" t="inlineStr">
        <is>
          <t>Price_BOM_VLSE_Case_167</t>
        </is>
      </c>
      <c r="D90" s="50" t="n"/>
      <c r="E90" s="6" t="inlineStr">
        <is>
          <t>:30123-4P-7.5HP-VLSE:30123-4P-10HP-VLSE:30123-4P-15HP-VLSE:30123-4P-20HP-VLSE:</t>
        </is>
      </c>
      <c r="F90" s="2" t="inlineStr">
        <is>
          <t>Cast Iron, ASTM-A48, CL 30</t>
        </is>
      </c>
      <c r="G90" t="inlineStr">
        <is>
          <t>CaseMatl_Cast_Iron_ASTM-A48_CL30</t>
        </is>
      </c>
      <c r="H90" s="2" t="inlineStr">
        <is>
          <t>C30</t>
        </is>
      </c>
      <c r="I90" t="inlineStr">
        <is>
          <t>all</t>
        </is>
      </c>
      <c r="J90" s="2" t="inlineStr">
        <is>
          <t>125# ANSI Flange</t>
        </is>
      </c>
      <c r="K90" s="2" t="inlineStr">
        <is>
          <t>Coating_Epoxy</t>
        </is>
      </c>
      <c r="L90" s="2" t="inlineStr">
        <is>
          <t>:X3:XA:</t>
        </is>
      </c>
      <c r="M90" s="45" t="inlineStr">
        <is>
          <t>RTF</t>
        </is>
      </c>
      <c r="N90" s="6" t="n"/>
      <c r="O90" t="inlineStr">
        <is>
          <t>A300043</t>
        </is>
      </c>
      <c r="P90" s="2" t="inlineStr">
        <is>
          <t>LT250</t>
        </is>
      </c>
    </row>
    <row r="91">
      <c r="B91" s="10">
        <f>IF(AND(I91="not Bronze, ASTM-B584, C93200",K91="Coating_Standard"),"Y","N")</f>
        <v/>
      </c>
      <c r="C91" t="inlineStr">
        <is>
          <t>Price_BOM_VLSE_Case_176</t>
        </is>
      </c>
      <c r="E91" t="inlineStr">
        <is>
          <t>:40707-2P-15HP-VLSE:40707-2P-20HP-VLSE:40707-2P-25HP-VLSE:40707-2P-30HP-VLSE:40707-4P-3HP-VLSE:40707-4P-5HP-VLSE:</t>
        </is>
      </c>
      <c r="F91" s="2" t="inlineStr">
        <is>
          <t>Cast Iron, ASTM-A48, CL 30</t>
        </is>
      </c>
      <c r="G91" t="inlineStr">
        <is>
          <t>CaseMatl_Cast_Iron_ASTM-A48_CL30</t>
        </is>
      </c>
      <c r="H91" s="2" t="inlineStr">
        <is>
          <t>C30</t>
        </is>
      </c>
      <c r="I91" t="inlineStr">
        <is>
          <t>not B18</t>
        </is>
      </c>
      <c r="J91" s="2" t="inlineStr">
        <is>
          <t>125# ANSI Flange</t>
        </is>
      </c>
      <c r="K91" s="2" t="inlineStr">
        <is>
          <t>Coating_Standard</t>
        </is>
      </c>
      <c r="L91" s="2" t="inlineStr">
        <is>
          <t>:X3:X4:</t>
        </is>
      </c>
      <c r="M91" s="45" t="n">
        <v>96893925</v>
      </c>
      <c r="N91" s="6" t="n"/>
      <c r="O91" t="inlineStr">
        <is>
          <t>A300043</t>
        </is>
      </c>
      <c r="P91" s="2" t="inlineStr">
        <is>
          <t>LT027</t>
        </is>
      </c>
      <c r="Q91" t="n">
        <v>0</v>
      </c>
    </row>
    <row r="92">
      <c r="B92" s="10">
        <f>IF(AND(I92="not Bronze, ASTM-B584, C93200",K92="Coating_Standard"),"Y","N")</f>
        <v/>
      </c>
      <c r="C92" t="inlineStr">
        <is>
          <t>Price_BOM_VLSE_Case_177</t>
        </is>
      </c>
      <c r="E92" t="inlineStr">
        <is>
          <t>:40707-2P-15HP-VLSE:40707-2P-20HP-VLSE:40707-2P-25HP-VLSE:40707-2P-30HP-VLSE:40707-4P-3HP-VLSE:40707-4P-5HP-VLSE:</t>
        </is>
      </c>
      <c r="F92" s="2" t="inlineStr">
        <is>
          <t>Cast Iron, ASTM-A48, CL 30</t>
        </is>
      </c>
      <c r="G92" t="inlineStr">
        <is>
          <t>CaseMatl_Cast_Iron_ASTM-A48_CL30</t>
        </is>
      </c>
      <c r="H92" s="2" t="inlineStr">
        <is>
          <t>C30</t>
        </is>
      </c>
      <c r="I92" t="inlineStr">
        <is>
          <t>all</t>
        </is>
      </c>
      <c r="J92" s="2" t="inlineStr">
        <is>
          <t>125# ANSI Flange</t>
        </is>
      </c>
      <c r="K92" s="2" t="inlineStr">
        <is>
          <t>Coating_Scotchkote134_interior</t>
        </is>
      </c>
      <c r="L92" s="2" t="inlineStr">
        <is>
          <t>:X3:X4:</t>
        </is>
      </c>
      <c r="M92" s="45" t="inlineStr">
        <is>
          <t>RTF</t>
        </is>
      </c>
      <c r="N92" s="6" t="n"/>
      <c r="O92" t="inlineStr">
        <is>
          <t>A300043</t>
        </is>
      </c>
      <c r="P92" s="2" t="inlineStr">
        <is>
          <t>LT250</t>
        </is>
      </c>
    </row>
    <row r="93">
      <c r="B93" s="10">
        <f>IF(AND(I93="not Bronze, ASTM-B584, C93200",K93="Coating_Standard"),"Y","N")</f>
        <v/>
      </c>
      <c r="C93" t="inlineStr">
        <is>
          <t>Price_BOM_VLSE_Case_178</t>
        </is>
      </c>
      <c r="E93" t="inlineStr">
        <is>
          <t>:40707-2P-15HP-VLSE:40707-2P-20HP-VLSE:40707-2P-25HP-VLSE:40707-2P-30HP-VLSE:40707-4P-3HP-VLSE:40707-4P-5HP-VLSE:</t>
        </is>
      </c>
      <c r="F93" s="2" t="inlineStr">
        <is>
          <t>Cast Iron, ASTM-A48, CL 30</t>
        </is>
      </c>
      <c r="G93" t="inlineStr">
        <is>
          <t>CaseMatl_Cast_Iron_ASTM-A48_CL30</t>
        </is>
      </c>
      <c r="H93" s="2" t="inlineStr">
        <is>
          <t>C30</t>
        </is>
      </c>
      <c r="I93" t="inlineStr">
        <is>
          <t>all</t>
        </is>
      </c>
      <c r="J93" s="2" t="inlineStr">
        <is>
          <t>125# ANSI Flange</t>
        </is>
      </c>
      <c r="K93" s="2" t="inlineStr">
        <is>
          <t>Coating_Scotchkote134_interior_exterior</t>
        </is>
      </c>
      <c r="L93" s="2" t="inlineStr">
        <is>
          <t>:X3:X4:</t>
        </is>
      </c>
      <c r="M93" s="45" t="inlineStr">
        <is>
          <t>RTF</t>
        </is>
      </c>
      <c r="N93" s="6" t="n"/>
      <c r="O93" t="inlineStr">
        <is>
          <t>A300043</t>
        </is>
      </c>
      <c r="P93" s="2" t="inlineStr">
        <is>
          <t>LT250</t>
        </is>
      </c>
    </row>
    <row r="94">
      <c r="B94" s="10">
        <f>IF(AND(I94="not Bronze, ASTM-B584, C93200",K94="Coating_Standard"),"Y","N")</f>
        <v/>
      </c>
      <c r="C94" t="inlineStr">
        <is>
          <t>Price_BOM_VLSE_Case_179</t>
        </is>
      </c>
      <c r="E94" t="inlineStr">
        <is>
          <t>:40707-2P-15HP-VLSE:40707-2P-20HP-VLSE:40707-2P-25HP-VLSE:40707-2P-30HP-VLSE:40707-4P-3HP-VLSE:40707-4P-5HP-VLSE:</t>
        </is>
      </c>
      <c r="F94" s="2" t="inlineStr">
        <is>
          <t>Cast Iron, ASTM-A48, CL 30</t>
        </is>
      </c>
      <c r="G94" t="inlineStr">
        <is>
          <t>CaseMatl_Cast_Iron_ASTM-A48_CL30</t>
        </is>
      </c>
      <c r="H94" s="2" t="inlineStr">
        <is>
          <t>C30</t>
        </is>
      </c>
      <c r="I94" t="inlineStr">
        <is>
          <t>all</t>
        </is>
      </c>
      <c r="J94" s="2" t="inlineStr">
        <is>
          <t>125# ANSI Flange</t>
        </is>
      </c>
      <c r="K94" s="2" t="inlineStr">
        <is>
          <t>Coating_Scotchkote134_interior_exterior_IncludeImpeller</t>
        </is>
      </c>
      <c r="L94" s="2" t="inlineStr">
        <is>
          <t>:X3:X4:</t>
        </is>
      </c>
      <c r="M94" s="45" t="inlineStr">
        <is>
          <t>RTF</t>
        </is>
      </c>
      <c r="N94" s="6" t="n"/>
      <c r="O94" t="inlineStr">
        <is>
          <t>A300043</t>
        </is>
      </c>
      <c r="P94" s="2" t="inlineStr">
        <is>
          <t>LT250</t>
        </is>
      </c>
    </row>
    <row r="95">
      <c r="B95" s="10">
        <f>IF(AND(I95="not Bronze, ASTM-B584, C93200",K95="Coating_Standard"),"Y","N")</f>
        <v/>
      </c>
      <c r="C95" t="inlineStr">
        <is>
          <t>Price_BOM_VLSE_Case_180</t>
        </is>
      </c>
      <c r="E95" t="inlineStr">
        <is>
          <t>:40707-2P-15HP-VLSE:40707-2P-20HP-VLSE:40707-2P-25HP-VLSE:40707-2P-30HP-VLSE:40707-4P-3HP-VLSE:40707-4P-5HP-VLSE:</t>
        </is>
      </c>
      <c r="F95" s="2" t="inlineStr">
        <is>
          <t>Cast Iron, ASTM-A48, CL 30</t>
        </is>
      </c>
      <c r="G95" t="inlineStr">
        <is>
          <t>CaseMatl_Cast_Iron_ASTM-A48_CL30</t>
        </is>
      </c>
      <c r="H95" s="2" t="inlineStr">
        <is>
          <t>C30</t>
        </is>
      </c>
      <c r="I95" t="inlineStr">
        <is>
          <t>all</t>
        </is>
      </c>
      <c r="J95" s="2" t="inlineStr">
        <is>
          <t>125# ANSI Flange</t>
        </is>
      </c>
      <c r="K95" s="2" t="inlineStr">
        <is>
          <t>Coating_Scotchkote134_interior_IncludeImpeller</t>
        </is>
      </c>
      <c r="L95" s="2" t="inlineStr">
        <is>
          <t>:X3:X4:</t>
        </is>
      </c>
      <c r="M95" s="45" t="inlineStr">
        <is>
          <t>RTF</t>
        </is>
      </c>
      <c r="N95" s="6" t="n"/>
      <c r="O95" t="inlineStr">
        <is>
          <t>A300043</t>
        </is>
      </c>
      <c r="P95" s="2" t="inlineStr">
        <is>
          <t>LT250</t>
        </is>
      </c>
    </row>
    <row r="96">
      <c r="B96" s="10">
        <f>IF(AND(I96="not Bronze, ASTM-B584, C93200",K96="Coating_Standard"),"Y","N")</f>
        <v/>
      </c>
      <c r="C96" t="inlineStr">
        <is>
          <t>Price_BOM_VLSE_Case_181</t>
        </is>
      </c>
      <c r="E96" t="inlineStr">
        <is>
          <t>:40707-2P-15HP-VLSE:40707-2P-20HP-VLSE:40707-2P-25HP-VLSE:40707-2P-30HP-VLSE:40707-4P-3HP-VLSE:40707-4P-5HP-VLSE:</t>
        </is>
      </c>
      <c r="F96" s="2" t="inlineStr">
        <is>
          <t>Cast Iron, ASTM-A48, CL 30</t>
        </is>
      </c>
      <c r="G96" t="inlineStr">
        <is>
          <t>CaseMatl_Cast_Iron_ASTM-A48_CL30</t>
        </is>
      </c>
      <c r="H96" s="2" t="inlineStr">
        <is>
          <t>C30</t>
        </is>
      </c>
      <c r="I96" t="inlineStr">
        <is>
          <t>all</t>
        </is>
      </c>
      <c r="J96" s="2" t="inlineStr">
        <is>
          <t>125# ANSI Flange</t>
        </is>
      </c>
      <c r="K96" s="2" t="inlineStr">
        <is>
          <t>Coating_Special</t>
        </is>
      </c>
      <c r="L96" s="2" t="inlineStr">
        <is>
          <t>:X3:X4:</t>
        </is>
      </c>
      <c r="M96" s="45" t="inlineStr">
        <is>
          <t>RTF</t>
        </is>
      </c>
      <c r="N96" s="6" t="n"/>
      <c r="O96" t="inlineStr">
        <is>
          <t>A300043</t>
        </is>
      </c>
      <c r="P96" s="2" t="inlineStr">
        <is>
          <t>LT250</t>
        </is>
      </c>
    </row>
    <row r="97">
      <c r="B97" s="10">
        <f>IF(AND(I97="not Bronze, ASTM-B584, C93200",K97="Coating_Standard"),"Y","N")</f>
        <v/>
      </c>
      <c r="C97" t="inlineStr">
        <is>
          <t>Price_BOM_VLSE_Case_182</t>
        </is>
      </c>
      <c r="E97" t="inlineStr">
        <is>
          <t>:40707-2P-15HP-VLSE:40707-2P-20HP-VLSE:40707-2P-25HP-VLSE:40707-2P-30HP-VLSE:40707-4P-3HP-VLSE:40707-4P-5HP-VLSE:</t>
        </is>
      </c>
      <c r="F97" s="2" t="inlineStr">
        <is>
          <t>Cast Iron, ASTM-A48, CL 30</t>
        </is>
      </c>
      <c r="G97" t="inlineStr">
        <is>
          <t>CaseMatl_Cast_Iron_ASTM-A48_CL30</t>
        </is>
      </c>
      <c r="H97" s="2" t="inlineStr">
        <is>
          <t>C30</t>
        </is>
      </c>
      <c r="I97" t="inlineStr">
        <is>
          <t>all</t>
        </is>
      </c>
      <c r="J97" s="2" t="inlineStr">
        <is>
          <t>125# ANSI Flange</t>
        </is>
      </c>
      <c r="K97" s="2" t="inlineStr">
        <is>
          <t>Coating_Epoxy</t>
        </is>
      </c>
      <c r="L97" s="2" t="inlineStr">
        <is>
          <t>:X3:X4:</t>
        </is>
      </c>
      <c r="M97" s="45" t="inlineStr">
        <is>
          <t>RTF</t>
        </is>
      </c>
      <c r="N97" s="6" t="n"/>
      <c r="O97" t="inlineStr">
        <is>
          <t>A300043</t>
        </is>
      </c>
      <c r="P97" s="2" t="inlineStr">
        <is>
          <t>LT250</t>
        </is>
      </c>
    </row>
    <row r="98">
      <c r="B98" s="10">
        <f>IF(AND(I98="not Bronze, ASTM-B584, C93200",K98="Coating_Standard"),"Y","N")</f>
        <v/>
      </c>
      <c r="C98" t="inlineStr">
        <is>
          <t>Price_BOM_VLSE_Case_184</t>
        </is>
      </c>
      <c r="E98" t="inlineStr">
        <is>
          <t>:40957-4P-5HP-VLSE:40957-4P-7.5HP-VLSE:40957-4P-10HP-VLSE:40957-4P-15HP-VLSE:</t>
        </is>
      </c>
      <c r="F98" s="2" t="inlineStr">
        <is>
          <t>Cast Iron, ASTM-A48, CL 30</t>
        </is>
      </c>
      <c r="G98" t="inlineStr">
        <is>
          <t>CaseMatl_Cast_Iron_ASTM-A48_CL30</t>
        </is>
      </c>
      <c r="H98" s="2" t="inlineStr">
        <is>
          <t>C30</t>
        </is>
      </c>
      <c r="I98" t="inlineStr">
        <is>
          <t>not B18</t>
        </is>
      </c>
      <c r="J98" s="2" t="inlineStr">
        <is>
          <t>125# ANSI Flange</t>
        </is>
      </c>
      <c r="K98" s="2" t="inlineStr">
        <is>
          <t>Coating_Standard</t>
        </is>
      </c>
      <c r="L98" s="2" t="inlineStr">
        <is>
          <t>:X3:XA:</t>
        </is>
      </c>
      <c r="M98" s="46" t="n">
        <v>98388570</v>
      </c>
      <c r="N98" s="47" t="inlineStr">
        <is>
          <t>CASE,VLS,40957,125#,CI</t>
        </is>
      </c>
      <c r="O98" t="inlineStr">
        <is>
          <t>A300043</t>
        </is>
      </c>
      <c r="P98" s="2" t="inlineStr">
        <is>
          <t>LT027</t>
        </is>
      </c>
      <c r="Q98" t="n">
        <v>0</v>
      </c>
    </row>
    <row r="99">
      <c r="B99" s="10">
        <f>IF(AND(I99="not Bronze, ASTM-B584, C93200",K99="Coating_Standard"),"Y","N")</f>
        <v/>
      </c>
      <c r="C99" t="inlineStr">
        <is>
          <t>Price_BOM_VLSE_Case_190</t>
        </is>
      </c>
      <c r="E99" t="inlineStr">
        <is>
          <t>:40957-4P-5HP-VLSE:40957-4P-7.5HP-VLSE:40957-4P-10HP-VLSE:40957-4P-15HP-VLSE:</t>
        </is>
      </c>
      <c r="F99" s="2" t="inlineStr">
        <is>
          <t>Cast Iron, ASTM-A48, CL 30</t>
        </is>
      </c>
      <c r="G99" t="inlineStr">
        <is>
          <t>CaseMatl_Cast_Iron_ASTM-A48_CL30</t>
        </is>
      </c>
      <c r="H99" s="2" t="inlineStr">
        <is>
          <t>C30</t>
        </is>
      </c>
      <c r="I99" t="inlineStr">
        <is>
          <t>not B18</t>
        </is>
      </c>
      <c r="J99" s="2" t="inlineStr">
        <is>
          <t>125# ANSI Flange</t>
        </is>
      </c>
      <c r="K99" s="2" t="inlineStr">
        <is>
          <t>Coating_Standard</t>
        </is>
      </c>
      <c r="L99" s="2" t="inlineStr">
        <is>
          <t>:X3:XA:</t>
        </is>
      </c>
      <c r="M99" s="45" t="inlineStr">
        <is>
          <t>RTF</t>
        </is>
      </c>
      <c r="N99" s="6" t="n"/>
      <c r="O99" t="inlineStr">
        <is>
          <t>A300043</t>
        </is>
      </c>
      <c r="P99" s="2" t="inlineStr">
        <is>
          <t>LT027</t>
        </is>
      </c>
      <c r="Q99" t="n">
        <v>0</v>
      </c>
    </row>
    <row r="100">
      <c r="B100" s="10">
        <f>IF(AND(I100="not Bronze, ASTM-B584, C93200",K100="Coating_Standard"),"Y","N")</f>
        <v/>
      </c>
      <c r="C100" t="inlineStr">
        <is>
          <t>Price_BOM_VLSE_Case_191</t>
        </is>
      </c>
      <c r="E100" t="inlineStr">
        <is>
          <t>:40957-4P-5HP-VLSE:40957-4P-7.5HP-VLSE:40957-4P-10HP-VLSE:40957-4P-15HP-VLSE:</t>
        </is>
      </c>
      <c r="F100" s="2" t="inlineStr">
        <is>
          <t>Cast Iron, ASTM-A48, CL 30</t>
        </is>
      </c>
      <c r="G100" t="inlineStr">
        <is>
          <t>CaseMatl_Cast_Iron_ASTM-A48_CL30</t>
        </is>
      </c>
      <c r="H100" s="2" t="inlineStr">
        <is>
          <t>C30</t>
        </is>
      </c>
      <c r="I100" t="inlineStr">
        <is>
          <t>all</t>
        </is>
      </c>
      <c r="J100" s="2" t="inlineStr">
        <is>
          <t>125# ANSI Flange</t>
        </is>
      </c>
      <c r="K100" s="2" t="inlineStr">
        <is>
          <t>Coating_Scotchkote134_interior</t>
        </is>
      </c>
      <c r="L100" s="2" t="inlineStr">
        <is>
          <t>:X3:XA:</t>
        </is>
      </c>
      <c r="M100" s="45" t="inlineStr">
        <is>
          <t>RTF</t>
        </is>
      </c>
      <c r="N100" s="6" t="n"/>
      <c r="O100" t="inlineStr">
        <is>
          <t>A300043</t>
        </is>
      </c>
      <c r="P100" s="2" t="inlineStr">
        <is>
          <t>LT250</t>
        </is>
      </c>
    </row>
    <row r="101">
      <c r="B101" s="10">
        <f>IF(AND(I101="not Bronze, ASTM-B584, C93200",K101="Coating_Standard"),"Y","N")</f>
        <v/>
      </c>
      <c r="C101" t="inlineStr">
        <is>
          <t>Price_BOM_VLSE_Case_192</t>
        </is>
      </c>
      <c r="E101" t="inlineStr">
        <is>
          <t>:40957-4P-5HP-VLSE:40957-4P-7.5HP-VLSE:40957-4P-10HP-VLSE:40957-4P-15HP-VLSE:</t>
        </is>
      </c>
      <c r="F101" s="2" t="inlineStr">
        <is>
          <t>Cast Iron, ASTM-A48, CL 30</t>
        </is>
      </c>
      <c r="G101" t="inlineStr">
        <is>
          <t>CaseMatl_Cast_Iron_ASTM-A48_CL30</t>
        </is>
      </c>
      <c r="H101" s="2" t="inlineStr">
        <is>
          <t>C30</t>
        </is>
      </c>
      <c r="I101" t="inlineStr">
        <is>
          <t>all</t>
        </is>
      </c>
      <c r="J101" s="2" t="inlineStr">
        <is>
          <t>125# ANSI Flange</t>
        </is>
      </c>
      <c r="K101" s="2" t="inlineStr">
        <is>
          <t>Coating_Scotchkote134_interior_exterior</t>
        </is>
      </c>
      <c r="L101" s="2" t="inlineStr">
        <is>
          <t>:X3:XA:</t>
        </is>
      </c>
      <c r="M101" s="45" t="inlineStr">
        <is>
          <t>RTF</t>
        </is>
      </c>
      <c r="N101" s="6" t="n"/>
      <c r="O101" t="inlineStr">
        <is>
          <t>A300043</t>
        </is>
      </c>
      <c r="P101" s="2" t="inlineStr">
        <is>
          <t>LT250</t>
        </is>
      </c>
    </row>
    <row r="102">
      <c r="B102" s="10">
        <f>IF(AND(I102="not Bronze, ASTM-B584, C93200",K102="Coating_Standard"),"Y","N")</f>
        <v/>
      </c>
      <c r="C102" t="inlineStr">
        <is>
          <t>Price_BOM_VLSE_Case_193</t>
        </is>
      </c>
      <c r="E102" t="inlineStr">
        <is>
          <t>:40957-4P-5HP-VLSE:40957-4P-7.5HP-VLSE:40957-4P-10HP-VLSE:40957-4P-15HP-VLSE:</t>
        </is>
      </c>
      <c r="F102" s="2" t="inlineStr">
        <is>
          <t>Cast Iron, ASTM-A48, CL 30</t>
        </is>
      </c>
      <c r="G102" t="inlineStr">
        <is>
          <t>CaseMatl_Cast_Iron_ASTM-A48_CL30</t>
        </is>
      </c>
      <c r="H102" s="2" t="inlineStr">
        <is>
          <t>C30</t>
        </is>
      </c>
      <c r="I102" t="inlineStr">
        <is>
          <t>all</t>
        </is>
      </c>
      <c r="J102" s="2" t="inlineStr">
        <is>
          <t>125# ANSI Flange</t>
        </is>
      </c>
      <c r="K102" s="2" t="inlineStr">
        <is>
          <t>Coating_Scotchkote134_interior_exterior_IncludeImpeller</t>
        </is>
      </c>
      <c r="L102" s="2" t="inlineStr">
        <is>
          <t>:X3:XA:</t>
        </is>
      </c>
      <c r="M102" s="45" t="inlineStr">
        <is>
          <t>RTF</t>
        </is>
      </c>
      <c r="N102" s="6" t="n"/>
      <c r="O102" t="inlineStr">
        <is>
          <t>A300043</t>
        </is>
      </c>
      <c r="P102" s="2" t="inlineStr">
        <is>
          <t>LT250</t>
        </is>
      </c>
    </row>
    <row r="103">
      <c r="B103" s="10">
        <f>IF(AND(I103="not Bronze, ASTM-B584, C93200",K103="Coating_Standard"),"Y","N")</f>
        <v/>
      </c>
      <c r="C103" t="inlineStr">
        <is>
          <t>Price_BOM_VLSE_Case_194</t>
        </is>
      </c>
      <c r="E103" t="inlineStr">
        <is>
          <t>:40957-4P-5HP-VLSE:40957-4P-7.5HP-VLSE:40957-4P-10HP-VLSE:40957-4P-15HP-VLSE:</t>
        </is>
      </c>
      <c r="F103" s="2" t="inlineStr">
        <is>
          <t>Cast Iron, ASTM-A48, CL 30</t>
        </is>
      </c>
      <c r="G103" t="inlineStr">
        <is>
          <t>CaseMatl_Cast_Iron_ASTM-A48_CL30</t>
        </is>
      </c>
      <c r="H103" s="2" t="inlineStr">
        <is>
          <t>C30</t>
        </is>
      </c>
      <c r="I103" t="inlineStr">
        <is>
          <t>all</t>
        </is>
      </c>
      <c r="J103" s="2" t="inlineStr">
        <is>
          <t>125# ANSI Flange</t>
        </is>
      </c>
      <c r="K103" s="2" t="inlineStr">
        <is>
          <t>Coating_Scotchkote134_interior_IncludeImpeller</t>
        </is>
      </c>
      <c r="L103" s="2" t="inlineStr">
        <is>
          <t>:X3:XA:</t>
        </is>
      </c>
      <c r="M103" s="45" t="inlineStr">
        <is>
          <t>RTF</t>
        </is>
      </c>
      <c r="N103" s="6" t="n"/>
      <c r="O103" t="inlineStr">
        <is>
          <t>A300043</t>
        </is>
      </c>
      <c r="P103" s="2" t="inlineStr">
        <is>
          <t>LT250</t>
        </is>
      </c>
    </row>
    <row r="104">
      <c r="B104" s="10">
        <f>IF(AND(I104="not Bronze, ASTM-B584, C93200",K104="Coating_Standard"),"Y","N")</f>
        <v/>
      </c>
      <c r="C104" t="inlineStr">
        <is>
          <t>Price_BOM_VLSE_Case_195</t>
        </is>
      </c>
      <c r="E104" t="inlineStr">
        <is>
          <t>:40957-4P-5HP-VLSE:40957-4P-7.5HP-VLSE:40957-4P-10HP-VLSE:40957-4P-15HP-VLSE:</t>
        </is>
      </c>
      <c r="F104" s="2" t="inlineStr">
        <is>
          <t>Cast Iron, ASTM-A48, CL 30</t>
        </is>
      </c>
      <c r="G104" t="inlineStr">
        <is>
          <t>CaseMatl_Cast_Iron_ASTM-A48_CL30</t>
        </is>
      </c>
      <c r="H104" s="2" t="inlineStr">
        <is>
          <t>C30</t>
        </is>
      </c>
      <c r="I104" t="inlineStr">
        <is>
          <t>all</t>
        </is>
      </c>
      <c r="J104" s="2" t="inlineStr">
        <is>
          <t>125# ANSI Flange</t>
        </is>
      </c>
      <c r="K104" s="2" t="inlineStr">
        <is>
          <t>Coating_Special</t>
        </is>
      </c>
      <c r="L104" s="2" t="inlineStr">
        <is>
          <t>:X3:XA:</t>
        </is>
      </c>
      <c r="M104" s="45" t="inlineStr">
        <is>
          <t>RTF</t>
        </is>
      </c>
      <c r="N104" s="6" t="n"/>
      <c r="O104" t="inlineStr">
        <is>
          <t>A300043</t>
        </is>
      </c>
      <c r="P104" s="2" t="inlineStr">
        <is>
          <t>LT250</t>
        </is>
      </c>
    </row>
    <row r="105">
      <c r="B105" s="10">
        <f>IF(AND(I105="not Bronze, ASTM-B584, C93200",K105="Coating_Standard"),"Y","N")</f>
        <v/>
      </c>
      <c r="C105" t="inlineStr">
        <is>
          <t>Price_BOM_VLSE_Case_196</t>
        </is>
      </c>
      <c r="E105" t="inlineStr">
        <is>
          <t>:40957-4P-5HP-VLSE:40957-4P-7.5HP-VLSE:40957-4P-10HP-VLSE:40957-4P-15HP-VLSE:</t>
        </is>
      </c>
      <c r="F105" s="2" t="inlineStr">
        <is>
          <t>Cast Iron, ASTM-A48, CL 30</t>
        </is>
      </c>
      <c r="G105" t="inlineStr">
        <is>
          <t>CaseMatl_Cast_Iron_ASTM-A48_CL30</t>
        </is>
      </c>
      <c r="H105" s="2" t="inlineStr">
        <is>
          <t>C30</t>
        </is>
      </c>
      <c r="I105" t="inlineStr">
        <is>
          <t>all</t>
        </is>
      </c>
      <c r="J105" s="2" t="inlineStr">
        <is>
          <t>125# ANSI Flange</t>
        </is>
      </c>
      <c r="K105" s="2" t="inlineStr">
        <is>
          <t>Coating_Epoxy</t>
        </is>
      </c>
      <c r="L105" s="2" t="inlineStr">
        <is>
          <t>:X3:XA:</t>
        </is>
      </c>
      <c r="M105" s="45" t="inlineStr">
        <is>
          <t>RTF</t>
        </is>
      </c>
      <c r="N105" s="6" t="n"/>
      <c r="O105" t="inlineStr">
        <is>
          <t>A300043</t>
        </is>
      </c>
      <c r="P105" s="2" t="inlineStr">
        <is>
          <t>LT250</t>
        </is>
      </c>
    </row>
    <row r="106">
      <c r="B106" s="10">
        <f>IF(AND(I106="not Bronze, ASTM-B584, C93200",K106="Coating_Standard"),"Y","N")</f>
        <v/>
      </c>
      <c r="C106" t="inlineStr">
        <is>
          <t>Price_BOM_VLSE_Case_198</t>
        </is>
      </c>
      <c r="E106" s="6" t="inlineStr">
        <is>
          <t>:40121-4P-15HP-VLSE:40121-4P-20HP-VLSE:40121-4P-25HP-VLSE:</t>
        </is>
      </c>
      <c r="F106" s="2" t="inlineStr">
        <is>
          <t>Cast Iron, ASTM-A48, CL 30</t>
        </is>
      </c>
      <c r="G106" t="inlineStr">
        <is>
          <t>CaseMatl_Cast_Iron_ASTM-A48_CL30</t>
        </is>
      </c>
      <c r="H106" s="2" t="inlineStr">
        <is>
          <t>C30</t>
        </is>
      </c>
      <c r="I106" t="inlineStr">
        <is>
          <t>not B18</t>
        </is>
      </c>
      <c r="J106" s="2" t="inlineStr">
        <is>
          <t>125# ANSI Flange</t>
        </is>
      </c>
      <c r="K106" s="2" t="inlineStr">
        <is>
          <t>Coating_Standard</t>
        </is>
      </c>
      <c r="L106" s="2" t="inlineStr">
        <is>
          <t>:XA:</t>
        </is>
      </c>
      <c r="M106" s="46" t="n">
        <v>98388573</v>
      </c>
      <c r="N106" s="47" t="inlineStr">
        <is>
          <t>CASE,VLS,4012,125#,CI</t>
        </is>
      </c>
      <c r="O106" t="inlineStr">
        <is>
          <t>A300043</t>
        </is>
      </c>
      <c r="P106" s="2" t="inlineStr">
        <is>
          <t>LT027</t>
        </is>
      </c>
      <c r="Q106" t="n">
        <v>0</v>
      </c>
    </row>
    <row r="107">
      <c r="B107" s="10">
        <f>IF(AND(I107="not Bronze, ASTM-B584, C93200",K107="Coating_Standard"),"Y","N")</f>
        <v/>
      </c>
      <c r="C107" t="inlineStr">
        <is>
          <t>Price_BOM_VLSE_Case_205</t>
        </is>
      </c>
      <c r="D107" s="50" t="n"/>
      <c r="E107" s="6" t="inlineStr">
        <is>
          <t>:40121-4P-15HP-VLSE:40121-4P-20HP-VLSE:40121-4P-25HP-VLSE:</t>
        </is>
      </c>
      <c r="F107" s="2" t="inlineStr">
        <is>
          <t>Cast Iron, ASTM-A48, CL 30</t>
        </is>
      </c>
      <c r="G107" t="inlineStr">
        <is>
          <t>CaseMatl_Cast_Iron_ASTM-A48_CL30</t>
        </is>
      </c>
      <c r="H107" s="2" t="inlineStr">
        <is>
          <t>C30</t>
        </is>
      </c>
      <c r="I107" t="inlineStr">
        <is>
          <t>all</t>
        </is>
      </c>
      <c r="J107" s="2" t="inlineStr">
        <is>
          <t>125# ANSI Flange</t>
        </is>
      </c>
      <c r="K107" s="2" t="inlineStr">
        <is>
          <t>Coating_Scotchkote134_interior</t>
        </is>
      </c>
      <c r="L107" s="2" t="inlineStr">
        <is>
          <t>:XA:</t>
        </is>
      </c>
      <c r="M107" s="45" t="inlineStr">
        <is>
          <t>RTF</t>
        </is>
      </c>
      <c r="N107" s="6" t="n"/>
      <c r="O107" t="inlineStr">
        <is>
          <t>A300043</t>
        </is>
      </c>
      <c r="P107" s="2" t="inlineStr">
        <is>
          <t>LT250</t>
        </is>
      </c>
    </row>
    <row r="108">
      <c r="B108" s="10">
        <f>IF(AND(I108="not Bronze, ASTM-B584, C93200",K108="Coating_Standard"),"Y","N")</f>
        <v/>
      </c>
      <c r="C108" t="inlineStr">
        <is>
          <t>Price_BOM_VLSE_Case_206</t>
        </is>
      </c>
      <c r="D108" s="50" t="n"/>
      <c r="E108" s="6" t="inlineStr">
        <is>
          <t>:40121-4P-15HP-VLSE:40121-4P-20HP-VLSE:40121-4P-25HP-VLSE:</t>
        </is>
      </c>
      <c r="F108" s="2" t="inlineStr">
        <is>
          <t>Cast Iron, ASTM-A48, CL 30</t>
        </is>
      </c>
      <c r="G108" t="inlineStr">
        <is>
          <t>CaseMatl_Cast_Iron_ASTM-A48_CL30</t>
        </is>
      </c>
      <c r="H108" s="2" t="inlineStr">
        <is>
          <t>C30</t>
        </is>
      </c>
      <c r="I108" t="inlineStr">
        <is>
          <t>all</t>
        </is>
      </c>
      <c r="J108" s="2" t="inlineStr">
        <is>
          <t>125# ANSI Flange</t>
        </is>
      </c>
      <c r="K108" s="2" t="inlineStr">
        <is>
          <t>Coating_Scotchkote134_interior_exterior</t>
        </is>
      </c>
      <c r="L108" s="2" t="inlineStr">
        <is>
          <t>:XA:</t>
        </is>
      </c>
      <c r="M108" s="45" t="inlineStr">
        <is>
          <t>RTF</t>
        </is>
      </c>
      <c r="N108" s="6" t="n"/>
      <c r="O108" t="inlineStr">
        <is>
          <t>A300043</t>
        </is>
      </c>
      <c r="P108" s="2" t="inlineStr">
        <is>
          <t>LT250</t>
        </is>
      </c>
    </row>
    <row r="109">
      <c r="B109" s="10">
        <f>IF(AND(I109="not Bronze, ASTM-B584, C93200",K109="Coating_Standard"),"Y","N")</f>
        <v/>
      </c>
      <c r="C109" t="inlineStr">
        <is>
          <t>Price_BOM_VLSE_Case_207</t>
        </is>
      </c>
      <c r="D109" s="50" t="n"/>
      <c r="E109" s="6" t="inlineStr">
        <is>
          <t>:40121-4P-15HP-VLSE:40121-4P-20HP-VLSE:40121-4P-25HP-VLSE:</t>
        </is>
      </c>
      <c r="F109" s="2" t="inlineStr">
        <is>
          <t>Cast Iron, ASTM-A48, CL 30</t>
        </is>
      </c>
      <c r="G109" t="inlineStr">
        <is>
          <t>CaseMatl_Cast_Iron_ASTM-A48_CL30</t>
        </is>
      </c>
      <c r="H109" s="2" t="inlineStr">
        <is>
          <t>C30</t>
        </is>
      </c>
      <c r="I109" t="inlineStr">
        <is>
          <t>all</t>
        </is>
      </c>
      <c r="J109" s="2" t="inlineStr">
        <is>
          <t>125# ANSI Flange</t>
        </is>
      </c>
      <c r="K109" s="2" t="inlineStr">
        <is>
          <t>Coating_Scotchkote134_interior_exterior_IncludeImpeller</t>
        </is>
      </c>
      <c r="L109" s="2" t="inlineStr">
        <is>
          <t>:XA:</t>
        </is>
      </c>
      <c r="M109" s="45" t="inlineStr">
        <is>
          <t>RTF</t>
        </is>
      </c>
      <c r="N109" s="6" t="n"/>
      <c r="O109" t="inlineStr">
        <is>
          <t>A300043</t>
        </is>
      </c>
      <c r="P109" s="2" t="inlineStr">
        <is>
          <t>LT250</t>
        </is>
      </c>
    </row>
    <row r="110">
      <c r="B110" s="10">
        <f>IF(AND(I110="not Bronze, ASTM-B584, C93200",K110="Coating_Standard"),"Y","N")</f>
        <v/>
      </c>
      <c r="C110" t="inlineStr">
        <is>
          <t>Price_BOM_VLSE_Case_208</t>
        </is>
      </c>
      <c r="D110" s="50" t="n"/>
      <c r="E110" s="6" t="inlineStr">
        <is>
          <t>:40121-4P-15HP-VLSE:40121-4P-20HP-VLSE:40121-4P-25HP-VLSE:</t>
        </is>
      </c>
      <c r="F110" s="2" t="inlineStr">
        <is>
          <t>Cast Iron, ASTM-A48, CL 30</t>
        </is>
      </c>
      <c r="G110" t="inlineStr">
        <is>
          <t>CaseMatl_Cast_Iron_ASTM-A48_CL30</t>
        </is>
      </c>
      <c r="H110" s="2" t="inlineStr">
        <is>
          <t>C30</t>
        </is>
      </c>
      <c r="I110" t="inlineStr">
        <is>
          <t>all</t>
        </is>
      </c>
      <c r="J110" s="2" t="inlineStr">
        <is>
          <t>125# ANSI Flange</t>
        </is>
      </c>
      <c r="K110" s="2" t="inlineStr">
        <is>
          <t>Coating_Scotchkote134_interior_IncludeImpeller</t>
        </is>
      </c>
      <c r="L110" s="2" t="inlineStr">
        <is>
          <t>:XA:</t>
        </is>
      </c>
      <c r="M110" s="45" t="inlineStr">
        <is>
          <t>RTF</t>
        </is>
      </c>
      <c r="N110" s="6" t="n"/>
      <c r="O110" t="inlineStr">
        <is>
          <t>A300043</t>
        </is>
      </c>
      <c r="P110" s="2" t="inlineStr">
        <is>
          <t>LT250</t>
        </is>
      </c>
    </row>
    <row r="111">
      <c r="B111" s="10">
        <f>IF(AND(I111="not Bronze, ASTM-B584, C93200",K111="Coating_Standard"),"Y","N")</f>
        <v/>
      </c>
      <c r="C111" t="inlineStr">
        <is>
          <t>Price_BOM_VLSE_Case_209</t>
        </is>
      </c>
      <c r="D111" s="50" t="n"/>
      <c r="E111" s="6" t="inlineStr">
        <is>
          <t>:40121-4P-15HP-VLSE:40121-4P-20HP-VLSE:40121-4P-25HP-VLSE:</t>
        </is>
      </c>
      <c r="F111" s="2" t="inlineStr">
        <is>
          <t>Cast Iron, ASTM-A48, CL 30</t>
        </is>
      </c>
      <c r="G111" t="inlineStr">
        <is>
          <t>CaseMatl_Cast_Iron_ASTM-A48_CL30</t>
        </is>
      </c>
      <c r="H111" s="2" t="inlineStr">
        <is>
          <t>C30</t>
        </is>
      </c>
      <c r="I111" t="inlineStr">
        <is>
          <t>all</t>
        </is>
      </c>
      <c r="J111" s="2" t="inlineStr">
        <is>
          <t>125# ANSI Flange</t>
        </is>
      </c>
      <c r="K111" s="2" t="inlineStr">
        <is>
          <t>Coating_Special</t>
        </is>
      </c>
      <c r="L111" s="2" t="inlineStr">
        <is>
          <t>:XA:</t>
        </is>
      </c>
      <c r="M111" s="45" t="inlineStr">
        <is>
          <t>RTF</t>
        </is>
      </c>
      <c r="N111" s="6" t="n"/>
      <c r="O111" t="inlineStr">
        <is>
          <t>A300043</t>
        </is>
      </c>
      <c r="P111" s="2" t="inlineStr">
        <is>
          <t>LT250</t>
        </is>
      </c>
    </row>
    <row r="112">
      <c r="B112" s="10">
        <f>IF(AND(I112="not Bronze, ASTM-B584, C93200",K112="Coating_Standard"),"Y","N")</f>
        <v/>
      </c>
      <c r="C112" t="inlineStr">
        <is>
          <t>Price_BOM_VLSE_Case_210</t>
        </is>
      </c>
      <c r="D112" s="50" t="n"/>
      <c r="E112" s="6" t="inlineStr">
        <is>
          <t>:40121-4P-15HP-VLSE:40121-4P-20HP-VLSE:40121-4P-25HP-VLSE:</t>
        </is>
      </c>
      <c r="F112" s="2" t="inlineStr">
        <is>
          <t>Cast Iron, ASTM-A48, CL 30</t>
        </is>
      </c>
      <c r="G112" t="inlineStr">
        <is>
          <t>CaseMatl_Cast_Iron_ASTM-A48_CL30</t>
        </is>
      </c>
      <c r="H112" s="2" t="inlineStr">
        <is>
          <t>C30</t>
        </is>
      </c>
      <c r="I112" t="inlineStr">
        <is>
          <t>all</t>
        </is>
      </c>
      <c r="J112" s="2" t="inlineStr">
        <is>
          <t>125# ANSI Flange</t>
        </is>
      </c>
      <c r="K112" s="2" t="inlineStr">
        <is>
          <t>Coating_Epoxy</t>
        </is>
      </c>
      <c r="L112" s="2" t="inlineStr">
        <is>
          <t>:XA:</t>
        </is>
      </c>
      <c r="M112" s="45" t="inlineStr">
        <is>
          <t>RTF</t>
        </is>
      </c>
      <c r="N112" s="6" t="n"/>
      <c r="O112" t="inlineStr">
        <is>
          <t>A300043</t>
        </is>
      </c>
      <c r="P112" s="2" t="inlineStr">
        <is>
          <t>LT250</t>
        </is>
      </c>
    </row>
    <row r="113">
      <c r="B113" s="10">
        <f>IF(AND(I113="not Bronze, ASTM-B584, C93200",K113="Coating_Standard"),"Y","N")</f>
        <v/>
      </c>
      <c r="C113" t="inlineStr">
        <is>
          <t>Price_BOM_VLSE_Case_212</t>
        </is>
      </c>
      <c r="E113" t="inlineStr">
        <is>
          <t>:40127-4P-15HP-VLSE:40127-4P-20HP-VLSE:40127-4P-25HP-VLSE:</t>
        </is>
      </c>
      <c r="F113" s="2" t="inlineStr">
        <is>
          <t>Cast Iron, ASTM-A48, CL 30</t>
        </is>
      </c>
      <c r="G113" t="inlineStr">
        <is>
          <t>CaseMatl_Cast_Iron_ASTM-A48_CL30</t>
        </is>
      </c>
      <c r="H113" s="2" t="inlineStr">
        <is>
          <t>C30</t>
        </is>
      </c>
      <c r="I113" t="inlineStr">
        <is>
          <t>not B18</t>
        </is>
      </c>
      <c r="J113" s="2" t="inlineStr">
        <is>
          <t>125# ANSI Flange</t>
        </is>
      </c>
      <c r="K113" s="2" t="inlineStr">
        <is>
          <t>Coating_Standard</t>
        </is>
      </c>
      <c r="L113" s="2" t="inlineStr">
        <is>
          <t>:XA:</t>
        </is>
      </c>
      <c r="M113" s="46" t="n">
        <v>98388573</v>
      </c>
      <c r="N113" s="47" t="inlineStr">
        <is>
          <t>CASE,VLS,4012,125#,CI</t>
        </is>
      </c>
      <c r="O113" t="inlineStr">
        <is>
          <t>A300043</t>
        </is>
      </c>
      <c r="P113" s="2" t="inlineStr">
        <is>
          <t>LT027</t>
        </is>
      </c>
      <c r="Q113" t="n">
        <v>0</v>
      </c>
    </row>
    <row r="114">
      <c r="B114" s="10">
        <f>IF(AND(I114="not Bronze, ASTM-B584, C93200",K114="Coating_Standard"),"Y","N")</f>
        <v/>
      </c>
      <c r="C114" t="inlineStr">
        <is>
          <t>Price_BOM_VLSE_Case_219</t>
        </is>
      </c>
      <c r="E114" t="inlineStr">
        <is>
          <t>:40127-4P-15HP-VLSE:40127-4P-20HP-VLSE:40127-4P-25HP-VLSE:</t>
        </is>
      </c>
      <c r="F114" s="2" t="inlineStr">
        <is>
          <t>Cast Iron, ASTM-A48, CL 30</t>
        </is>
      </c>
      <c r="G114" t="inlineStr">
        <is>
          <t>CaseMatl_Cast_Iron_ASTM-A48_CL30</t>
        </is>
      </c>
      <c r="H114" s="2" t="inlineStr">
        <is>
          <t>C30</t>
        </is>
      </c>
      <c r="I114" t="inlineStr">
        <is>
          <t>all</t>
        </is>
      </c>
      <c r="J114" s="2" t="inlineStr">
        <is>
          <t>125# ANSI Flange</t>
        </is>
      </c>
      <c r="K114" s="2" t="inlineStr">
        <is>
          <t>Coating_Scotchkote134_interior</t>
        </is>
      </c>
      <c r="L114" s="2" t="inlineStr">
        <is>
          <t>:XA:</t>
        </is>
      </c>
      <c r="M114" s="45" t="inlineStr">
        <is>
          <t>RTF</t>
        </is>
      </c>
      <c r="N114" s="6" t="n"/>
      <c r="O114" t="inlineStr">
        <is>
          <t>A300043</t>
        </is>
      </c>
      <c r="P114" s="2" t="inlineStr">
        <is>
          <t>LT250</t>
        </is>
      </c>
    </row>
    <row r="115">
      <c r="B115" s="10">
        <f>IF(AND(I115="not Bronze, ASTM-B584, C93200",K115="Coating_Standard"),"Y","N")</f>
        <v/>
      </c>
      <c r="C115" t="inlineStr">
        <is>
          <t>Price_BOM_VLSE_Case_220</t>
        </is>
      </c>
      <c r="E115" t="inlineStr">
        <is>
          <t>:40127-4P-15HP-VLSE:40127-4P-20HP-VLSE:40127-4P-25HP-VLSE:</t>
        </is>
      </c>
      <c r="F115" s="2" t="inlineStr">
        <is>
          <t>Cast Iron, ASTM-A48, CL 30</t>
        </is>
      </c>
      <c r="G115" t="inlineStr">
        <is>
          <t>CaseMatl_Cast_Iron_ASTM-A48_CL30</t>
        </is>
      </c>
      <c r="H115" s="2" t="inlineStr">
        <is>
          <t>C30</t>
        </is>
      </c>
      <c r="I115" t="inlineStr">
        <is>
          <t>all</t>
        </is>
      </c>
      <c r="J115" s="2" t="inlineStr">
        <is>
          <t>125# ANSI Flange</t>
        </is>
      </c>
      <c r="K115" s="2" t="inlineStr">
        <is>
          <t>Coating_Scotchkote134_interior_exterior</t>
        </is>
      </c>
      <c r="L115" s="2" t="inlineStr">
        <is>
          <t>:XA:</t>
        </is>
      </c>
      <c r="M115" s="45" t="inlineStr">
        <is>
          <t>RTF</t>
        </is>
      </c>
      <c r="N115" s="6" t="n"/>
      <c r="O115" t="inlineStr">
        <is>
          <t>A300043</t>
        </is>
      </c>
      <c r="P115" s="2" t="inlineStr">
        <is>
          <t>LT250</t>
        </is>
      </c>
    </row>
    <row r="116">
      <c r="B116" s="10">
        <f>IF(AND(I116="not Bronze, ASTM-B584, C93200",K116="Coating_Standard"),"Y","N")</f>
        <v/>
      </c>
      <c r="C116" t="inlineStr">
        <is>
          <t>Price_BOM_VLSE_Case_221</t>
        </is>
      </c>
      <c r="E116" t="inlineStr">
        <is>
          <t>:40127-4P-15HP-VLSE:40127-4P-20HP-VLSE:40127-4P-25HP-VLSE:</t>
        </is>
      </c>
      <c r="F116" s="2" t="inlineStr">
        <is>
          <t>Cast Iron, ASTM-A48, CL 30</t>
        </is>
      </c>
      <c r="G116" t="inlineStr">
        <is>
          <t>CaseMatl_Cast_Iron_ASTM-A48_CL30</t>
        </is>
      </c>
      <c r="H116" s="2" t="inlineStr">
        <is>
          <t>C30</t>
        </is>
      </c>
      <c r="I116" t="inlineStr">
        <is>
          <t>all</t>
        </is>
      </c>
      <c r="J116" s="2" t="inlineStr">
        <is>
          <t>125# ANSI Flange</t>
        </is>
      </c>
      <c r="K116" s="2" t="inlineStr">
        <is>
          <t>Coating_Scotchkote134_interior_exterior_IncludeImpeller</t>
        </is>
      </c>
      <c r="L116" s="2" t="inlineStr">
        <is>
          <t>:XA:</t>
        </is>
      </c>
      <c r="M116" s="45" t="inlineStr">
        <is>
          <t>RTF</t>
        </is>
      </c>
      <c r="N116" s="6" t="n"/>
      <c r="O116" t="inlineStr">
        <is>
          <t>A300043</t>
        </is>
      </c>
      <c r="P116" s="2" t="inlineStr">
        <is>
          <t>LT250</t>
        </is>
      </c>
    </row>
    <row r="117">
      <c r="B117" s="10">
        <f>IF(AND(I117="not Bronze, ASTM-B584, C93200",K117="Coating_Standard"),"Y","N")</f>
        <v/>
      </c>
      <c r="C117" t="inlineStr">
        <is>
          <t>Price_BOM_VLSE_Case_222</t>
        </is>
      </c>
      <c r="E117" t="inlineStr">
        <is>
          <t>:40127-4P-15HP-VLSE:40127-4P-20HP-VLSE:40127-4P-25HP-VLSE:</t>
        </is>
      </c>
      <c r="F117" s="2" t="inlineStr">
        <is>
          <t>Cast Iron, ASTM-A48, CL 30</t>
        </is>
      </c>
      <c r="G117" t="inlineStr">
        <is>
          <t>CaseMatl_Cast_Iron_ASTM-A48_CL30</t>
        </is>
      </c>
      <c r="H117" s="2" t="inlineStr">
        <is>
          <t>C30</t>
        </is>
      </c>
      <c r="I117" t="inlineStr">
        <is>
          <t>all</t>
        </is>
      </c>
      <c r="J117" s="2" t="inlineStr">
        <is>
          <t>125# ANSI Flange</t>
        </is>
      </c>
      <c r="K117" s="2" t="inlineStr">
        <is>
          <t>Coating_Scotchkote134_interior_IncludeImpeller</t>
        </is>
      </c>
      <c r="L117" s="2" t="inlineStr">
        <is>
          <t>:XA:</t>
        </is>
      </c>
      <c r="M117" s="45" t="inlineStr">
        <is>
          <t>RTF</t>
        </is>
      </c>
      <c r="N117" s="6" t="n"/>
      <c r="O117" t="inlineStr">
        <is>
          <t>A300043</t>
        </is>
      </c>
      <c r="P117" s="2" t="inlineStr">
        <is>
          <t>LT250</t>
        </is>
      </c>
    </row>
    <row r="118">
      <c r="B118" s="10">
        <f>IF(AND(I118="not Bronze, ASTM-B584, C93200",K118="Coating_Standard"),"Y","N")</f>
        <v/>
      </c>
      <c r="C118" t="inlineStr">
        <is>
          <t>Price_BOM_VLSE_Case_223</t>
        </is>
      </c>
      <c r="E118" t="inlineStr">
        <is>
          <t>:40127-4P-15HP-VLSE:40127-4P-20HP-VLSE:40127-4P-25HP-VLSE:</t>
        </is>
      </c>
      <c r="F118" s="2" t="inlineStr">
        <is>
          <t>Cast Iron, ASTM-A48, CL 30</t>
        </is>
      </c>
      <c r="G118" t="inlineStr">
        <is>
          <t>CaseMatl_Cast_Iron_ASTM-A48_CL30</t>
        </is>
      </c>
      <c r="H118" s="2" t="inlineStr">
        <is>
          <t>C30</t>
        </is>
      </c>
      <c r="I118" t="inlineStr">
        <is>
          <t>all</t>
        </is>
      </c>
      <c r="J118" s="2" t="inlineStr">
        <is>
          <t>125# ANSI Flange</t>
        </is>
      </c>
      <c r="K118" s="2" t="inlineStr">
        <is>
          <t>Coating_Special</t>
        </is>
      </c>
      <c r="L118" s="2" t="inlineStr">
        <is>
          <t>:XA:</t>
        </is>
      </c>
      <c r="M118" s="45" t="inlineStr">
        <is>
          <t>RTF</t>
        </is>
      </c>
      <c r="N118" s="6" t="n"/>
      <c r="O118" t="inlineStr">
        <is>
          <t>A300043</t>
        </is>
      </c>
      <c r="P118" s="2" t="inlineStr">
        <is>
          <t>LT250</t>
        </is>
      </c>
    </row>
    <row r="119">
      <c r="B119" s="10">
        <f>IF(AND(I119="not Bronze, ASTM-B584, C93200",K119="Coating_Standard"),"Y","N")</f>
        <v/>
      </c>
      <c r="C119" t="inlineStr">
        <is>
          <t>Price_BOM_VLSE_Case_224</t>
        </is>
      </c>
      <c r="E119" t="inlineStr">
        <is>
          <t>:40127-4P-15HP-VLSE:40127-4P-20HP-VLSE:40127-4P-25HP-VLSE:</t>
        </is>
      </c>
      <c r="F119" s="2" t="inlineStr">
        <is>
          <t>Cast Iron, ASTM-A48, CL 30</t>
        </is>
      </c>
      <c r="G119" t="inlineStr">
        <is>
          <t>CaseMatl_Cast_Iron_ASTM-A48_CL30</t>
        </is>
      </c>
      <c r="H119" s="2" t="inlineStr">
        <is>
          <t>C30</t>
        </is>
      </c>
      <c r="I119" t="inlineStr">
        <is>
          <t>all</t>
        </is>
      </c>
      <c r="J119" s="2" t="inlineStr">
        <is>
          <t>125# ANSI Flange</t>
        </is>
      </c>
      <c r="K119" s="2" t="inlineStr">
        <is>
          <t>Coating_Epoxy</t>
        </is>
      </c>
      <c r="L119" s="2" t="inlineStr">
        <is>
          <t>:XA:</t>
        </is>
      </c>
      <c r="M119" s="45" t="inlineStr">
        <is>
          <t>RTF</t>
        </is>
      </c>
      <c r="N119" s="6" t="n"/>
      <c r="O119" t="inlineStr">
        <is>
          <t>A300043</t>
        </is>
      </c>
      <c r="P119" s="2" t="inlineStr">
        <is>
          <t>LT250</t>
        </is>
      </c>
    </row>
    <row r="120">
      <c r="B120" s="10">
        <f>IF(AND(I120="not Bronze, ASTM-B584, C93200",K120="Coating_Standard"),"Y","N")</f>
        <v/>
      </c>
      <c r="C120" t="inlineStr">
        <is>
          <t>Price_BOM_VLSE_Case_232</t>
        </is>
      </c>
      <c r="E120" t="inlineStr">
        <is>
          <t>:50707-2P-30HP-VLSE:50707-4P-5HP-VLSE:50707-4P-7.5HP-VLSE:</t>
        </is>
      </c>
      <c r="F120" s="2" t="inlineStr">
        <is>
          <t>Cast Iron, ASTM-A48, CL 30</t>
        </is>
      </c>
      <c r="G120" t="inlineStr">
        <is>
          <t>CaseMatl_Cast_Iron_ASTM-A48_CL30</t>
        </is>
      </c>
      <c r="H120" s="2" t="inlineStr">
        <is>
          <t>C30</t>
        </is>
      </c>
      <c r="I120" t="inlineStr">
        <is>
          <t>not B18</t>
        </is>
      </c>
      <c r="J120" s="2" t="inlineStr">
        <is>
          <t>125# ANSI Flange</t>
        </is>
      </c>
      <c r="K120" s="2" t="inlineStr">
        <is>
          <t>Coating_Standard</t>
        </is>
      </c>
      <c r="L120" s="2" t="inlineStr">
        <is>
          <t>:X3:X4:</t>
        </is>
      </c>
      <c r="M120" s="45" t="n">
        <v>96893929</v>
      </c>
      <c r="N120" s="6" t="n"/>
      <c r="O120" t="inlineStr">
        <is>
          <t>A300043</t>
        </is>
      </c>
      <c r="P120" s="2" t="inlineStr">
        <is>
          <t>LT027</t>
        </is>
      </c>
      <c r="Q120" t="n">
        <v>0</v>
      </c>
    </row>
    <row r="121">
      <c r="B121" s="10">
        <f>IF(AND(I121="not Bronze, ASTM-B584, C93200",K121="Coating_Standard"),"Y","N")</f>
        <v/>
      </c>
      <c r="C121" t="inlineStr">
        <is>
          <t>Price_BOM_VLSE_Case_233</t>
        </is>
      </c>
      <c r="E121" t="inlineStr">
        <is>
          <t>:50707-2P-30HP-VLSE:50707-4P-5HP-VLSE:50707-4P-7.5HP-VLSE:</t>
        </is>
      </c>
      <c r="F121" s="2" t="inlineStr">
        <is>
          <t>Cast Iron, ASTM-A48, CL 30</t>
        </is>
      </c>
      <c r="G121" t="inlineStr">
        <is>
          <t>CaseMatl_Cast_Iron_ASTM-A48_CL30</t>
        </is>
      </c>
      <c r="H121" s="2" t="inlineStr">
        <is>
          <t>C30</t>
        </is>
      </c>
      <c r="I121" t="inlineStr">
        <is>
          <t>all</t>
        </is>
      </c>
      <c r="J121" s="2" t="inlineStr">
        <is>
          <t>125# ANSI Flange</t>
        </is>
      </c>
      <c r="K121" s="2" t="inlineStr">
        <is>
          <t>Coating_Scotchkote134_interior</t>
        </is>
      </c>
      <c r="L121" s="2" t="inlineStr">
        <is>
          <t>:X3:X4:</t>
        </is>
      </c>
      <c r="M121" s="45" t="inlineStr">
        <is>
          <t>RTF</t>
        </is>
      </c>
      <c r="N121" s="6" t="n"/>
      <c r="O121" t="inlineStr">
        <is>
          <t>A300043</t>
        </is>
      </c>
      <c r="P121" s="2" t="inlineStr">
        <is>
          <t>LT250</t>
        </is>
      </c>
    </row>
    <row r="122">
      <c r="B122" s="10">
        <f>IF(AND(I122="not Bronze, ASTM-B584, C93200",K122="Coating_Standard"),"Y","N")</f>
        <v/>
      </c>
      <c r="C122" t="inlineStr">
        <is>
          <t>Price_BOM_VLSE_Case_234</t>
        </is>
      </c>
      <c r="E122" t="inlineStr">
        <is>
          <t>:50707-2P-30HP-VLSE:50707-4P-5HP-VLSE:50707-4P-7.5HP-VLSE:</t>
        </is>
      </c>
      <c r="F122" s="2" t="inlineStr">
        <is>
          <t>Cast Iron, ASTM-A48, CL 30</t>
        </is>
      </c>
      <c r="G122" t="inlineStr">
        <is>
          <t>CaseMatl_Cast_Iron_ASTM-A48_CL30</t>
        </is>
      </c>
      <c r="H122" s="2" t="inlineStr">
        <is>
          <t>C30</t>
        </is>
      </c>
      <c r="I122" t="inlineStr">
        <is>
          <t>all</t>
        </is>
      </c>
      <c r="J122" s="2" t="inlineStr">
        <is>
          <t>125# ANSI Flange</t>
        </is>
      </c>
      <c r="K122" s="2" t="inlineStr">
        <is>
          <t>Coating_Scotchkote134_interior_exterior</t>
        </is>
      </c>
      <c r="L122" s="2" t="inlineStr">
        <is>
          <t>:X3:X4:</t>
        </is>
      </c>
      <c r="M122" s="45" t="inlineStr">
        <is>
          <t>RTF</t>
        </is>
      </c>
      <c r="N122" s="6" t="n"/>
      <c r="O122" t="inlineStr">
        <is>
          <t>A300043</t>
        </is>
      </c>
      <c r="P122" s="2" t="inlineStr">
        <is>
          <t>LT250</t>
        </is>
      </c>
    </row>
    <row r="123">
      <c r="B123" s="10">
        <f>IF(AND(I123="not Bronze, ASTM-B584, C93200",K123="Coating_Standard"),"Y","N")</f>
        <v/>
      </c>
      <c r="C123" t="inlineStr">
        <is>
          <t>Price_BOM_VLSE_Case_235</t>
        </is>
      </c>
      <c r="E123" t="inlineStr">
        <is>
          <t>:50707-2P-30HP-VLSE:50707-4P-5HP-VLSE:50707-4P-7.5HP-VLSE:</t>
        </is>
      </c>
      <c r="F123" s="2" t="inlineStr">
        <is>
          <t>Cast Iron, ASTM-A48, CL 30</t>
        </is>
      </c>
      <c r="G123" t="inlineStr">
        <is>
          <t>CaseMatl_Cast_Iron_ASTM-A48_CL30</t>
        </is>
      </c>
      <c r="H123" s="2" t="inlineStr">
        <is>
          <t>C30</t>
        </is>
      </c>
      <c r="I123" t="inlineStr">
        <is>
          <t>all</t>
        </is>
      </c>
      <c r="J123" s="2" t="inlineStr">
        <is>
          <t>125# ANSI Flange</t>
        </is>
      </c>
      <c r="K123" s="2" t="inlineStr">
        <is>
          <t>Coating_Scotchkote134_interior_exterior_IncludeImpeller</t>
        </is>
      </c>
      <c r="L123" s="2" t="inlineStr">
        <is>
          <t>:X3:X4:</t>
        </is>
      </c>
      <c r="M123" s="45" t="inlineStr">
        <is>
          <t>RTF</t>
        </is>
      </c>
      <c r="N123" s="6" t="n"/>
      <c r="O123" t="inlineStr">
        <is>
          <t>A300043</t>
        </is>
      </c>
      <c r="P123" s="2" t="inlineStr">
        <is>
          <t>LT250</t>
        </is>
      </c>
    </row>
    <row r="124">
      <c r="B124" s="10">
        <f>IF(AND(I124="not Bronze, ASTM-B584, C93200",K124="Coating_Standard"),"Y","N")</f>
        <v/>
      </c>
      <c r="C124" t="inlineStr">
        <is>
          <t>Price_BOM_VLSE_Case_236</t>
        </is>
      </c>
      <c r="E124" t="inlineStr">
        <is>
          <t>:50707-2P-30HP-VLSE:50707-4P-5HP-VLSE:50707-4P-7.5HP-VLSE:</t>
        </is>
      </c>
      <c r="F124" s="2" t="inlineStr">
        <is>
          <t>Cast Iron, ASTM-A48, CL 30</t>
        </is>
      </c>
      <c r="G124" t="inlineStr">
        <is>
          <t>CaseMatl_Cast_Iron_ASTM-A48_CL30</t>
        </is>
      </c>
      <c r="H124" s="2" t="inlineStr">
        <is>
          <t>C30</t>
        </is>
      </c>
      <c r="I124" t="inlineStr">
        <is>
          <t>all</t>
        </is>
      </c>
      <c r="J124" s="2" t="inlineStr">
        <is>
          <t>125# ANSI Flange</t>
        </is>
      </c>
      <c r="K124" s="2" t="inlineStr">
        <is>
          <t>Coating_Scotchkote134_interior_IncludeImpeller</t>
        </is>
      </c>
      <c r="L124" s="2" t="inlineStr">
        <is>
          <t>:X3:X4:</t>
        </is>
      </c>
      <c r="M124" s="45" t="inlineStr">
        <is>
          <t>RTF</t>
        </is>
      </c>
      <c r="N124" s="6" t="n"/>
      <c r="O124" t="inlineStr">
        <is>
          <t>A300043</t>
        </is>
      </c>
      <c r="P124" s="2" t="inlineStr">
        <is>
          <t>LT250</t>
        </is>
      </c>
    </row>
    <row r="125">
      <c r="B125" s="10">
        <f>IF(AND(I125="not Bronze, ASTM-B584, C93200",K125="Coating_Standard"),"Y","N")</f>
        <v/>
      </c>
      <c r="C125" t="inlineStr">
        <is>
          <t>Price_BOM_VLSE_Case_237</t>
        </is>
      </c>
      <c r="E125" t="inlineStr">
        <is>
          <t>:50707-2P-30HP-VLSE:50707-4P-5HP-VLSE:50707-4P-7.5HP-VLSE:</t>
        </is>
      </c>
      <c r="F125" s="2" t="inlineStr">
        <is>
          <t>Cast Iron, ASTM-A48, CL 30</t>
        </is>
      </c>
      <c r="G125" t="inlineStr">
        <is>
          <t>CaseMatl_Cast_Iron_ASTM-A48_CL30</t>
        </is>
      </c>
      <c r="H125" s="2" t="inlineStr">
        <is>
          <t>C30</t>
        </is>
      </c>
      <c r="I125" t="inlineStr">
        <is>
          <t>all</t>
        </is>
      </c>
      <c r="J125" s="2" t="inlineStr">
        <is>
          <t>125# ANSI Flange</t>
        </is>
      </c>
      <c r="K125" s="2" t="inlineStr">
        <is>
          <t>Coating_Special</t>
        </is>
      </c>
      <c r="L125" s="2" t="inlineStr">
        <is>
          <t>:X3:X4:</t>
        </is>
      </c>
      <c r="M125" s="45" t="inlineStr">
        <is>
          <t>RTF</t>
        </is>
      </c>
      <c r="N125" s="6" t="n"/>
      <c r="O125" t="inlineStr">
        <is>
          <t>A300043</t>
        </is>
      </c>
      <c r="P125" s="2" t="inlineStr">
        <is>
          <t>LT250</t>
        </is>
      </c>
    </row>
    <row r="126">
      <c r="B126" s="10">
        <f>IF(AND(I126="not Bronze, ASTM-B584, C93200",K126="Coating_Standard"),"Y","N")</f>
        <v/>
      </c>
      <c r="C126" t="inlineStr">
        <is>
          <t>Price_BOM_VLSE_Case_238</t>
        </is>
      </c>
      <c r="E126" t="inlineStr">
        <is>
          <t>:50707-2P-30HP-VLSE:50707-4P-5HP-VLSE:50707-4P-7.5HP-VLSE:</t>
        </is>
      </c>
      <c r="F126" s="2" t="inlineStr">
        <is>
          <t>Cast Iron, ASTM-A48, CL 30</t>
        </is>
      </c>
      <c r="G126" t="inlineStr">
        <is>
          <t>CaseMatl_Cast_Iron_ASTM-A48_CL30</t>
        </is>
      </c>
      <c r="H126" s="2" t="inlineStr">
        <is>
          <t>C30</t>
        </is>
      </c>
      <c r="I126" t="inlineStr">
        <is>
          <t>all</t>
        </is>
      </c>
      <c r="J126" s="2" t="inlineStr">
        <is>
          <t>125# ANSI Flange</t>
        </is>
      </c>
      <c r="K126" s="2" t="inlineStr">
        <is>
          <t>Coating_Epoxy</t>
        </is>
      </c>
      <c r="L126" s="2" t="inlineStr">
        <is>
          <t>:X3:X4:</t>
        </is>
      </c>
      <c r="M126" s="45" t="inlineStr">
        <is>
          <t>RTF</t>
        </is>
      </c>
      <c r="N126" s="6" t="n"/>
      <c r="O126" t="inlineStr">
        <is>
          <t>A300043</t>
        </is>
      </c>
      <c r="P126" s="2" t="inlineStr">
        <is>
          <t>LT250</t>
        </is>
      </c>
    </row>
    <row r="127">
      <c r="B127" s="10">
        <f>IF(AND(I127="not Bronze, ASTM-B584, C93200",K127="Coating_Standard"),"Y","N")</f>
        <v/>
      </c>
      <c r="C127" t="inlineStr">
        <is>
          <t>Price_BOM_VLSE_Case_240</t>
        </is>
      </c>
      <c r="E127" s="6" t="inlineStr">
        <is>
          <t>:50957-4P-7.5HP-VLSE:50957-4P-10HP-VLSE:50957-4P-15HP-VLSE:50957-4P-20HP-VLSE:</t>
        </is>
      </c>
      <c r="F127" s="2" t="inlineStr">
        <is>
          <t>Cast Iron, ASTM-A48, CL 35</t>
        </is>
      </c>
      <c r="G127" s="2" t="inlineStr">
        <is>
          <t>CaseMatl_Cast_Iron_ASTM-A48_CL35</t>
        </is>
      </c>
      <c r="H127" s="2" t="inlineStr">
        <is>
          <t>C35</t>
        </is>
      </c>
      <c r="I127" t="inlineStr">
        <is>
          <t>not B18</t>
        </is>
      </c>
      <c r="J127" s="2" t="inlineStr">
        <is>
          <t>125# ANSI Flange</t>
        </is>
      </c>
      <c r="K127" s="2" t="inlineStr">
        <is>
          <t>Coating_Standard</t>
        </is>
      </c>
      <c r="L127" s="2" t="inlineStr">
        <is>
          <t>:X3:X4:XA:</t>
        </is>
      </c>
      <c r="M127" s="91" t="n">
        <v>98388580</v>
      </c>
      <c r="N127" s="92" t="inlineStr">
        <is>
          <t>CASE,VLS,50957,125#,CI</t>
        </is>
      </c>
      <c r="O127" t="inlineStr">
        <is>
          <t>A300043</t>
        </is>
      </c>
      <c r="P127" s="2" t="inlineStr">
        <is>
          <t>LT027</t>
        </is>
      </c>
      <c r="Q127" t="n">
        <v>0</v>
      </c>
    </row>
    <row r="128">
      <c r="B128" s="10">
        <f>IF(AND(I128="not Bronze, ASTM-B584, C93200",K128="Coating_Standard"),"Y","N")</f>
        <v/>
      </c>
      <c r="C128" t="inlineStr">
        <is>
          <t>Price_BOM_VLSE_Case_247</t>
        </is>
      </c>
      <c r="D128" s="50" t="n"/>
      <c r="E128" s="6" t="inlineStr">
        <is>
          <t>:50957-4P-7.5HP-VLSE:50957-4P-10HP-VLSE:50957-4P-15HP-VLSE:50957-4P-20HP-VLSE:</t>
        </is>
      </c>
      <c r="F128" s="2" t="inlineStr">
        <is>
          <t>Cast Iron, ASTM-A48, CL 35</t>
        </is>
      </c>
      <c r="G128" s="2" t="inlineStr">
        <is>
          <t>CaseMatl_Cast_Iron_ASTM-A48_CL35</t>
        </is>
      </c>
      <c r="H128" s="2" t="inlineStr">
        <is>
          <t>C35</t>
        </is>
      </c>
      <c r="I128" t="inlineStr">
        <is>
          <t>all</t>
        </is>
      </c>
      <c r="J128" s="2" t="inlineStr">
        <is>
          <t>125# ANSI Flange</t>
        </is>
      </c>
      <c r="K128" s="2" t="inlineStr">
        <is>
          <t>Coating_Scotchkote134_interior</t>
        </is>
      </c>
      <c r="L128" s="2" t="inlineStr">
        <is>
          <t>:X3:X4:</t>
        </is>
      </c>
      <c r="M128" s="45" t="inlineStr">
        <is>
          <t>RTF</t>
        </is>
      </c>
      <c r="N128" s="6" t="n"/>
      <c r="O128" t="inlineStr">
        <is>
          <t>A300043</t>
        </is>
      </c>
      <c r="P128" s="2" t="inlineStr">
        <is>
          <t>LT250</t>
        </is>
      </c>
    </row>
    <row r="129">
      <c r="B129" s="10">
        <f>IF(AND(I129="not Bronze, ASTM-B584, C93200",K129="Coating_Standard"),"Y","N")</f>
        <v/>
      </c>
      <c r="C129" t="inlineStr">
        <is>
          <t>Price_BOM_VLSE_Case_248</t>
        </is>
      </c>
      <c r="D129" s="50" t="n"/>
      <c r="E129" s="6" t="inlineStr">
        <is>
          <t>:50957-4P-7.5HP-VLSE:50957-4P-10HP-VLSE:50957-4P-15HP-VLSE:50957-4P-20HP-VLSE:</t>
        </is>
      </c>
      <c r="F129" s="2" t="inlineStr">
        <is>
          <t>Cast Iron, ASTM-A48, CL 35</t>
        </is>
      </c>
      <c r="G129" s="2" t="inlineStr">
        <is>
          <t>CaseMatl_Cast_Iron_ASTM-A48_CL35</t>
        </is>
      </c>
      <c r="H129" s="2" t="inlineStr">
        <is>
          <t>C35</t>
        </is>
      </c>
      <c r="I129" t="inlineStr">
        <is>
          <t>all</t>
        </is>
      </c>
      <c r="J129" s="2" t="inlineStr">
        <is>
          <t>125# ANSI Flange</t>
        </is>
      </c>
      <c r="K129" s="2" t="inlineStr">
        <is>
          <t>Coating_Scotchkote134_interior_exterior</t>
        </is>
      </c>
      <c r="L129" s="2" t="inlineStr">
        <is>
          <t>:X3:X4:</t>
        </is>
      </c>
      <c r="M129" s="45" t="inlineStr">
        <is>
          <t>RTF</t>
        </is>
      </c>
      <c r="N129" s="6" t="n"/>
      <c r="O129" t="inlineStr">
        <is>
          <t>A300043</t>
        </is>
      </c>
      <c r="P129" s="2" t="inlineStr">
        <is>
          <t>LT250</t>
        </is>
      </c>
    </row>
    <row r="130">
      <c r="B130" s="10">
        <f>IF(AND(I130="not Bronze, ASTM-B584, C93200",K130="Coating_Standard"),"Y","N")</f>
        <v/>
      </c>
      <c r="C130" t="inlineStr">
        <is>
          <t>Price_BOM_VLSE_Case_249</t>
        </is>
      </c>
      <c r="D130" s="50" t="n"/>
      <c r="E130" s="6" t="inlineStr">
        <is>
          <t>:50957-4P-7.5HP-VLSE:50957-4P-10HP-VLSE:50957-4P-15HP-VLSE:50957-4P-20HP-VLSE:</t>
        </is>
      </c>
      <c r="F130" s="2" t="inlineStr">
        <is>
          <t>Cast Iron, ASTM-A48, CL 35</t>
        </is>
      </c>
      <c r="G130" s="2" t="inlineStr">
        <is>
          <t>CaseMatl_Cast_Iron_ASTM-A48_CL35</t>
        </is>
      </c>
      <c r="H130" s="2" t="inlineStr">
        <is>
          <t>C35</t>
        </is>
      </c>
      <c r="I130" t="inlineStr">
        <is>
          <t>all</t>
        </is>
      </c>
      <c r="J130" s="2" t="inlineStr">
        <is>
          <t>125# ANSI Flange</t>
        </is>
      </c>
      <c r="K130" s="2" t="inlineStr">
        <is>
          <t>Coating_Scotchkote134_interior_exterior_IncludeImpeller</t>
        </is>
      </c>
      <c r="L130" s="2" t="inlineStr">
        <is>
          <t>:X3:X4:</t>
        </is>
      </c>
      <c r="M130" s="45" t="inlineStr">
        <is>
          <t>RTF</t>
        </is>
      </c>
      <c r="N130" s="6" t="n"/>
      <c r="O130" t="inlineStr">
        <is>
          <t>A300043</t>
        </is>
      </c>
      <c r="P130" s="2" t="inlineStr">
        <is>
          <t>LT250</t>
        </is>
      </c>
    </row>
    <row r="131">
      <c r="B131" s="10">
        <f>IF(AND(I131="not Bronze, ASTM-B584, C93200",K131="Coating_Standard"),"Y","N")</f>
        <v/>
      </c>
      <c r="C131" t="inlineStr">
        <is>
          <t>Price_BOM_VLSE_Case_250</t>
        </is>
      </c>
      <c r="D131" s="50" t="n"/>
      <c r="E131" s="6" t="inlineStr">
        <is>
          <t>:50957-4P-7.5HP-VLSE:50957-4P-10HP-VLSE:50957-4P-15HP-VLSE:50957-4P-20HP-VLSE:</t>
        </is>
      </c>
      <c r="F131" s="2" t="inlineStr">
        <is>
          <t>Cast Iron, ASTM-A48, CL 35</t>
        </is>
      </c>
      <c r="G131" s="2" t="inlineStr">
        <is>
          <t>CaseMatl_Cast_Iron_ASTM-A48_CL35</t>
        </is>
      </c>
      <c r="H131" s="2" t="inlineStr">
        <is>
          <t>C35</t>
        </is>
      </c>
      <c r="I131" t="inlineStr">
        <is>
          <t>all</t>
        </is>
      </c>
      <c r="J131" s="2" t="inlineStr">
        <is>
          <t>125# ANSI Flange</t>
        </is>
      </c>
      <c r="K131" s="2" t="inlineStr">
        <is>
          <t>Coating_Scotchkote134_interior_IncludeImpeller</t>
        </is>
      </c>
      <c r="L131" s="2" t="inlineStr">
        <is>
          <t>:X3:X4:</t>
        </is>
      </c>
      <c r="M131" s="45" t="inlineStr">
        <is>
          <t>RTF</t>
        </is>
      </c>
      <c r="N131" s="6" t="n"/>
      <c r="O131" t="inlineStr">
        <is>
          <t>A300043</t>
        </is>
      </c>
      <c r="P131" s="2" t="inlineStr">
        <is>
          <t>LT250</t>
        </is>
      </c>
    </row>
    <row r="132">
      <c r="B132" s="10">
        <f>IF(AND(I132="not Bronze, ASTM-B584, C93200",K132="Coating_Standard"),"Y","N")</f>
        <v/>
      </c>
      <c r="C132" t="inlineStr">
        <is>
          <t>Price_BOM_VLSE_Case_251</t>
        </is>
      </c>
      <c r="D132" s="50" t="n"/>
      <c r="E132" s="6" t="inlineStr">
        <is>
          <t>:50957-4P-7.5HP-VLSE:50957-4P-10HP-VLSE:50957-4P-15HP-VLSE:50957-4P-20HP-VLSE:</t>
        </is>
      </c>
      <c r="F132" s="2" t="inlineStr">
        <is>
          <t>Cast Iron, ASTM-A48, CL 35</t>
        </is>
      </c>
      <c r="G132" s="2" t="inlineStr">
        <is>
          <t>CaseMatl_Cast_Iron_ASTM-A48_CL35</t>
        </is>
      </c>
      <c r="H132" s="2" t="inlineStr">
        <is>
          <t>C35</t>
        </is>
      </c>
      <c r="I132" t="inlineStr">
        <is>
          <t>all</t>
        </is>
      </c>
      <c r="J132" s="2" t="inlineStr">
        <is>
          <t>125# ANSI Flange</t>
        </is>
      </c>
      <c r="K132" s="2" t="inlineStr">
        <is>
          <t>Coating_Special</t>
        </is>
      </c>
      <c r="L132" s="2" t="inlineStr">
        <is>
          <t>:X3:X4:</t>
        </is>
      </c>
      <c r="M132" s="45" t="inlineStr">
        <is>
          <t>RTF</t>
        </is>
      </c>
      <c r="N132" s="6" t="n"/>
      <c r="O132" t="inlineStr">
        <is>
          <t>A300043</t>
        </is>
      </c>
      <c r="P132" s="2" t="inlineStr">
        <is>
          <t>LT250</t>
        </is>
      </c>
    </row>
    <row r="133">
      <c r="B133" s="10">
        <f>IF(AND(I133="not Bronze, ASTM-B584, C93200",K133="Coating_Standard"),"Y","N")</f>
        <v/>
      </c>
      <c r="C133" t="inlineStr">
        <is>
          <t>Price_BOM_VLSE_Case_252</t>
        </is>
      </c>
      <c r="D133" s="50" t="n"/>
      <c r="E133" s="6" t="inlineStr">
        <is>
          <t>:50957-4P-7.5HP-VLSE:50957-4P-10HP-VLSE:50957-4P-15HP-VLSE:50957-4P-20HP-VLSE:</t>
        </is>
      </c>
      <c r="F133" s="2" t="inlineStr">
        <is>
          <t>Cast Iron, ASTM-A48, CL 35</t>
        </is>
      </c>
      <c r="G133" s="2" t="inlineStr">
        <is>
          <t>CaseMatl_Cast_Iron_ASTM-A48_CL35</t>
        </is>
      </c>
      <c r="H133" s="2" t="inlineStr">
        <is>
          <t>C35</t>
        </is>
      </c>
      <c r="I133" t="inlineStr">
        <is>
          <t>all</t>
        </is>
      </c>
      <c r="J133" s="2" t="inlineStr">
        <is>
          <t>125# ANSI Flange</t>
        </is>
      </c>
      <c r="K133" s="2" t="inlineStr">
        <is>
          <t>Coating_Epoxy</t>
        </is>
      </c>
      <c r="L133" s="2" t="inlineStr">
        <is>
          <t>:X3:X4:</t>
        </is>
      </c>
      <c r="M133" s="45" t="inlineStr">
        <is>
          <t>RTF</t>
        </is>
      </c>
      <c r="N133" s="6" t="n"/>
      <c r="O133" t="inlineStr">
        <is>
          <t>A300043</t>
        </is>
      </c>
      <c r="P133" s="2" t="inlineStr">
        <is>
          <t>LT250</t>
        </is>
      </c>
    </row>
    <row r="134">
      <c r="B134" s="10">
        <f>IF(AND(I134="not Bronze, ASTM-B584, C93200",K134="Coating_Standard"),"Y","N")</f>
        <v/>
      </c>
      <c r="C134" t="inlineStr">
        <is>
          <t>Price_BOM_VLSE_Case_254</t>
        </is>
      </c>
      <c r="D134" s="50" t="n"/>
      <c r="E134" s="6" t="inlineStr">
        <is>
          <t>:5012A-4P-10HP-VLSE:5012A-4P-15HP-VLSE:5012A-4P-20HP-VLSE:5012A-4P-25HP-VLSE:</t>
        </is>
      </c>
      <c r="F134" s="2" t="inlineStr">
        <is>
          <t>Cast Iron, ASTM-A48, CL 35</t>
        </is>
      </c>
      <c r="G134" s="2" t="inlineStr">
        <is>
          <t>CaseMatl_Cast_Iron_ASTM-A48_CL35</t>
        </is>
      </c>
      <c r="H134" s="2" t="inlineStr">
        <is>
          <t>C35</t>
        </is>
      </c>
      <c r="I134" t="inlineStr">
        <is>
          <t>not B18</t>
        </is>
      </c>
      <c r="J134" s="2" t="inlineStr">
        <is>
          <t>125# ANSI Flange</t>
        </is>
      </c>
      <c r="K134" s="2" t="inlineStr">
        <is>
          <t>Coating_Standard</t>
        </is>
      </c>
      <c r="L134" s="2" t="inlineStr">
        <is>
          <t>:XA:</t>
        </is>
      </c>
      <c r="M134" s="91" t="n">
        <v>98388581</v>
      </c>
      <c r="N134" s="92" t="inlineStr">
        <is>
          <t>CASE,VLS,5012,125#,CI</t>
        </is>
      </c>
      <c r="O134" t="inlineStr">
        <is>
          <t>A300043</t>
        </is>
      </c>
      <c r="P134" s="2" t="inlineStr">
        <is>
          <t>LT027</t>
        </is>
      </c>
      <c r="Q134" t="n">
        <v>0</v>
      </c>
    </row>
    <row r="135">
      <c r="B135" s="10">
        <f>IF(AND(I135="not Bronze, ASTM-B584, C93200",K135="Coating_Standard"),"Y","N")</f>
        <v/>
      </c>
      <c r="C135" t="inlineStr">
        <is>
          <t>Price_BOM_VLSE_Case_261</t>
        </is>
      </c>
      <c r="E135" s="6" t="inlineStr">
        <is>
          <t>:5012A-4P-10HP-VLSE:5012A-4P-15HP-VLSE:5012A-4P-20HP-VLSE:5012A-4P-25HP-VLSE:</t>
        </is>
      </c>
      <c r="F135" s="2" t="inlineStr">
        <is>
          <t>Cast Iron, ASTM-A48, CL 35</t>
        </is>
      </c>
      <c r="G135" s="2" t="inlineStr">
        <is>
          <t>CaseMatl_Cast_Iron_ASTM-A48_CL35</t>
        </is>
      </c>
      <c r="H135" s="2" t="inlineStr">
        <is>
          <t>C35</t>
        </is>
      </c>
      <c r="I135" t="inlineStr">
        <is>
          <t>all</t>
        </is>
      </c>
      <c r="J135" s="2" t="inlineStr">
        <is>
          <t>125# ANSI Flange</t>
        </is>
      </c>
      <c r="K135" s="2" t="inlineStr">
        <is>
          <t>Coating_Scotchkote134_interior</t>
        </is>
      </c>
      <c r="L135" s="2" t="inlineStr">
        <is>
          <t>:XA:</t>
        </is>
      </c>
      <c r="M135" s="45" t="inlineStr">
        <is>
          <t>RTF</t>
        </is>
      </c>
      <c r="N135" s="6" t="n"/>
      <c r="O135" t="inlineStr">
        <is>
          <t>A300043</t>
        </is>
      </c>
      <c r="P135" s="2" t="inlineStr">
        <is>
          <t>LT250</t>
        </is>
      </c>
    </row>
    <row r="136">
      <c r="B136" s="10">
        <f>IF(AND(I136="not Bronze, ASTM-B584, C93200",K136="Coating_Standard"),"Y","N")</f>
        <v/>
      </c>
      <c r="C136" t="inlineStr">
        <is>
          <t>Price_BOM_VLSE_Case_262</t>
        </is>
      </c>
      <c r="E136" s="6" t="inlineStr">
        <is>
          <t>:5012A-4P-10HP-VLSE:5012A-4P-15HP-VLSE:5012A-4P-20HP-VLSE:5012A-4P-25HP-VLSE:</t>
        </is>
      </c>
      <c r="F136" s="2" t="inlineStr">
        <is>
          <t>Cast Iron, ASTM-A48, CL 35</t>
        </is>
      </c>
      <c r="G136" s="2" t="inlineStr">
        <is>
          <t>CaseMatl_Cast_Iron_ASTM-A48_CL35</t>
        </is>
      </c>
      <c r="H136" s="2" t="inlineStr">
        <is>
          <t>C35</t>
        </is>
      </c>
      <c r="I136" t="inlineStr">
        <is>
          <t>all</t>
        </is>
      </c>
      <c r="J136" s="2" t="inlineStr">
        <is>
          <t>125# ANSI Flange</t>
        </is>
      </c>
      <c r="K136" s="2" t="inlineStr">
        <is>
          <t>Coating_Scotchkote134_interior_exterior</t>
        </is>
      </c>
      <c r="L136" s="2" t="inlineStr">
        <is>
          <t>:XA:</t>
        </is>
      </c>
      <c r="M136" s="45" t="inlineStr">
        <is>
          <t>RTF</t>
        </is>
      </c>
      <c r="N136" s="6" t="n"/>
      <c r="O136" t="inlineStr">
        <is>
          <t>A300043</t>
        </is>
      </c>
      <c r="P136" s="2" t="inlineStr">
        <is>
          <t>LT250</t>
        </is>
      </c>
    </row>
    <row r="137">
      <c r="B137" s="10">
        <f>IF(AND(I137="not Bronze, ASTM-B584, C93200",K137="Coating_Standard"),"Y","N")</f>
        <v/>
      </c>
      <c r="C137" t="inlineStr">
        <is>
          <t>Price_BOM_VLSE_Case_263</t>
        </is>
      </c>
      <c r="E137" s="6" t="inlineStr">
        <is>
          <t>:5012A-4P-10HP-VLSE:5012A-4P-15HP-VLSE:5012A-4P-20HP-VLSE:5012A-4P-25HP-VLSE:</t>
        </is>
      </c>
      <c r="F137" s="2" t="inlineStr">
        <is>
          <t>Cast Iron, ASTM-A48, CL 35</t>
        </is>
      </c>
      <c r="G137" s="2" t="inlineStr">
        <is>
          <t>CaseMatl_Cast_Iron_ASTM-A48_CL35</t>
        </is>
      </c>
      <c r="H137" s="2" t="inlineStr">
        <is>
          <t>C35</t>
        </is>
      </c>
      <c r="I137" t="inlineStr">
        <is>
          <t>all</t>
        </is>
      </c>
      <c r="J137" s="2" t="inlineStr">
        <is>
          <t>125# ANSI Flange</t>
        </is>
      </c>
      <c r="K137" s="2" t="inlineStr">
        <is>
          <t>Coating_Scotchkote134_interior_exterior_IncludeImpeller</t>
        </is>
      </c>
      <c r="L137" s="2" t="inlineStr">
        <is>
          <t>:XA:</t>
        </is>
      </c>
      <c r="M137" s="45" t="inlineStr">
        <is>
          <t>RTF</t>
        </is>
      </c>
      <c r="N137" s="6" t="n"/>
      <c r="O137" t="inlineStr">
        <is>
          <t>A300043</t>
        </is>
      </c>
      <c r="P137" s="2" t="inlineStr">
        <is>
          <t>LT250</t>
        </is>
      </c>
    </row>
    <row r="138">
      <c r="B138" s="10">
        <f>IF(AND(I138="not Bronze, ASTM-B584, C93200",K138="Coating_Standard"),"Y","N")</f>
        <v/>
      </c>
      <c r="C138" t="inlineStr">
        <is>
          <t>Price_BOM_VLSE_Case_264</t>
        </is>
      </c>
      <c r="E138" s="6" t="inlineStr">
        <is>
          <t>:5012A-4P-10HP-VLSE:5012A-4P-15HP-VLSE:5012A-4P-20HP-VLSE:5012A-4P-25HP-VLSE:</t>
        </is>
      </c>
      <c r="F138" s="2" t="inlineStr">
        <is>
          <t>Cast Iron, ASTM-A48, CL 35</t>
        </is>
      </c>
      <c r="G138" s="2" t="inlineStr">
        <is>
          <t>CaseMatl_Cast_Iron_ASTM-A48_CL35</t>
        </is>
      </c>
      <c r="H138" s="2" t="inlineStr">
        <is>
          <t>C35</t>
        </is>
      </c>
      <c r="I138" t="inlineStr">
        <is>
          <t>all</t>
        </is>
      </c>
      <c r="J138" s="2" t="inlineStr">
        <is>
          <t>125# ANSI Flange</t>
        </is>
      </c>
      <c r="K138" s="2" t="inlineStr">
        <is>
          <t>Coating_Scotchkote134_interior_IncludeImpeller</t>
        </is>
      </c>
      <c r="L138" s="2" t="inlineStr">
        <is>
          <t>:XA:</t>
        </is>
      </c>
      <c r="M138" s="45" t="inlineStr">
        <is>
          <t>RTF</t>
        </is>
      </c>
      <c r="N138" s="6" t="n"/>
      <c r="O138" t="inlineStr">
        <is>
          <t>A300043</t>
        </is>
      </c>
      <c r="P138" s="2" t="inlineStr">
        <is>
          <t>LT250</t>
        </is>
      </c>
    </row>
    <row r="139">
      <c r="B139" s="10">
        <f>IF(AND(I139="not Bronze, ASTM-B584, C93200",K139="Coating_Standard"),"Y","N")</f>
        <v/>
      </c>
      <c r="C139" t="inlineStr">
        <is>
          <t>Price_BOM_VLSE_Case_265</t>
        </is>
      </c>
      <c r="E139" s="6" t="inlineStr">
        <is>
          <t>:5012A-4P-10HP-VLSE:5012A-4P-15HP-VLSE:5012A-4P-20HP-VLSE:5012A-4P-25HP-VLSE:</t>
        </is>
      </c>
      <c r="F139" s="2" t="inlineStr">
        <is>
          <t>Cast Iron, ASTM-A48, CL 35</t>
        </is>
      </c>
      <c r="G139" s="2" t="inlineStr">
        <is>
          <t>CaseMatl_Cast_Iron_ASTM-A48_CL35</t>
        </is>
      </c>
      <c r="H139" s="2" t="inlineStr">
        <is>
          <t>C35</t>
        </is>
      </c>
      <c r="I139" t="inlineStr">
        <is>
          <t>all</t>
        </is>
      </c>
      <c r="J139" s="2" t="inlineStr">
        <is>
          <t>125# ANSI Flange</t>
        </is>
      </c>
      <c r="K139" s="2" t="inlineStr">
        <is>
          <t>Coating_Special</t>
        </is>
      </c>
      <c r="L139" s="2" t="inlineStr">
        <is>
          <t>:XA:</t>
        </is>
      </c>
      <c r="M139" s="45" t="inlineStr">
        <is>
          <t>RTF</t>
        </is>
      </c>
      <c r="N139" s="6" t="n"/>
      <c r="O139" t="inlineStr">
        <is>
          <t>A300043</t>
        </is>
      </c>
      <c r="P139" s="2" t="inlineStr">
        <is>
          <t>LT250</t>
        </is>
      </c>
    </row>
    <row r="140">
      <c r="B140" s="10">
        <f>IF(AND(I140="not Bronze, ASTM-B584, C93200",K140="Coating_Standard"),"Y","N")</f>
        <v/>
      </c>
      <c r="C140" t="inlineStr">
        <is>
          <t>Price_BOM_VLSE_Case_266</t>
        </is>
      </c>
      <c r="E140" s="6" t="inlineStr">
        <is>
          <t>:5012A-4P-10HP-VLSE:5012A-4P-15HP-VLSE:5012A-4P-20HP-VLSE:5012A-4P-25HP-VLSE:</t>
        </is>
      </c>
      <c r="F140" s="2" t="inlineStr">
        <is>
          <t>Cast Iron, ASTM-A48, CL 35</t>
        </is>
      </c>
      <c r="G140" s="2" t="inlineStr">
        <is>
          <t>CaseMatl_Cast_Iron_ASTM-A48_CL35</t>
        </is>
      </c>
      <c r="H140" s="2" t="inlineStr">
        <is>
          <t>C35</t>
        </is>
      </c>
      <c r="I140" t="inlineStr">
        <is>
          <t>all</t>
        </is>
      </c>
      <c r="J140" s="2" t="inlineStr">
        <is>
          <t>125# ANSI Flange</t>
        </is>
      </c>
      <c r="K140" s="2" t="inlineStr">
        <is>
          <t>Coating_Epoxy</t>
        </is>
      </c>
      <c r="L140" s="2" t="inlineStr">
        <is>
          <t>:XA:</t>
        </is>
      </c>
      <c r="M140" s="45" t="inlineStr">
        <is>
          <t>RTF</t>
        </is>
      </c>
      <c r="N140" s="6" t="n"/>
      <c r="O140" t="inlineStr">
        <is>
          <t>A300043</t>
        </is>
      </c>
      <c r="P140" s="2" t="inlineStr">
        <is>
          <t>LT250</t>
        </is>
      </c>
    </row>
    <row r="141">
      <c r="B141" s="10">
        <f>IF(AND(I141="not Bronze, ASTM-B584, C93200",K141="Coating_Standard"),"Y","N")</f>
        <v/>
      </c>
      <c r="C141" t="inlineStr">
        <is>
          <t>Price_BOM_VLSE_Case_268</t>
        </is>
      </c>
      <c r="E141" t="inlineStr">
        <is>
          <t>:50129-4P-15HP-VLSE:50129-4P-20HP-VLSE:50129-4P-25HP-VLSE:</t>
        </is>
      </c>
      <c r="F141" s="2" t="inlineStr">
        <is>
          <t>Cast Iron, ASTM-A48, CL 35</t>
        </is>
      </c>
      <c r="G141" s="2" t="inlineStr">
        <is>
          <t>CaseMatl_Cast_Iron_ASTM-A48_CL35</t>
        </is>
      </c>
      <c r="H141" s="2" t="inlineStr">
        <is>
          <t>C35</t>
        </is>
      </c>
      <c r="I141" t="inlineStr">
        <is>
          <t>not B18</t>
        </is>
      </c>
      <c r="J141" s="2" t="inlineStr">
        <is>
          <t>125# ANSI Flange</t>
        </is>
      </c>
      <c r="K141" s="2" t="inlineStr">
        <is>
          <t>Coating_Standard</t>
        </is>
      </c>
      <c r="L141" s="2" t="inlineStr">
        <is>
          <t>:XA:</t>
        </is>
      </c>
      <c r="M141" s="46" t="n">
        <v>98388581</v>
      </c>
      <c r="N141" s="47" t="inlineStr">
        <is>
          <t>CASE,VLS,50129,125#,CI</t>
        </is>
      </c>
      <c r="O141" t="inlineStr">
        <is>
          <t>A300043</t>
        </is>
      </c>
      <c r="P141" s="2" t="inlineStr">
        <is>
          <t>LT027</t>
        </is>
      </c>
      <c r="Q141" t="n">
        <v>0</v>
      </c>
    </row>
    <row r="142">
      <c r="B142" s="10">
        <f>IF(AND(I142="not Bronze, ASTM-B584, C93200",K142="Coating_Standard"),"Y","N")</f>
        <v/>
      </c>
      <c r="C142" t="inlineStr">
        <is>
          <t>Price_BOM_VLSE_Case_275</t>
        </is>
      </c>
      <c r="E142" t="inlineStr">
        <is>
          <t>:50129-4P-15HP-VLSE:50129-4P-20HP-VLSE:50129-4P-25HP-VLSE:</t>
        </is>
      </c>
      <c r="F142" s="2" t="inlineStr">
        <is>
          <t>Cast Iron, ASTM-A48, CL 35</t>
        </is>
      </c>
      <c r="G142" s="2" t="inlineStr">
        <is>
          <t>CaseMatl_Cast_Iron_ASTM-A48_CL35</t>
        </is>
      </c>
      <c r="H142" s="2" t="inlineStr">
        <is>
          <t>C35</t>
        </is>
      </c>
      <c r="I142" t="inlineStr">
        <is>
          <t>all</t>
        </is>
      </c>
      <c r="J142" s="2" t="inlineStr">
        <is>
          <t>125# ANSI Flange</t>
        </is>
      </c>
      <c r="K142" s="2" t="inlineStr">
        <is>
          <t>Coating_Scotchkote134_interior</t>
        </is>
      </c>
      <c r="L142" s="2" t="inlineStr">
        <is>
          <t>:XA:</t>
        </is>
      </c>
      <c r="M142" s="45" t="inlineStr">
        <is>
          <t>RTF</t>
        </is>
      </c>
      <c r="N142" s="6" t="n"/>
      <c r="O142" t="inlineStr">
        <is>
          <t>A300043</t>
        </is>
      </c>
      <c r="P142" s="2" t="inlineStr">
        <is>
          <t>LT250</t>
        </is>
      </c>
    </row>
    <row r="143">
      <c r="B143" s="10">
        <f>IF(AND(I143="not Bronze, ASTM-B584, C93200",K143="Coating_Standard"),"Y","N")</f>
        <v/>
      </c>
      <c r="C143" t="inlineStr">
        <is>
          <t>Price_BOM_VLSE_Case_276</t>
        </is>
      </c>
      <c r="E143" t="inlineStr">
        <is>
          <t>:50129-4P-15HP-VLSE:50129-4P-20HP-VLSE:50129-4P-25HP-VLSE:</t>
        </is>
      </c>
      <c r="F143" s="2" t="inlineStr">
        <is>
          <t>Cast Iron, ASTM-A48, CL 35</t>
        </is>
      </c>
      <c r="G143" s="2" t="inlineStr">
        <is>
          <t>CaseMatl_Cast_Iron_ASTM-A48_CL35</t>
        </is>
      </c>
      <c r="H143" s="2" t="inlineStr">
        <is>
          <t>C35</t>
        </is>
      </c>
      <c r="I143" t="inlineStr">
        <is>
          <t>all</t>
        </is>
      </c>
      <c r="J143" s="2" t="inlineStr">
        <is>
          <t>125# ANSI Flange</t>
        </is>
      </c>
      <c r="K143" s="2" t="inlineStr">
        <is>
          <t>Coating_Scotchkote134_interior_exterior</t>
        </is>
      </c>
      <c r="L143" s="2" t="inlineStr">
        <is>
          <t>:XA:</t>
        </is>
      </c>
      <c r="M143" s="45" t="inlineStr">
        <is>
          <t>RTF</t>
        </is>
      </c>
      <c r="N143" s="6" t="n"/>
      <c r="O143" t="inlineStr">
        <is>
          <t>A300043</t>
        </is>
      </c>
      <c r="P143" s="2" t="inlineStr">
        <is>
          <t>LT250</t>
        </is>
      </c>
    </row>
    <row r="144">
      <c r="B144" s="10">
        <f>IF(AND(I144="not Bronze, ASTM-B584, C93200",K144="Coating_Standard"),"Y","N")</f>
        <v/>
      </c>
      <c r="C144" t="inlineStr">
        <is>
          <t>Price_BOM_VLSE_Case_277</t>
        </is>
      </c>
      <c r="E144" t="inlineStr">
        <is>
          <t>:50129-4P-15HP-VLSE:50129-4P-20HP-VLSE:50129-4P-25HP-VLSE:</t>
        </is>
      </c>
      <c r="F144" s="2" t="inlineStr">
        <is>
          <t>Cast Iron, ASTM-A48, CL 35</t>
        </is>
      </c>
      <c r="G144" s="2" t="inlineStr">
        <is>
          <t>CaseMatl_Cast_Iron_ASTM-A48_CL35</t>
        </is>
      </c>
      <c r="H144" s="2" t="inlineStr">
        <is>
          <t>C35</t>
        </is>
      </c>
      <c r="I144" t="inlineStr">
        <is>
          <t>all</t>
        </is>
      </c>
      <c r="J144" s="2" t="inlineStr">
        <is>
          <t>125# ANSI Flange</t>
        </is>
      </c>
      <c r="K144" s="2" t="inlineStr">
        <is>
          <t>Coating_Scotchkote134_interior_exterior_IncludeImpeller</t>
        </is>
      </c>
      <c r="L144" s="2" t="inlineStr">
        <is>
          <t>:XA:</t>
        </is>
      </c>
      <c r="M144" s="45" t="inlineStr">
        <is>
          <t>RTF</t>
        </is>
      </c>
      <c r="N144" s="6" t="n"/>
      <c r="O144" t="inlineStr">
        <is>
          <t>A300043</t>
        </is>
      </c>
      <c r="P144" s="2" t="inlineStr">
        <is>
          <t>LT250</t>
        </is>
      </c>
    </row>
    <row r="145">
      <c r="B145" s="10">
        <f>IF(AND(I145="not Bronze, ASTM-B584, C93200",K145="Coating_Standard"),"Y","N")</f>
        <v/>
      </c>
      <c r="C145" t="inlineStr">
        <is>
          <t>Price_BOM_VLSE_Case_278</t>
        </is>
      </c>
      <c r="E145" t="inlineStr">
        <is>
          <t>:50129-4P-15HP-VLSE:50129-4P-20HP-VLSE:50129-4P-25HP-VLSE:</t>
        </is>
      </c>
      <c r="F145" s="2" t="inlineStr">
        <is>
          <t>Cast Iron, ASTM-A48, CL 35</t>
        </is>
      </c>
      <c r="G145" s="2" t="inlineStr">
        <is>
          <t>CaseMatl_Cast_Iron_ASTM-A48_CL35</t>
        </is>
      </c>
      <c r="H145" s="2" t="inlineStr">
        <is>
          <t>C35</t>
        </is>
      </c>
      <c r="I145" t="inlineStr">
        <is>
          <t>all</t>
        </is>
      </c>
      <c r="J145" s="2" t="inlineStr">
        <is>
          <t>125# ANSI Flange</t>
        </is>
      </c>
      <c r="K145" s="2" t="inlineStr">
        <is>
          <t>Coating_Scotchkote134_interior_IncludeImpeller</t>
        </is>
      </c>
      <c r="L145" s="2" t="inlineStr">
        <is>
          <t>:XA:</t>
        </is>
      </c>
      <c r="M145" s="45" t="inlineStr">
        <is>
          <t>RTF</t>
        </is>
      </c>
      <c r="N145" s="6" t="n"/>
      <c r="O145" t="inlineStr">
        <is>
          <t>A300043</t>
        </is>
      </c>
      <c r="P145" s="2" t="inlineStr">
        <is>
          <t>LT250</t>
        </is>
      </c>
    </row>
    <row r="146">
      <c r="B146" s="10">
        <f>IF(AND(I146="not Bronze, ASTM-B584, C93200",K146="Coating_Standard"),"Y","N")</f>
        <v/>
      </c>
      <c r="C146" t="inlineStr">
        <is>
          <t>Price_BOM_VLSE_Case_279</t>
        </is>
      </c>
      <c r="E146" t="inlineStr">
        <is>
          <t>:50129-4P-15HP-VLSE:50129-4P-20HP-VLSE:50129-4P-25HP-VLSE:</t>
        </is>
      </c>
      <c r="F146" s="2" t="inlineStr">
        <is>
          <t>Cast Iron, ASTM-A48, CL 35</t>
        </is>
      </c>
      <c r="G146" s="2" t="inlineStr">
        <is>
          <t>CaseMatl_Cast_Iron_ASTM-A48_CL35</t>
        </is>
      </c>
      <c r="H146" s="2" t="inlineStr">
        <is>
          <t>C35</t>
        </is>
      </c>
      <c r="I146" t="inlineStr">
        <is>
          <t>all</t>
        </is>
      </c>
      <c r="J146" s="2" t="inlineStr">
        <is>
          <t>125# ANSI Flange</t>
        </is>
      </c>
      <c r="K146" s="2" t="inlineStr">
        <is>
          <t>Coating_Special</t>
        </is>
      </c>
      <c r="L146" s="2" t="inlineStr">
        <is>
          <t>:XA:</t>
        </is>
      </c>
      <c r="M146" s="45" t="inlineStr">
        <is>
          <t>RTF</t>
        </is>
      </c>
      <c r="N146" s="6" t="n"/>
      <c r="O146" t="inlineStr">
        <is>
          <t>A300043</t>
        </is>
      </c>
      <c r="P146" s="2" t="inlineStr">
        <is>
          <t>LT250</t>
        </is>
      </c>
    </row>
    <row r="147">
      <c r="B147" s="10">
        <f>IF(AND(I147="not Bronze, ASTM-B584, C93200",K147="Coating_Standard"),"Y","N")</f>
        <v/>
      </c>
      <c r="C147" t="inlineStr">
        <is>
          <t>Price_BOM_VLSE_Case_280</t>
        </is>
      </c>
      <c r="E147" t="inlineStr">
        <is>
          <t>:50129-4P-15HP-VLSE:50129-4P-20HP-VLSE:50129-4P-25HP-VLSE:</t>
        </is>
      </c>
      <c r="F147" s="2" t="inlineStr">
        <is>
          <t>Cast Iron, ASTM-A48, CL 35</t>
        </is>
      </c>
      <c r="G147" s="2" t="inlineStr">
        <is>
          <t>CaseMatl_Cast_Iron_ASTM-A48_CL35</t>
        </is>
      </c>
      <c r="H147" s="2" t="inlineStr">
        <is>
          <t>C35</t>
        </is>
      </c>
      <c r="I147" t="inlineStr">
        <is>
          <t>all</t>
        </is>
      </c>
      <c r="J147" s="2" t="inlineStr">
        <is>
          <t>125# ANSI Flange</t>
        </is>
      </c>
      <c r="K147" s="2" t="inlineStr">
        <is>
          <t>Coating_Epoxy</t>
        </is>
      </c>
      <c r="L147" s="2" t="inlineStr">
        <is>
          <t>:XA:</t>
        </is>
      </c>
      <c r="M147" s="45" t="inlineStr">
        <is>
          <t>RTF</t>
        </is>
      </c>
      <c r="N147" s="6" t="n"/>
      <c r="O147" t="inlineStr">
        <is>
          <t>A300043</t>
        </is>
      </c>
      <c r="P147" s="2" t="inlineStr">
        <is>
          <t>LT250</t>
        </is>
      </c>
    </row>
    <row r="148">
      <c r="B148" s="10">
        <f>IF(AND(I148="not Bronze, ASTM-B584, C93200",K148="Coating_Standard"),"Y","N")</f>
        <v/>
      </c>
      <c r="C148" t="inlineStr">
        <is>
          <t>Price_BOM_VLSE_Case_282</t>
        </is>
      </c>
      <c r="E148" s="6" t="inlineStr">
        <is>
          <t>:60957-4P-15HP-VLSE:60957-4P-20HP-VLSE:60957-4P-25HP-VLSE:</t>
        </is>
      </c>
      <c r="F148" s="2" t="inlineStr">
        <is>
          <t>Cast Iron, ASTM-A48, CL 35</t>
        </is>
      </c>
      <c r="G148" s="2" t="inlineStr">
        <is>
          <t>CaseMatl_Cast_Iron_ASTM-A48_CL35</t>
        </is>
      </c>
      <c r="H148" s="2" t="inlineStr">
        <is>
          <t>C35</t>
        </is>
      </c>
      <c r="I148" t="inlineStr">
        <is>
          <t>not B18</t>
        </is>
      </c>
      <c r="J148" s="2" t="inlineStr">
        <is>
          <t>125# ANSI Flange</t>
        </is>
      </c>
      <c r="K148" s="2" t="inlineStr">
        <is>
          <t>Coating_Standard</t>
        </is>
      </c>
      <c r="L148" s="2" t="inlineStr">
        <is>
          <t>:X4:</t>
        </is>
      </c>
      <c r="M148" s="46" t="n">
        <v>98389052</v>
      </c>
      <c r="N148" s="47" t="inlineStr">
        <is>
          <t>CASE,VLS,60957,125#,CI</t>
        </is>
      </c>
      <c r="O148" t="inlineStr">
        <is>
          <t>A300043</t>
        </is>
      </c>
      <c r="P148" s="2" t="inlineStr">
        <is>
          <t>LT027</t>
        </is>
      </c>
      <c r="Q148" t="n">
        <v>0</v>
      </c>
    </row>
    <row r="149">
      <c r="B149" s="10">
        <f>IF(AND(I149="not Bronze, ASTM-B584, C93200",K149="Coating_Standard"),"Y","N")</f>
        <v/>
      </c>
      <c r="C149" t="inlineStr">
        <is>
          <t>Price_BOM_VLSE_Case_289</t>
        </is>
      </c>
      <c r="D149" s="50" t="n"/>
      <c r="E149" s="6" t="inlineStr">
        <is>
          <t>:60957-4P-15HP-VLSE:60957-4P-20HP-VLSE:60957-4P-25HP-VLSE:</t>
        </is>
      </c>
      <c r="F149" s="2" t="inlineStr">
        <is>
          <t>Cast Iron, ASTM-A48, CL 35</t>
        </is>
      </c>
      <c r="G149" s="2" t="inlineStr">
        <is>
          <t>CaseMatl_Cast_Iron_ASTM-A48_CL35</t>
        </is>
      </c>
      <c r="H149" s="2" t="inlineStr">
        <is>
          <t>C35</t>
        </is>
      </c>
      <c r="I149" t="inlineStr">
        <is>
          <t>all</t>
        </is>
      </c>
      <c r="J149" s="2" t="inlineStr">
        <is>
          <t>125# ANSI Flange</t>
        </is>
      </c>
      <c r="K149" s="2" t="inlineStr">
        <is>
          <t>Coating_Scotchkote134_interior</t>
        </is>
      </c>
      <c r="L149" s="2" t="inlineStr">
        <is>
          <t>:X4:</t>
        </is>
      </c>
      <c r="M149" s="45" t="inlineStr">
        <is>
          <t>RTF</t>
        </is>
      </c>
      <c r="N149" s="6" t="n"/>
      <c r="O149" t="inlineStr">
        <is>
          <t>A300043</t>
        </is>
      </c>
      <c r="P149" s="2" t="inlineStr">
        <is>
          <t>LT250</t>
        </is>
      </c>
    </row>
    <row r="150">
      <c r="B150" s="10">
        <f>IF(AND(I150="not Bronze, ASTM-B584, C93200",K150="Coating_Standard"),"Y","N")</f>
        <v/>
      </c>
      <c r="C150" t="inlineStr">
        <is>
          <t>Price_BOM_VLSE_Case_290</t>
        </is>
      </c>
      <c r="D150" s="50" t="n"/>
      <c r="E150" s="6" t="inlineStr">
        <is>
          <t>:60957-4P-15HP-VLSE:60957-4P-20HP-VLSE:60957-4P-25HP-VLSE:</t>
        </is>
      </c>
      <c r="F150" s="2" t="inlineStr">
        <is>
          <t>Cast Iron, ASTM-A48, CL 35</t>
        </is>
      </c>
      <c r="G150" s="2" t="inlineStr">
        <is>
          <t>CaseMatl_Cast_Iron_ASTM-A48_CL35</t>
        </is>
      </c>
      <c r="H150" s="2" t="inlineStr">
        <is>
          <t>C35</t>
        </is>
      </c>
      <c r="I150" t="inlineStr">
        <is>
          <t>all</t>
        </is>
      </c>
      <c r="J150" s="2" t="inlineStr">
        <is>
          <t>125# ANSI Flange</t>
        </is>
      </c>
      <c r="K150" s="2" t="inlineStr">
        <is>
          <t>Coating_Scotchkote134_interior_exterior</t>
        </is>
      </c>
      <c r="L150" s="2" t="inlineStr">
        <is>
          <t>:X4:</t>
        </is>
      </c>
      <c r="M150" s="45" t="inlineStr">
        <is>
          <t>RTF</t>
        </is>
      </c>
      <c r="N150" s="6" t="n"/>
      <c r="O150" t="inlineStr">
        <is>
          <t>A300043</t>
        </is>
      </c>
      <c r="P150" s="2" t="inlineStr">
        <is>
          <t>LT250</t>
        </is>
      </c>
    </row>
    <row r="151">
      <c r="B151" s="10">
        <f>IF(AND(I151="not Bronze, ASTM-B584, C93200",K151="Coating_Standard"),"Y","N")</f>
        <v/>
      </c>
      <c r="C151" t="inlineStr">
        <is>
          <t>Price_BOM_VLSE_Case_291</t>
        </is>
      </c>
      <c r="D151" s="50" t="n"/>
      <c r="E151" s="6" t="inlineStr">
        <is>
          <t>:60957-4P-15HP-VLSE:60957-4P-20HP-VLSE:60957-4P-25HP-VLSE:</t>
        </is>
      </c>
      <c r="F151" s="2" t="inlineStr">
        <is>
          <t>Cast Iron, ASTM-A48, CL 35</t>
        </is>
      </c>
      <c r="G151" s="2" t="inlineStr">
        <is>
          <t>CaseMatl_Cast_Iron_ASTM-A48_CL35</t>
        </is>
      </c>
      <c r="H151" s="2" t="inlineStr">
        <is>
          <t>C35</t>
        </is>
      </c>
      <c r="I151" t="inlineStr">
        <is>
          <t>all</t>
        </is>
      </c>
      <c r="J151" s="2" t="inlineStr">
        <is>
          <t>125# ANSI Flange</t>
        </is>
      </c>
      <c r="K151" s="2" t="inlineStr">
        <is>
          <t>Coating_Scotchkote134_interior_exterior_IncludeImpeller</t>
        </is>
      </c>
      <c r="L151" s="2" t="inlineStr">
        <is>
          <t>:X4:</t>
        </is>
      </c>
      <c r="M151" s="45" t="inlineStr">
        <is>
          <t>RTF</t>
        </is>
      </c>
      <c r="N151" s="6" t="n"/>
      <c r="O151" t="inlineStr">
        <is>
          <t>A300043</t>
        </is>
      </c>
      <c r="P151" s="2" t="inlineStr">
        <is>
          <t>LT250</t>
        </is>
      </c>
    </row>
    <row r="152">
      <c r="B152" s="10">
        <f>IF(AND(I152="not Bronze, ASTM-B584, C93200",K152="Coating_Standard"),"Y","N")</f>
        <v/>
      </c>
      <c r="C152" t="inlineStr">
        <is>
          <t>Price_BOM_VLSE_Case_292</t>
        </is>
      </c>
      <c r="D152" s="50" t="n"/>
      <c r="E152" s="6" t="inlineStr">
        <is>
          <t>:60957-4P-15HP-VLSE:60957-4P-20HP-VLSE:60957-4P-25HP-VLSE:</t>
        </is>
      </c>
      <c r="F152" s="2" t="inlineStr">
        <is>
          <t>Cast Iron, ASTM-A48, CL 35</t>
        </is>
      </c>
      <c r="G152" s="2" t="inlineStr">
        <is>
          <t>CaseMatl_Cast_Iron_ASTM-A48_CL35</t>
        </is>
      </c>
      <c r="H152" s="2" t="inlineStr">
        <is>
          <t>C35</t>
        </is>
      </c>
      <c r="I152" t="inlineStr">
        <is>
          <t>all</t>
        </is>
      </c>
      <c r="J152" s="2" t="inlineStr">
        <is>
          <t>125# ANSI Flange</t>
        </is>
      </c>
      <c r="K152" s="2" t="inlineStr">
        <is>
          <t>Coating_Scotchkote134_interior_IncludeImpeller</t>
        </is>
      </c>
      <c r="L152" s="2" t="inlineStr">
        <is>
          <t>:X4:</t>
        </is>
      </c>
      <c r="M152" s="45" t="inlineStr">
        <is>
          <t>RTF</t>
        </is>
      </c>
      <c r="N152" s="6" t="n"/>
      <c r="O152" t="inlineStr">
        <is>
          <t>A300043</t>
        </is>
      </c>
      <c r="P152" s="2" t="inlineStr">
        <is>
          <t>LT250</t>
        </is>
      </c>
    </row>
    <row r="153">
      <c r="B153" s="10">
        <f>IF(AND(I153="not Bronze, ASTM-B584, C93200",K153="Coating_Standard"),"Y","N")</f>
        <v/>
      </c>
      <c r="C153" t="inlineStr">
        <is>
          <t>Price_BOM_VLSE_Case_293</t>
        </is>
      </c>
      <c r="D153" s="50" t="n"/>
      <c r="E153" s="6" t="inlineStr">
        <is>
          <t>:60957-4P-15HP-VLSE:60957-4P-20HP-VLSE:60957-4P-25HP-VLSE:</t>
        </is>
      </c>
      <c r="F153" s="2" t="inlineStr">
        <is>
          <t>Cast Iron, ASTM-A48, CL 35</t>
        </is>
      </c>
      <c r="G153" s="2" t="inlineStr">
        <is>
          <t>CaseMatl_Cast_Iron_ASTM-A48_CL35</t>
        </is>
      </c>
      <c r="H153" s="2" t="inlineStr">
        <is>
          <t>C35</t>
        </is>
      </c>
      <c r="I153" t="inlineStr">
        <is>
          <t>all</t>
        </is>
      </c>
      <c r="J153" s="2" t="inlineStr">
        <is>
          <t>125# ANSI Flange</t>
        </is>
      </c>
      <c r="K153" s="2" t="inlineStr">
        <is>
          <t>Coating_Special</t>
        </is>
      </c>
      <c r="L153" s="2" t="inlineStr">
        <is>
          <t>:X4:</t>
        </is>
      </c>
      <c r="M153" s="45" t="inlineStr">
        <is>
          <t>RTF</t>
        </is>
      </c>
      <c r="N153" s="6" t="n"/>
      <c r="O153" t="inlineStr">
        <is>
          <t>A300043</t>
        </is>
      </c>
      <c r="P153" s="2" t="inlineStr">
        <is>
          <t>LT250</t>
        </is>
      </c>
    </row>
    <row r="154">
      <c r="B154" s="10">
        <f>IF(AND(I154="not Bronze, ASTM-B584, C93200",K154="Coating_Standard"),"Y","N")</f>
        <v/>
      </c>
      <c r="C154" t="inlineStr">
        <is>
          <t>Price_BOM_VLSE_Case_294</t>
        </is>
      </c>
      <c r="E154" s="6" t="inlineStr">
        <is>
          <t>:60957-4P-15HP-VLSE:60957-4P-20HP-VLSE:60957-4P-25HP-VLSE:</t>
        </is>
      </c>
      <c r="F154" s="2" t="inlineStr">
        <is>
          <t>Cast Iron, ASTM-A48, CL 35</t>
        </is>
      </c>
      <c r="G154" s="2" t="inlineStr">
        <is>
          <t>CaseMatl_Cast_Iron_ASTM-A48_CL35</t>
        </is>
      </c>
      <c r="H154" s="2" t="inlineStr">
        <is>
          <t>C35</t>
        </is>
      </c>
      <c r="I154" t="inlineStr">
        <is>
          <t>all</t>
        </is>
      </c>
      <c r="J154" s="2" t="inlineStr">
        <is>
          <t>125# ANSI Flange</t>
        </is>
      </c>
      <c r="K154" s="2" t="inlineStr">
        <is>
          <t>Coating_Epoxy</t>
        </is>
      </c>
      <c r="L154" s="2" t="inlineStr">
        <is>
          <t>:X4:</t>
        </is>
      </c>
      <c r="M154" s="45" t="inlineStr">
        <is>
          <t>RTF</t>
        </is>
      </c>
      <c r="N154" s="6" t="n"/>
      <c r="O154" t="inlineStr">
        <is>
          <t>A300043</t>
        </is>
      </c>
      <c r="P154" s="2" t="inlineStr">
        <is>
          <t>LT250</t>
        </is>
      </c>
    </row>
    <row r="155">
      <c r="B155" s="10">
        <f>IF(AND(I155="not Bronze, ASTM-B584, C93200",K155="Coating_Standard"),"Y","N")</f>
        <v/>
      </c>
      <c r="C155" t="inlineStr">
        <is>
          <t>Price_BOM_VLSE_Case_296</t>
        </is>
      </c>
      <c r="E155" s="6" t="inlineStr">
        <is>
          <t>:60125-4P-20HP-VLSE:60125-4P-25HP-VLSE:</t>
        </is>
      </c>
      <c r="F155" s="2" t="inlineStr">
        <is>
          <t>Cast Iron, ASTM-A48, CL 35</t>
        </is>
      </c>
      <c r="G155" s="2" t="inlineStr">
        <is>
          <t>CaseMatl_Cast_Iron_ASTM-A48_CL35</t>
        </is>
      </c>
      <c r="H155" s="2" t="inlineStr">
        <is>
          <t>C35</t>
        </is>
      </c>
      <c r="I155" t="inlineStr">
        <is>
          <t>not B18</t>
        </is>
      </c>
      <c r="J155" s="2" t="inlineStr">
        <is>
          <t>125# ANSI Flange</t>
        </is>
      </c>
      <c r="K155" s="2" t="inlineStr">
        <is>
          <t>Coating_Standard</t>
        </is>
      </c>
      <c r="L155" s="2" t="inlineStr">
        <is>
          <t>:XA:</t>
        </is>
      </c>
      <c r="M155" s="46" t="n">
        <v>98389055</v>
      </c>
      <c r="N155" s="47" t="inlineStr">
        <is>
          <t>CASE,VLS,60125,125#,CI</t>
        </is>
      </c>
      <c r="O155" t="inlineStr">
        <is>
          <t>A300043</t>
        </is>
      </c>
      <c r="P155" s="2" t="inlineStr">
        <is>
          <t>LT027</t>
        </is>
      </c>
      <c r="Q155" t="n">
        <v>0</v>
      </c>
    </row>
    <row r="156">
      <c r="B156" s="10">
        <f>IF(AND(I156="not Bronze, ASTM-B584, C93200",K156="Coating_Standard"),"Y","N")</f>
        <v/>
      </c>
      <c r="C156" t="inlineStr">
        <is>
          <t>Price_BOM_VLSE_Case_303</t>
        </is>
      </c>
      <c r="E156" s="6" t="inlineStr">
        <is>
          <t>:60125-4P-20HP-VLSE:60125-4P-25HP-VLSE:</t>
        </is>
      </c>
      <c r="F156" s="2" t="inlineStr">
        <is>
          <t>Cast Iron, ASTM-A48, CL 35</t>
        </is>
      </c>
      <c r="G156" s="2" t="inlineStr">
        <is>
          <t>CaseMatl_Cast_Iron_ASTM-A48_CL35</t>
        </is>
      </c>
      <c r="H156" s="2" t="inlineStr">
        <is>
          <t>C35</t>
        </is>
      </c>
      <c r="I156" t="inlineStr">
        <is>
          <t>all</t>
        </is>
      </c>
      <c r="J156" s="2" t="inlineStr">
        <is>
          <t>125# ANSI Flange</t>
        </is>
      </c>
      <c r="K156" s="2" t="inlineStr">
        <is>
          <t>Coating_Scotchkote134_interior</t>
        </is>
      </c>
      <c r="L156" s="2" t="inlineStr">
        <is>
          <t>:XA:</t>
        </is>
      </c>
      <c r="M156" s="45" t="inlineStr">
        <is>
          <t>RTF</t>
        </is>
      </c>
      <c r="N156" s="6" t="n"/>
      <c r="O156" t="inlineStr">
        <is>
          <t>A300043</t>
        </is>
      </c>
      <c r="P156" s="2" t="inlineStr">
        <is>
          <t>LT250</t>
        </is>
      </c>
    </row>
    <row r="157">
      <c r="B157" s="10">
        <f>IF(AND(I157="not Bronze, ASTM-B584, C93200",K157="Coating_Standard"),"Y","N")</f>
        <v/>
      </c>
      <c r="C157" t="inlineStr">
        <is>
          <t>Price_BOM_VLSE_Case_304</t>
        </is>
      </c>
      <c r="E157" s="6" t="inlineStr">
        <is>
          <t>:60125-4P-20HP-VLSE:60125-4P-25HP-VLSE:</t>
        </is>
      </c>
      <c r="F157" s="2" t="inlineStr">
        <is>
          <t>Cast Iron, ASTM-A48, CL 35</t>
        </is>
      </c>
      <c r="G157" s="2" t="inlineStr">
        <is>
          <t>CaseMatl_Cast_Iron_ASTM-A48_CL35</t>
        </is>
      </c>
      <c r="H157" s="2" t="inlineStr">
        <is>
          <t>C35</t>
        </is>
      </c>
      <c r="I157" t="inlineStr">
        <is>
          <t>all</t>
        </is>
      </c>
      <c r="J157" s="2" t="inlineStr">
        <is>
          <t>125# ANSI Flange</t>
        </is>
      </c>
      <c r="K157" s="2" t="inlineStr">
        <is>
          <t>Coating_Scotchkote134_interior_exterior</t>
        </is>
      </c>
      <c r="L157" s="2" t="inlineStr">
        <is>
          <t>:XA:</t>
        </is>
      </c>
      <c r="M157" s="45" t="inlineStr">
        <is>
          <t>RTF</t>
        </is>
      </c>
      <c r="N157" s="6" t="n"/>
      <c r="O157" t="inlineStr">
        <is>
          <t>A300043</t>
        </is>
      </c>
      <c r="P157" s="2" t="inlineStr">
        <is>
          <t>LT250</t>
        </is>
      </c>
    </row>
    <row r="158">
      <c r="B158" s="10">
        <f>IF(AND(I158="not Bronze, ASTM-B584, C93200",K158="Coating_Standard"),"Y","N")</f>
        <v/>
      </c>
      <c r="C158" t="inlineStr">
        <is>
          <t>Price_BOM_VLSE_Case_305</t>
        </is>
      </c>
      <c r="E158" s="6" t="inlineStr">
        <is>
          <t>:60125-4P-20HP-VLSE:60125-4P-25HP-VLSE:</t>
        </is>
      </c>
      <c r="F158" s="2" t="inlineStr">
        <is>
          <t>Cast Iron, ASTM-A48, CL 35</t>
        </is>
      </c>
      <c r="G158" s="2" t="inlineStr">
        <is>
          <t>CaseMatl_Cast_Iron_ASTM-A48_CL35</t>
        </is>
      </c>
      <c r="H158" s="2" t="inlineStr">
        <is>
          <t>C35</t>
        </is>
      </c>
      <c r="I158" t="inlineStr">
        <is>
          <t>all</t>
        </is>
      </c>
      <c r="J158" s="2" t="inlineStr">
        <is>
          <t>125# ANSI Flange</t>
        </is>
      </c>
      <c r="K158" s="2" t="inlineStr">
        <is>
          <t>Coating_Scotchkote134_interior_exterior_IncludeImpeller</t>
        </is>
      </c>
      <c r="L158" s="2" t="inlineStr">
        <is>
          <t>:XA:</t>
        </is>
      </c>
      <c r="M158" s="45" t="inlineStr">
        <is>
          <t>RTF</t>
        </is>
      </c>
      <c r="N158" s="6" t="n"/>
      <c r="O158" t="inlineStr">
        <is>
          <t>A300043</t>
        </is>
      </c>
      <c r="P158" s="2" t="inlineStr">
        <is>
          <t>LT250</t>
        </is>
      </c>
    </row>
    <row r="159">
      <c r="B159" s="10">
        <f>IF(AND(I159="not Bronze, ASTM-B584, C93200",K159="Coating_Standard"),"Y","N")</f>
        <v/>
      </c>
      <c r="C159" t="inlineStr">
        <is>
          <t>Price_BOM_VLSE_Case_306</t>
        </is>
      </c>
      <c r="E159" s="6" t="inlineStr">
        <is>
          <t>:60125-4P-20HP-VLSE:60125-4P-25HP-VLSE:</t>
        </is>
      </c>
      <c r="F159" s="2" t="inlineStr">
        <is>
          <t>Cast Iron, ASTM-A48, CL 35</t>
        </is>
      </c>
      <c r="G159" s="2" t="inlineStr">
        <is>
          <t>CaseMatl_Cast_Iron_ASTM-A48_CL35</t>
        </is>
      </c>
      <c r="H159" s="2" t="inlineStr">
        <is>
          <t>C35</t>
        </is>
      </c>
      <c r="I159" t="inlineStr">
        <is>
          <t>all</t>
        </is>
      </c>
      <c r="J159" s="2" t="inlineStr">
        <is>
          <t>125# ANSI Flange</t>
        </is>
      </c>
      <c r="K159" s="2" t="inlineStr">
        <is>
          <t>Coating_Scotchkote134_interior_IncludeImpeller</t>
        </is>
      </c>
      <c r="L159" s="2" t="inlineStr">
        <is>
          <t>:XA:</t>
        </is>
      </c>
      <c r="M159" s="45" t="inlineStr">
        <is>
          <t>RTF</t>
        </is>
      </c>
      <c r="N159" s="6" t="n"/>
      <c r="O159" t="inlineStr">
        <is>
          <t>A300043</t>
        </is>
      </c>
      <c r="P159" s="2" t="inlineStr">
        <is>
          <t>LT250</t>
        </is>
      </c>
    </row>
    <row r="160">
      <c r="B160" s="10">
        <f>IF(AND(I160="not Bronze, ASTM-B584, C93200",K160="Coating_Standard"),"Y","N")</f>
        <v/>
      </c>
      <c r="C160" t="inlineStr">
        <is>
          <t>Price_BOM_VLSE_Case_307</t>
        </is>
      </c>
      <c r="E160" s="6" t="inlineStr">
        <is>
          <t>:60125-4P-20HP-VLSE:60125-4P-25HP-VLSE:</t>
        </is>
      </c>
      <c r="F160" s="2" t="inlineStr">
        <is>
          <t>Cast Iron, ASTM-A48, CL 35</t>
        </is>
      </c>
      <c r="G160" s="2" t="inlineStr">
        <is>
          <t>CaseMatl_Cast_Iron_ASTM-A48_CL35</t>
        </is>
      </c>
      <c r="H160" s="2" t="inlineStr">
        <is>
          <t>C35</t>
        </is>
      </c>
      <c r="I160" t="inlineStr">
        <is>
          <t>all</t>
        </is>
      </c>
      <c r="J160" s="2" t="inlineStr">
        <is>
          <t>125# ANSI Flange</t>
        </is>
      </c>
      <c r="K160" s="2" t="inlineStr">
        <is>
          <t>Coating_Special</t>
        </is>
      </c>
      <c r="L160" s="2" t="inlineStr">
        <is>
          <t>:XA:</t>
        </is>
      </c>
      <c r="M160" s="45" t="inlineStr">
        <is>
          <t>RTF</t>
        </is>
      </c>
      <c r="N160" s="6" t="n"/>
      <c r="O160" t="inlineStr">
        <is>
          <t>A300043</t>
        </is>
      </c>
      <c r="P160" s="2" t="inlineStr">
        <is>
          <t>LT250</t>
        </is>
      </c>
    </row>
    <row r="161">
      <c r="B161" s="10">
        <f>IF(AND(I161="not Bronze, ASTM-B584, C93200",K161="Coating_Standard"),"Y","N")</f>
        <v/>
      </c>
      <c r="C161" t="inlineStr">
        <is>
          <t>Price_BOM_VLSE_Case_308</t>
        </is>
      </c>
      <c r="E161" s="6" t="inlineStr">
        <is>
          <t>:60125-4P-20HP-VLSE:60125-4P-25HP-VLSE:</t>
        </is>
      </c>
      <c r="F161" s="2" t="inlineStr">
        <is>
          <t>Cast Iron, ASTM-A48, CL 35</t>
        </is>
      </c>
      <c r="G161" s="2" t="inlineStr">
        <is>
          <t>CaseMatl_Cast_Iron_ASTM-A48_CL35</t>
        </is>
      </c>
      <c r="H161" s="2" t="inlineStr">
        <is>
          <t>C35</t>
        </is>
      </c>
      <c r="I161" t="inlineStr">
        <is>
          <t>all</t>
        </is>
      </c>
      <c r="J161" s="2" t="inlineStr">
        <is>
          <t>125# ANSI Flange</t>
        </is>
      </c>
      <c r="K161" s="2" t="inlineStr">
        <is>
          <t>Coating_Epoxy</t>
        </is>
      </c>
      <c r="L161" s="2" t="inlineStr">
        <is>
          <t>:XA:</t>
        </is>
      </c>
      <c r="M161" s="45" t="inlineStr">
        <is>
          <t>RTF</t>
        </is>
      </c>
      <c r="N161" s="6" t="n"/>
      <c r="O161" t="inlineStr">
        <is>
          <t>A300043</t>
        </is>
      </c>
      <c r="P161" s="2" t="inlineStr">
        <is>
          <t>LT250</t>
        </is>
      </c>
    </row>
    <row r="162">
      <c r="B162" s="10">
        <f>IF(AND(I162="not Bronze, ASTM-B584, C93200",K162="Coating_Standard"),"Y","N")</f>
        <v/>
      </c>
      <c r="C162" t="inlineStr">
        <is>
          <t>Price_BOM_VLSE_Case_310</t>
        </is>
      </c>
      <c r="E162" s="6" t="inlineStr">
        <is>
          <t>:80951-4P-20HP-VLSE:80951-4P-25HP-VLSE:</t>
        </is>
      </c>
      <c r="F162" s="2" t="inlineStr">
        <is>
          <t>Cast Iron, ASTM-A48, CL 35</t>
        </is>
      </c>
      <c r="G162" s="2" t="inlineStr">
        <is>
          <t>CaseMatl_Cast_Iron_ASTM-A48_CL35</t>
        </is>
      </c>
      <c r="H162" s="2" t="inlineStr">
        <is>
          <t>C35</t>
        </is>
      </c>
      <c r="I162" t="inlineStr">
        <is>
          <t>not B18</t>
        </is>
      </c>
      <c r="J162" s="2" t="inlineStr">
        <is>
          <t>125# ANSI Flange</t>
        </is>
      </c>
      <c r="K162" s="2" t="inlineStr">
        <is>
          <t>Coating_Standard</t>
        </is>
      </c>
      <c r="L162" s="2" t="inlineStr">
        <is>
          <t>:XA:</t>
        </is>
      </c>
      <c r="M162" s="46" t="n">
        <v>98389060</v>
      </c>
      <c r="N162" s="47" t="inlineStr">
        <is>
          <t>CASE,VLS,80951,125#,CI</t>
        </is>
      </c>
      <c r="O162" t="inlineStr">
        <is>
          <t>A300043</t>
        </is>
      </c>
      <c r="P162" s="2" t="inlineStr">
        <is>
          <t>LT027</t>
        </is>
      </c>
      <c r="Q162" t="n">
        <v>0</v>
      </c>
    </row>
    <row r="163">
      <c r="B163" s="10">
        <f>IF(AND(I163="not Bronze, ASTM-B584, C93200",K163="Coating_Standard"),"Y","N")</f>
        <v/>
      </c>
      <c r="C163" t="inlineStr">
        <is>
          <t>Price_BOM_VLSE_Case_317</t>
        </is>
      </c>
      <c r="E163" s="6" t="inlineStr">
        <is>
          <t>:80951-4P-20HP-VLSE:80951-4P-25HP-VLSE:</t>
        </is>
      </c>
      <c r="F163" s="2" t="inlineStr">
        <is>
          <t>Cast Iron, ASTM-A48, CL 35</t>
        </is>
      </c>
      <c r="G163" s="2" t="inlineStr">
        <is>
          <t>CaseMatl_Cast_Iron_ASTM-A48_CL35</t>
        </is>
      </c>
      <c r="H163" s="2" t="inlineStr">
        <is>
          <t>C35</t>
        </is>
      </c>
      <c r="I163" t="inlineStr">
        <is>
          <t>all</t>
        </is>
      </c>
      <c r="J163" s="2" t="inlineStr">
        <is>
          <t>125# ANSI Flange</t>
        </is>
      </c>
      <c r="K163" s="2" t="inlineStr">
        <is>
          <t>Coating_Scotchkote134_interior</t>
        </is>
      </c>
      <c r="L163" s="2" t="inlineStr">
        <is>
          <t>:XA:</t>
        </is>
      </c>
      <c r="M163" s="45" t="inlineStr">
        <is>
          <t>RTF</t>
        </is>
      </c>
      <c r="N163" s="6" t="n"/>
      <c r="O163" t="inlineStr">
        <is>
          <t>A300043</t>
        </is>
      </c>
      <c r="P163" s="2" t="inlineStr">
        <is>
          <t>LT250</t>
        </is>
      </c>
    </row>
    <row r="164">
      <c r="B164" s="10">
        <f>IF(AND(I164="not Bronze, ASTM-B584, C93200",K164="Coating_Standard"),"Y","N")</f>
        <v/>
      </c>
      <c r="C164" t="inlineStr">
        <is>
          <t>Price_BOM_VLSE_Case_318</t>
        </is>
      </c>
      <c r="E164" s="6" t="inlineStr">
        <is>
          <t>:80951-4P-20HP-VLSE:80951-4P-25HP-VLSE:</t>
        </is>
      </c>
      <c r="F164" s="2" t="inlineStr">
        <is>
          <t>Cast Iron, ASTM-A48, CL 35</t>
        </is>
      </c>
      <c r="G164" s="2" t="inlineStr">
        <is>
          <t>CaseMatl_Cast_Iron_ASTM-A48_CL35</t>
        </is>
      </c>
      <c r="H164" s="2" t="inlineStr">
        <is>
          <t>C35</t>
        </is>
      </c>
      <c r="I164" t="inlineStr">
        <is>
          <t>all</t>
        </is>
      </c>
      <c r="J164" s="2" t="inlineStr">
        <is>
          <t>125# ANSI Flange</t>
        </is>
      </c>
      <c r="K164" s="2" t="inlineStr">
        <is>
          <t>Coating_Scotchkote134_interior_exterior</t>
        </is>
      </c>
      <c r="L164" s="2" t="inlineStr">
        <is>
          <t>:XA:</t>
        </is>
      </c>
      <c r="M164" s="45" t="inlineStr">
        <is>
          <t>RTF</t>
        </is>
      </c>
      <c r="N164" s="6" t="n"/>
      <c r="O164" t="inlineStr">
        <is>
          <t>A300043</t>
        </is>
      </c>
      <c r="P164" s="2" t="inlineStr">
        <is>
          <t>LT250</t>
        </is>
      </c>
    </row>
    <row r="165">
      <c r="B165" s="10">
        <f>IF(AND(I165="not Bronze, ASTM-B584, C93200",K165="Coating_Standard"),"Y","N")</f>
        <v/>
      </c>
      <c r="C165" t="inlineStr">
        <is>
          <t>Price_BOM_VLSE_Case_319</t>
        </is>
      </c>
      <c r="E165" s="6" t="inlineStr">
        <is>
          <t>:80951-4P-20HP-VLSE:80951-4P-25HP-VLSE:</t>
        </is>
      </c>
      <c r="F165" s="2" t="inlineStr">
        <is>
          <t>Cast Iron, ASTM-A48, CL 35</t>
        </is>
      </c>
      <c r="G165" s="2" t="inlineStr">
        <is>
          <t>CaseMatl_Cast_Iron_ASTM-A48_CL35</t>
        </is>
      </c>
      <c r="H165" s="2" t="inlineStr">
        <is>
          <t>C35</t>
        </is>
      </c>
      <c r="I165" t="inlineStr">
        <is>
          <t>all</t>
        </is>
      </c>
      <c r="J165" s="2" t="inlineStr">
        <is>
          <t>125# ANSI Flange</t>
        </is>
      </c>
      <c r="K165" s="2" t="inlineStr">
        <is>
          <t>Coating_Scotchkote134_interior_exterior_IncludeImpeller</t>
        </is>
      </c>
      <c r="L165" s="2" t="inlineStr">
        <is>
          <t>:XA:</t>
        </is>
      </c>
      <c r="M165" s="45" t="inlineStr">
        <is>
          <t>RTF</t>
        </is>
      </c>
      <c r="N165" s="6" t="n"/>
      <c r="O165" t="inlineStr">
        <is>
          <t>A300043</t>
        </is>
      </c>
      <c r="P165" s="2" t="inlineStr">
        <is>
          <t>LT250</t>
        </is>
      </c>
    </row>
    <row r="166">
      <c r="B166" s="10">
        <f>IF(AND(I166="not Bronze, ASTM-B584, C93200",K166="Coating_Standard"),"Y","N")</f>
        <v/>
      </c>
      <c r="C166" t="inlineStr">
        <is>
          <t>Price_BOM_VLSE_Case_320</t>
        </is>
      </c>
      <c r="E166" s="6" t="inlineStr">
        <is>
          <t>:80951-4P-20HP-VLSE:80951-4P-25HP-VLSE:</t>
        </is>
      </c>
      <c r="F166" s="2" t="inlineStr">
        <is>
          <t>Cast Iron, ASTM-A48, CL 35</t>
        </is>
      </c>
      <c r="G166" s="2" t="inlineStr">
        <is>
          <t>CaseMatl_Cast_Iron_ASTM-A48_CL35</t>
        </is>
      </c>
      <c r="H166" s="2" t="inlineStr">
        <is>
          <t>C35</t>
        </is>
      </c>
      <c r="I166" t="inlineStr">
        <is>
          <t>all</t>
        </is>
      </c>
      <c r="J166" s="2" t="inlineStr">
        <is>
          <t>125# ANSI Flange</t>
        </is>
      </c>
      <c r="K166" s="2" t="inlineStr">
        <is>
          <t>Coating_Scotchkote134_interior_IncludeImpeller</t>
        </is>
      </c>
      <c r="L166" s="2" t="inlineStr">
        <is>
          <t>:XA:</t>
        </is>
      </c>
      <c r="M166" s="45" t="inlineStr">
        <is>
          <t>RTF</t>
        </is>
      </c>
      <c r="N166" s="6" t="n"/>
      <c r="O166" t="inlineStr">
        <is>
          <t>A300043</t>
        </is>
      </c>
      <c r="P166" s="2" t="inlineStr">
        <is>
          <t>LT250</t>
        </is>
      </c>
    </row>
    <row r="167">
      <c r="B167" s="10">
        <f>IF(AND(I167="not Bronze, ASTM-B584, C93200",K167="Coating_Standard"),"Y","N")</f>
        <v/>
      </c>
      <c r="C167" t="inlineStr">
        <is>
          <t>Price_BOM_VLSE_Case_321</t>
        </is>
      </c>
      <c r="E167" s="6" t="inlineStr">
        <is>
          <t>:80951-4P-20HP-VLSE:80951-4P-25HP-VLSE:</t>
        </is>
      </c>
      <c r="F167" s="2" t="inlineStr">
        <is>
          <t>Cast Iron, ASTM-A48, CL 35</t>
        </is>
      </c>
      <c r="G167" s="2" t="inlineStr">
        <is>
          <t>CaseMatl_Cast_Iron_ASTM-A48_CL35</t>
        </is>
      </c>
      <c r="H167" s="2" t="inlineStr">
        <is>
          <t>C35</t>
        </is>
      </c>
      <c r="I167" t="inlineStr">
        <is>
          <t>all</t>
        </is>
      </c>
      <c r="J167" s="2" t="inlineStr">
        <is>
          <t>125# ANSI Flange</t>
        </is>
      </c>
      <c r="K167" s="2" t="inlineStr">
        <is>
          <t>Coating_Special</t>
        </is>
      </c>
      <c r="L167" s="2" t="inlineStr">
        <is>
          <t>:XA:</t>
        </is>
      </c>
      <c r="M167" s="45" t="inlineStr">
        <is>
          <t>RTF</t>
        </is>
      </c>
      <c r="N167" s="6" t="n"/>
      <c r="O167" t="inlineStr">
        <is>
          <t>A300043</t>
        </is>
      </c>
      <c r="P167" s="2" t="inlineStr">
        <is>
          <t>LT250</t>
        </is>
      </c>
    </row>
    <row r="168">
      <c r="B168" s="10">
        <f>IF(AND(I168="not Bronze, ASTM-B584, C93200",K168="Coating_Standard"),"Y","N")</f>
        <v/>
      </c>
      <c r="C168" t="inlineStr">
        <is>
          <t>Price_BOM_VLSE_Case_322</t>
        </is>
      </c>
      <c r="E168" s="6" t="inlineStr">
        <is>
          <t>:80951-4P-20HP-VLSE:80951-4P-25HP-VLSE:</t>
        </is>
      </c>
      <c r="F168" s="2" t="inlineStr">
        <is>
          <t>Cast Iron, ASTM-A48, CL 35</t>
        </is>
      </c>
      <c r="G168" s="2" t="inlineStr">
        <is>
          <t>CaseMatl_Cast_Iron_ASTM-A48_CL35</t>
        </is>
      </c>
      <c r="H168" s="2" t="inlineStr">
        <is>
          <t>C35</t>
        </is>
      </c>
      <c r="I168" t="inlineStr">
        <is>
          <t>all</t>
        </is>
      </c>
      <c r="J168" s="2" t="inlineStr">
        <is>
          <t>125# ANSI Flange</t>
        </is>
      </c>
      <c r="K168" s="2" t="inlineStr">
        <is>
          <t>Coating_Epoxy</t>
        </is>
      </c>
      <c r="L168" s="2" t="inlineStr">
        <is>
          <t>:XA:</t>
        </is>
      </c>
      <c r="M168" s="45" t="inlineStr">
        <is>
          <t>RTF</t>
        </is>
      </c>
      <c r="N168" s="6" t="n"/>
      <c r="O168" t="inlineStr">
        <is>
          <t>A300043</t>
        </is>
      </c>
      <c r="P168" s="2" t="inlineStr">
        <is>
          <t>LT250</t>
        </is>
      </c>
    </row>
    <row r="169">
      <c r="B169" s="10">
        <f>IF(AND(I169="not Bronze, ASTM-B584, C93200",K169="Coating_Standard"),"Y","N")</f>
        <v/>
      </c>
      <c r="C169" t="inlineStr">
        <is>
          <t>Price_BOM_VLSE_Case_324</t>
        </is>
      </c>
      <c r="E169" s="50" t="inlineStr">
        <is>
          <t>:80123-4P-25HP-VLSE:</t>
        </is>
      </c>
      <c r="F169" s="2" t="inlineStr">
        <is>
          <t>Cast Iron, ASTM-A48, CL 35</t>
        </is>
      </c>
      <c r="G169" s="2" t="inlineStr">
        <is>
          <t>CaseMatl_Cast_Iron_ASTM-A48_CL35</t>
        </is>
      </c>
      <c r="H169" s="2" t="inlineStr">
        <is>
          <t>C35</t>
        </is>
      </c>
      <c r="I169" t="inlineStr">
        <is>
          <t>not B18</t>
        </is>
      </c>
      <c r="J169" s="2" t="inlineStr">
        <is>
          <t>125# ANSI Flange</t>
        </is>
      </c>
      <c r="K169" s="2" t="inlineStr">
        <is>
          <t>Coating_Standard</t>
        </is>
      </c>
      <c r="L169" s="2" t="inlineStr">
        <is>
          <t>:XA:</t>
        </is>
      </c>
      <c r="M169" s="46" t="n">
        <v>98389064</v>
      </c>
      <c r="N169" s="47" t="inlineStr">
        <is>
          <t>CASE,VLS,80123,XA,125#,CI</t>
        </is>
      </c>
      <c r="O169" t="inlineStr">
        <is>
          <t>A300043</t>
        </is>
      </c>
      <c r="P169" s="2" t="inlineStr">
        <is>
          <t>LT027</t>
        </is>
      </c>
      <c r="Q169" t="n">
        <v>0</v>
      </c>
    </row>
    <row r="170">
      <c r="B170" s="10">
        <f>IF(AND(I170="not Bronze, ASTM-B584, C93200",K170="Coating_Standard"),"Y","N")</f>
        <v/>
      </c>
      <c r="C170" t="inlineStr">
        <is>
          <t>Price_BOM_VLSE_Case_325</t>
        </is>
      </c>
      <c r="E170" s="50" t="inlineStr">
        <is>
          <t>:80123-4P-25HP-VLSE:</t>
        </is>
      </c>
      <c r="F170" s="2" t="inlineStr">
        <is>
          <t>Cast Iron, ASTM-A48, CL 35</t>
        </is>
      </c>
      <c r="G170" s="2" t="inlineStr">
        <is>
          <t>CaseMatl_Cast_Iron_ASTM-A48_CL35</t>
        </is>
      </c>
      <c r="H170" s="2" t="inlineStr">
        <is>
          <t>C35</t>
        </is>
      </c>
      <c r="I170" t="inlineStr">
        <is>
          <t>all</t>
        </is>
      </c>
      <c r="J170" s="2" t="inlineStr">
        <is>
          <t>125# ANSI Flange</t>
        </is>
      </c>
      <c r="K170" s="2" t="inlineStr">
        <is>
          <t>Coating_Scotchkote134_interior</t>
        </is>
      </c>
      <c r="L170" s="2" t="inlineStr">
        <is>
          <t>:XA:</t>
        </is>
      </c>
      <c r="M170" s="2" t="inlineStr">
        <is>
          <t>RTF</t>
        </is>
      </c>
      <c r="O170" t="inlineStr">
        <is>
          <t>A300043</t>
        </is>
      </c>
      <c r="P170" s="2" t="inlineStr">
        <is>
          <t>LT250</t>
        </is>
      </c>
    </row>
    <row r="171">
      <c r="B171" s="10">
        <f>IF(AND(I171="not Bronze, ASTM-B584, C93200",K171="Coating_Standard"),"Y","N")</f>
        <v/>
      </c>
      <c r="C171" t="inlineStr">
        <is>
          <t>Price_BOM_VLSE_Case_327</t>
        </is>
      </c>
      <c r="E171" s="64" t="inlineStr">
        <is>
          <t>:80123-4P-25HP-VLSE:</t>
        </is>
      </c>
      <c r="F171" s="2" t="inlineStr">
        <is>
          <t>Cast Iron, ASTM-A48, CL 35</t>
        </is>
      </c>
      <c r="G171" s="2" t="inlineStr">
        <is>
          <t>CaseMatl_Cast_Iron_ASTM-A48_CL35</t>
        </is>
      </c>
      <c r="H171" s="2" t="inlineStr">
        <is>
          <t>C35</t>
        </is>
      </c>
      <c r="I171" t="inlineStr">
        <is>
          <t>all</t>
        </is>
      </c>
      <c r="J171" s="2" t="inlineStr">
        <is>
          <t>125# ANSI Flange</t>
        </is>
      </c>
      <c r="K171" s="2" t="inlineStr">
        <is>
          <t>Coating_Scotchkote134_interior_exterior</t>
        </is>
      </c>
      <c r="L171" s="2" t="inlineStr">
        <is>
          <t>:XA:</t>
        </is>
      </c>
      <c r="M171" s="2" t="inlineStr">
        <is>
          <t>RTF</t>
        </is>
      </c>
      <c r="O171" t="inlineStr">
        <is>
          <t>A300043</t>
        </is>
      </c>
      <c r="P171" s="2" t="inlineStr">
        <is>
          <t>LT250</t>
        </is>
      </c>
    </row>
    <row r="172">
      <c r="B172" s="10">
        <f>IF(AND(I172="not Bronze, ASTM-B584, C93200",K172="Coating_Standard"),"Y","N")</f>
        <v/>
      </c>
      <c r="C172" t="inlineStr">
        <is>
          <t>Price_BOM_VLSE_Case_329</t>
        </is>
      </c>
      <c r="E172" s="50" t="inlineStr">
        <is>
          <t>:80123-4P-25HP-VLSE:</t>
        </is>
      </c>
      <c r="F172" s="2" t="inlineStr">
        <is>
          <t>Cast Iron, ASTM-A48, CL 35</t>
        </is>
      </c>
      <c r="G172" s="2" t="inlineStr">
        <is>
          <t>CaseMatl_Cast_Iron_ASTM-A48_CL35</t>
        </is>
      </c>
      <c r="H172" s="2" t="inlineStr">
        <is>
          <t>C35</t>
        </is>
      </c>
      <c r="I172" t="inlineStr">
        <is>
          <t>all</t>
        </is>
      </c>
      <c r="J172" s="2" t="inlineStr">
        <is>
          <t>125# ANSI Flange</t>
        </is>
      </c>
      <c r="K172" s="2" t="inlineStr">
        <is>
          <t>Coating_Scotchkote134_interior_exterior_IncludeImpeller</t>
        </is>
      </c>
      <c r="L172" s="2" t="inlineStr">
        <is>
          <t>:XA:</t>
        </is>
      </c>
      <c r="M172" s="2" t="inlineStr">
        <is>
          <t>RTF</t>
        </is>
      </c>
      <c r="O172" t="inlineStr">
        <is>
          <t>A300043</t>
        </is>
      </c>
      <c r="P172" s="2" t="inlineStr">
        <is>
          <t>LT250</t>
        </is>
      </c>
    </row>
    <row r="173">
      <c r="B173" s="10">
        <f>IF(AND(I173="not Bronze, ASTM-B584, C93200",K173="Coating_Standard"),"Y","N")</f>
        <v/>
      </c>
      <c r="C173" t="inlineStr">
        <is>
          <t>Price_BOM_VLSE_Case_331</t>
        </is>
      </c>
      <c r="E173" s="50" t="inlineStr">
        <is>
          <t>:80123-4P-25HP-VLSE:</t>
        </is>
      </c>
      <c r="F173" s="2" t="inlineStr">
        <is>
          <t>Cast Iron, ASTM-A48, CL 35</t>
        </is>
      </c>
      <c r="G173" s="2" t="inlineStr">
        <is>
          <t>CaseMatl_Cast_Iron_ASTM-A48_CL35</t>
        </is>
      </c>
      <c r="H173" s="2" t="inlineStr">
        <is>
          <t>C35</t>
        </is>
      </c>
      <c r="I173" t="inlineStr">
        <is>
          <t>all</t>
        </is>
      </c>
      <c r="J173" s="2" t="inlineStr">
        <is>
          <t>125# ANSI Flange</t>
        </is>
      </c>
      <c r="K173" s="2" t="inlineStr">
        <is>
          <t>Coating_Scotchkote134_interior_IncludeImpeller</t>
        </is>
      </c>
      <c r="L173" s="2" t="inlineStr">
        <is>
          <t>:XA:</t>
        </is>
      </c>
      <c r="M173" s="2" t="inlineStr">
        <is>
          <t>RTF</t>
        </is>
      </c>
      <c r="O173" t="inlineStr">
        <is>
          <t>A300043</t>
        </is>
      </c>
      <c r="P173" s="2" t="inlineStr">
        <is>
          <t>LT250</t>
        </is>
      </c>
    </row>
    <row r="174">
      <c r="B174" s="10">
        <f>IF(AND(I174="not Bronze, ASTM-B584, C93200",K174="Coating_Standard"),"Y","N")</f>
        <v/>
      </c>
      <c r="C174" t="inlineStr">
        <is>
          <t>Price_BOM_VLSE_Case_333</t>
        </is>
      </c>
      <c r="E174" s="50" t="inlineStr">
        <is>
          <t>:80123-4P-25HP-VLSE:</t>
        </is>
      </c>
      <c r="F174" s="2" t="inlineStr">
        <is>
          <t>Cast Iron, ASTM-A48, CL 35</t>
        </is>
      </c>
      <c r="G174" s="2" t="inlineStr">
        <is>
          <t>CaseMatl_Cast_Iron_ASTM-A48_CL35</t>
        </is>
      </c>
      <c r="H174" s="2" t="inlineStr">
        <is>
          <t>C35</t>
        </is>
      </c>
      <c r="I174" t="inlineStr">
        <is>
          <t>all</t>
        </is>
      </c>
      <c r="J174" s="2" t="inlineStr">
        <is>
          <t>125# ANSI Flange</t>
        </is>
      </c>
      <c r="K174" s="2" t="inlineStr">
        <is>
          <t>Coating_Special</t>
        </is>
      </c>
      <c r="L174" s="2" t="inlineStr">
        <is>
          <t>:XA:</t>
        </is>
      </c>
      <c r="M174" s="2" t="inlineStr">
        <is>
          <t>RTF</t>
        </is>
      </c>
      <c r="O174" t="inlineStr">
        <is>
          <t>A300043</t>
        </is>
      </c>
      <c r="P174" s="2" t="inlineStr">
        <is>
          <t>LT250</t>
        </is>
      </c>
    </row>
    <row r="175">
      <c r="B175" s="10">
        <f>IF(AND(I175="not Bronze, ASTM-B584, C93200",K175="Coating_Standard"),"Y","N")</f>
        <v/>
      </c>
      <c r="C175" t="inlineStr">
        <is>
          <t>Price_BOM_VLSE_Case_335</t>
        </is>
      </c>
      <c r="E175" s="50" t="inlineStr">
        <is>
          <t>:80123-4P-25HP-VLSE:</t>
        </is>
      </c>
      <c r="F175" s="2" t="inlineStr">
        <is>
          <t>Cast Iron, ASTM-A48, CL 35</t>
        </is>
      </c>
      <c r="G175" s="2" t="inlineStr">
        <is>
          <t>CaseMatl_Cast_Iron_ASTM-A48_CL35</t>
        </is>
      </c>
      <c r="H175" s="2" t="inlineStr">
        <is>
          <t>C35</t>
        </is>
      </c>
      <c r="I175" t="inlineStr">
        <is>
          <t>all</t>
        </is>
      </c>
      <c r="J175" s="2" t="inlineStr">
        <is>
          <t>125# ANSI Flange</t>
        </is>
      </c>
      <c r="K175" s="2" t="inlineStr">
        <is>
          <t>Coating_Epoxy</t>
        </is>
      </c>
      <c r="L175" s="2" t="inlineStr">
        <is>
          <t>:XA:</t>
        </is>
      </c>
      <c r="M175" s="2" t="inlineStr">
        <is>
          <t>RTF</t>
        </is>
      </c>
      <c r="O175" t="inlineStr">
        <is>
          <t>A300043</t>
        </is>
      </c>
      <c r="P175" s="2" t="inlineStr">
        <is>
          <t>LT250</t>
        </is>
      </c>
    </row>
    <row r="176">
      <c r="B176" s="10">
        <f>IF(AND(I176="not Bronze, ASTM-B584, C93200",K176="Coating_Standard"),"Y","N")</f>
        <v/>
      </c>
      <c r="C176" t="inlineStr">
        <is>
          <t>Price_BOM_VLSE_Case_336</t>
        </is>
      </c>
      <c r="D176" s="50" t="n"/>
      <c r="E176" s="6" t="inlineStr">
        <is>
          <t>:2095A-2P-15HP-VLSE:2095A-2P-20HP-VLSE:2095A-2P-25HP-VLSE:2095A-2P-30HP-VLSE:2095A-4P-3HP-VLSE:2095A-4P-5HP-VLSE:</t>
        </is>
      </c>
      <c r="F176" s="2" t="inlineStr">
        <is>
          <t>Cast Iron, ASTM-A48, CL 30</t>
        </is>
      </c>
      <c r="G176" t="inlineStr">
        <is>
          <t>CaseMatl_Cast_Iron_ASTM-A48_CL30</t>
        </is>
      </c>
      <c r="H176" s="2" t="inlineStr">
        <is>
          <t>C30</t>
        </is>
      </c>
      <c r="I176" t="inlineStr">
        <is>
          <t>not B18</t>
        </is>
      </c>
      <c r="J176" s="2" t="inlineStr">
        <is>
          <t>125# ANSI Flange</t>
        </is>
      </c>
      <c r="K176" s="2" t="inlineStr">
        <is>
          <t>Coating_Standard</t>
        </is>
      </c>
      <c r="L176" s="2" t="inlineStr">
        <is>
          <t>:X3:X4:</t>
        </is>
      </c>
      <c r="M176" s="91" t="n">
        <v>99821852</v>
      </c>
      <c r="N176" s="92" t="inlineStr">
        <is>
          <t>CASE,VLS,2095A,125#,CI</t>
        </is>
      </c>
      <c r="O176" t="inlineStr">
        <is>
          <t>A300043</t>
        </is>
      </c>
      <c r="P176" s="2" t="inlineStr">
        <is>
          <t>LT027</t>
        </is>
      </c>
      <c r="Q176" t="n">
        <v>0</v>
      </c>
    </row>
    <row r="177">
      <c r="B177" s="10">
        <f>IF(AND(I177="not Bronze, ASTM-B584, C93200",K177="Coating_Standard"),"Y","N")</f>
        <v/>
      </c>
      <c r="C177" t="inlineStr">
        <is>
          <t>Price_BOM_VLSE_Case_337</t>
        </is>
      </c>
      <c r="D177" s="50" t="n"/>
      <c r="E177" s="6" t="inlineStr">
        <is>
          <t>:2095A-2P-15HP-VLSE:2095A-2P-20HP-VLSE:2095A-2P-25HP-VLSE:2095A-2P-30HP-VLSE:2095A-4P-3HP-VLSE:2095A-4P-5HP-VLSE:</t>
        </is>
      </c>
      <c r="F177" s="2" t="inlineStr">
        <is>
          <t>Cast Iron, ASTM-A48, CL 30</t>
        </is>
      </c>
      <c r="G177" t="inlineStr">
        <is>
          <t>CaseMatl_Cast_Iron_ASTM-A48_CL30</t>
        </is>
      </c>
      <c r="H177" s="2" t="inlineStr">
        <is>
          <t>C30</t>
        </is>
      </c>
      <c r="I177" t="inlineStr">
        <is>
          <t>all</t>
        </is>
      </c>
      <c r="J177" s="2" t="inlineStr">
        <is>
          <t>125# ANSI Flange</t>
        </is>
      </c>
      <c r="K177" s="2" t="inlineStr">
        <is>
          <t>Coating_Scotchkote134_interior</t>
        </is>
      </c>
      <c r="L177" s="2" t="inlineStr">
        <is>
          <t>:X3:X4:</t>
        </is>
      </c>
      <c r="M177" s="2" t="inlineStr">
        <is>
          <t>RTF</t>
        </is>
      </c>
      <c r="O177" t="inlineStr">
        <is>
          <t>A300043</t>
        </is>
      </c>
      <c r="P177" s="2" t="inlineStr">
        <is>
          <t>LT250</t>
        </is>
      </c>
    </row>
    <row r="178">
      <c r="B178" s="10">
        <f>IF(AND(I178="not Bronze, ASTM-B584, C93200",K178="Coating_Standard"),"Y","N")</f>
        <v/>
      </c>
      <c r="C178" t="inlineStr">
        <is>
          <t>Price_BOM_VLSE_Case_338</t>
        </is>
      </c>
      <c r="D178" s="50" t="n"/>
      <c r="E178" s="6" t="inlineStr">
        <is>
          <t>:2095A-2P-15HP-VLSE:2095A-2P-20HP-VLSE:2095A-2P-25HP-VLSE:2095A-2P-30HP-VLSE:2095A-4P-3HP-VLSE:2095A-4P-5HP-VLSE:</t>
        </is>
      </c>
      <c r="F178" s="2" t="inlineStr">
        <is>
          <t>Cast Iron, ASTM-A48, CL 30</t>
        </is>
      </c>
      <c r="G178" t="inlineStr">
        <is>
          <t>CaseMatl_Cast_Iron_ASTM-A48_CL30</t>
        </is>
      </c>
      <c r="H178" s="2" t="inlineStr">
        <is>
          <t>C30</t>
        </is>
      </c>
      <c r="I178" t="inlineStr">
        <is>
          <t>all</t>
        </is>
      </c>
      <c r="J178" s="2" t="inlineStr">
        <is>
          <t>125# ANSI Flange</t>
        </is>
      </c>
      <c r="K178" s="2" t="inlineStr">
        <is>
          <t>Coating_Scotchkote134_interior_exterior</t>
        </is>
      </c>
      <c r="L178" s="2" t="inlineStr">
        <is>
          <t>:X3:X4:</t>
        </is>
      </c>
      <c r="M178" s="2" t="inlineStr">
        <is>
          <t>RTF</t>
        </is>
      </c>
      <c r="O178" t="inlineStr">
        <is>
          <t>A300043</t>
        </is>
      </c>
      <c r="P178" s="2" t="inlineStr">
        <is>
          <t>LT250</t>
        </is>
      </c>
    </row>
    <row r="179">
      <c r="B179" s="10">
        <f>IF(AND(I179="not Bronze, ASTM-B584, C93200",K179="Coating_Standard"),"Y","N")</f>
        <v/>
      </c>
      <c r="C179" t="inlineStr">
        <is>
          <t>Price_BOM_VLSE_Case_339</t>
        </is>
      </c>
      <c r="E179" s="6" t="inlineStr">
        <is>
          <t>:2095A-2P-15HP-VLSE:2095A-2P-20HP-VLSE:2095A-2P-25HP-VLSE:2095A-2P-30HP-VLSE:2095A-4P-3HP-VLSE:2095A-4P-5HP-VLSE:</t>
        </is>
      </c>
      <c r="F179" s="2" t="inlineStr">
        <is>
          <t>Cast Iron, ASTM-A48, CL 30</t>
        </is>
      </c>
      <c r="G179" t="inlineStr">
        <is>
          <t>CaseMatl_Cast_Iron_ASTM-A48_CL30</t>
        </is>
      </c>
      <c r="H179" s="2" t="inlineStr">
        <is>
          <t>C30</t>
        </is>
      </c>
      <c r="I179" t="inlineStr">
        <is>
          <t>all</t>
        </is>
      </c>
      <c r="J179" s="2" t="inlineStr">
        <is>
          <t>125# ANSI Flange</t>
        </is>
      </c>
      <c r="K179" s="2" t="inlineStr">
        <is>
          <t>Coating_Scotchkote134_interior_exterior_IncludeImpeller</t>
        </is>
      </c>
      <c r="L179" s="2" t="inlineStr">
        <is>
          <t>:X3:X4:</t>
        </is>
      </c>
      <c r="M179" s="2" t="inlineStr">
        <is>
          <t>RTF</t>
        </is>
      </c>
      <c r="O179" t="inlineStr">
        <is>
          <t>A300043</t>
        </is>
      </c>
      <c r="P179" s="2" t="inlineStr">
        <is>
          <t>LT250</t>
        </is>
      </c>
    </row>
    <row r="180">
      <c r="B180" s="10">
        <f>IF(AND(I180="not Bronze, ASTM-B584, C93200",K180="Coating_Standard"),"Y","N")</f>
        <v/>
      </c>
      <c r="C180" t="inlineStr">
        <is>
          <t>Price_BOM_VLSE_Case_340</t>
        </is>
      </c>
      <c r="E180" s="6" t="inlineStr">
        <is>
          <t>:2095A-2P-15HP-VLSE:2095A-2P-20HP-VLSE:2095A-2P-25HP-VLSE:2095A-2P-30HP-VLSE:2095A-4P-3HP-VLSE:2095A-4P-5HP-VLSE:</t>
        </is>
      </c>
      <c r="F180" s="2" t="inlineStr">
        <is>
          <t>Cast Iron, ASTM-A48, CL 30</t>
        </is>
      </c>
      <c r="G180" t="inlineStr">
        <is>
          <t>CaseMatl_Cast_Iron_ASTM-A48_CL30</t>
        </is>
      </c>
      <c r="H180" s="2" t="inlineStr">
        <is>
          <t>C30</t>
        </is>
      </c>
      <c r="I180" t="inlineStr">
        <is>
          <t>all</t>
        </is>
      </c>
      <c r="J180" s="2" t="inlineStr">
        <is>
          <t>125# ANSI Flange</t>
        </is>
      </c>
      <c r="K180" s="2" t="inlineStr">
        <is>
          <t>Coating_Scotchkote134_interior_IncludeImpeller</t>
        </is>
      </c>
      <c r="L180" s="2" t="inlineStr">
        <is>
          <t>:X3:X4:</t>
        </is>
      </c>
      <c r="M180" s="2" t="inlineStr">
        <is>
          <t>RTF</t>
        </is>
      </c>
      <c r="O180" t="inlineStr">
        <is>
          <t>A300043</t>
        </is>
      </c>
      <c r="P180" s="2" t="inlineStr">
        <is>
          <t>LT250</t>
        </is>
      </c>
    </row>
    <row r="181">
      <c r="B181" s="10">
        <f>IF(AND(I181="not Bronze, ASTM-B584, C93200",K181="Coating_Standard"),"Y","N")</f>
        <v/>
      </c>
      <c r="C181" t="inlineStr">
        <is>
          <t>Price_BOM_VLSE_Case_341</t>
        </is>
      </c>
      <c r="E181" s="6" t="inlineStr">
        <is>
          <t>:2095A-2P-15HP-VLSE:2095A-2P-20HP-VLSE:2095A-2P-25HP-VLSE:2095A-2P-30HP-VLSE:2095A-4P-3HP-VLSE:2095A-4P-5HP-VLSE:</t>
        </is>
      </c>
      <c r="F181" s="2" t="inlineStr">
        <is>
          <t>Cast Iron, ASTM-A48, CL 30</t>
        </is>
      </c>
      <c r="G181" t="inlineStr">
        <is>
          <t>CaseMatl_Cast_Iron_ASTM-A48_CL30</t>
        </is>
      </c>
      <c r="H181" s="2" t="inlineStr">
        <is>
          <t>C30</t>
        </is>
      </c>
      <c r="I181" t="inlineStr">
        <is>
          <t>all</t>
        </is>
      </c>
      <c r="J181" s="2" t="inlineStr">
        <is>
          <t>125# ANSI Flange</t>
        </is>
      </c>
      <c r="K181" s="2" t="inlineStr">
        <is>
          <t>Coating_Special</t>
        </is>
      </c>
      <c r="L181" s="2" t="inlineStr">
        <is>
          <t>:X3:X4:</t>
        </is>
      </c>
      <c r="M181" s="2" t="inlineStr">
        <is>
          <t>RTF</t>
        </is>
      </c>
      <c r="O181" t="inlineStr">
        <is>
          <t>A300043</t>
        </is>
      </c>
      <c r="P181" s="2" t="inlineStr">
        <is>
          <t>LT250</t>
        </is>
      </c>
    </row>
    <row r="182">
      <c r="B182" s="10">
        <f>IF(AND(I182="not Bronze, ASTM-B584, C93200",K182="Coating_Standard"),"Y","N")</f>
        <v/>
      </c>
      <c r="C182" t="inlineStr">
        <is>
          <t>Price_BOM_VLSE_Case_342</t>
        </is>
      </c>
      <c r="D182" s="50" t="n"/>
      <c r="E182" s="6" t="inlineStr">
        <is>
          <t>:2095A-2P-15HP-VLSE:2095A-2P-20HP-VLSE:2095A-2P-25HP-VLSE:2095A-2P-30HP-VLSE:2095A-4P-3HP-VLSE:2095A-4P-5HP-VLSE:</t>
        </is>
      </c>
      <c r="F182" s="2" t="inlineStr">
        <is>
          <t>Cast Iron, ASTM-A48, CL 30</t>
        </is>
      </c>
      <c r="G182" t="inlineStr">
        <is>
          <t>CaseMatl_Cast_Iron_ASTM-A48_CL30</t>
        </is>
      </c>
      <c r="H182" s="2" t="inlineStr">
        <is>
          <t>C30</t>
        </is>
      </c>
      <c r="I182" t="inlineStr">
        <is>
          <t>all</t>
        </is>
      </c>
      <c r="J182" s="2" t="inlineStr">
        <is>
          <t>125# ANSI Flange</t>
        </is>
      </c>
      <c r="K182" s="2" t="inlineStr">
        <is>
          <t>Coating_Epoxy</t>
        </is>
      </c>
      <c r="L182" s="2" t="inlineStr">
        <is>
          <t>:X3:X4:</t>
        </is>
      </c>
      <c r="M182" s="2" t="inlineStr">
        <is>
          <t>RTF</t>
        </is>
      </c>
      <c r="O182" t="inlineStr">
        <is>
          <t>A300043</t>
        </is>
      </c>
      <c r="P182" s="2" t="inlineStr">
        <is>
          <t>LT250</t>
        </is>
      </c>
    </row>
    <row r="183">
      <c r="B183" s="10">
        <f>IF(AND(I183="not Bronze, ASTM-B584, C93200",K183="Coating_Standard"),"Y","N")</f>
        <v/>
      </c>
      <c r="C183" t="inlineStr">
        <is>
          <t>Price_BOM_VLSE_Case_343</t>
        </is>
      </c>
      <c r="D183" s="50" t="n"/>
      <c r="E183" s="6" t="inlineStr">
        <is>
          <t>:30125-4P-7.5HP-VLSE:30125-4P-10HP-VLSE:30125-4P-15HP-VLSE:30125-4P-20HP-VLSE:</t>
        </is>
      </c>
      <c r="F183" s="2" t="inlineStr">
        <is>
          <t>Cast Iron, ASTM-A48, CL 30</t>
        </is>
      </c>
      <c r="G183" t="inlineStr">
        <is>
          <t>CaseMatl_Cast_Iron_ASTM-A48_CL30</t>
        </is>
      </c>
      <c r="H183" s="2" t="inlineStr">
        <is>
          <t>C30</t>
        </is>
      </c>
      <c r="I183" t="inlineStr">
        <is>
          <t>not B18</t>
        </is>
      </c>
      <c r="J183" s="2" t="inlineStr">
        <is>
          <t>125# ANSI Flange</t>
        </is>
      </c>
      <c r="K183" s="2" t="inlineStr">
        <is>
          <t>Coating_Standard</t>
        </is>
      </c>
      <c r="L183" s="2" t="inlineStr">
        <is>
          <t>:X3:XA:</t>
        </is>
      </c>
      <c r="M183" s="102" t="n">
        <v>99835040</v>
      </c>
      <c r="N183" s="103" t="inlineStr">
        <is>
          <t>CASE,VLS,30125,125#,CI</t>
        </is>
      </c>
      <c r="O183" t="inlineStr">
        <is>
          <t>A300043</t>
        </is>
      </c>
      <c r="P183" s="2" t="inlineStr">
        <is>
          <t>LT027</t>
        </is>
      </c>
      <c r="Q183" t="n">
        <v>0</v>
      </c>
    </row>
    <row r="184">
      <c r="B184" s="10">
        <f>IF(AND(I184="not Bronze, ASTM-B584, C93200",K184="Coating_Standard"),"Y","N")</f>
        <v/>
      </c>
      <c r="C184" t="inlineStr">
        <is>
          <t>Price_BOM_VLSE_Case_344</t>
        </is>
      </c>
      <c r="D184" s="50" t="n"/>
      <c r="E184" s="6" t="inlineStr">
        <is>
          <t>:30125-4P-7.5HP-VLSE:30125-4P-10HP-VLSE:30125-4P-15HP-VLSE:30125-4P-20HP-VLSE:</t>
        </is>
      </c>
      <c r="F184" s="2" t="inlineStr">
        <is>
          <t>Cast Iron, ASTM-A48, CL 30</t>
        </is>
      </c>
      <c r="G184" t="inlineStr">
        <is>
          <t>CaseMatl_Cast_Iron_ASTM-A48_CL30</t>
        </is>
      </c>
      <c r="H184" s="2" t="inlineStr">
        <is>
          <t>C30</t>
        </is>
      </c>
      <c r="I184" t="inlineStr">
        <is>
          <t>all</t>
        </is>
      </c>
      <c r="J184" s="2" t="inlineStr">
        <is>
          <t>125# ANSI Flange</t>
        </is>
      </c>
      <c r="K184" s="2" t="inlineStr">
        <is>
          <t>Coating_Scotchkote134_interior</t>
        </is>
      </c>
      <c r="L184" s="2" t="inlineStr">
        <is>
          <t>:X3:XA:</t>
        </is>
      </c>
      <c r="M184" s="45" t="inlineStr">
        <is>
          <t>RTF</t>
        </is>
      </c>
      <c r="N184" s="6" t="n"/>
      <c r="O184" t="inlineStr">
        <is>
          <t>A300043</t>
        </is>
      </c>
      <c r="P184" s="2" t="inlineStr">
        <is>
          <t>LT250</t>
        </is>
      </c>
    </row>
    <row r="185">
      <c r="B185" s="10">
        <f>IF(AND(I185="not Bronze, ASTM-B584, C93200",K185="Coating_Standard"),"Y","N")</f>
        <v/>
      </c>
      <c r="C185" t="inlineStr">
        <is>
          <t>Price_BOM_VLSE_Case_345</t>
        </is>
      </c>
      <c r="D185" s="50" t="n"/>
      <c r="E185" s="6" t="inlineStr">
        <is>
          <t>:30125-4P-7.5HP-VLSE:30125-4P-10HP-VLSE:30125-4P-15HP-VLSE:30125-4P-20HP-VLSE:</t>
        </is>
      </c>
      <c r="F185" s="2" t="inlineStr">
        <is>
          <t>Cast Iron, ASTM-A48, CL 30</t>
        </is>
      </c>
      <c r="G185" t="inlineStr">
        <is>
          <t>CaseMatl_Cast_Iron_ASTM-A48_CL30</t>
        </is>
      </c>
      <c r="H185" s="2" t="inlineStr">
        <is>
          <t>C30</t>
        </is>
      </c>
      <c r="I185" t="inlineStr">
        <is>
          <t>all</t>
        </is>
      </c>
      <c r="J185" s="2" t="inlineStr">
        <is>
          <t>125# ANSI Flange</t>
        </is>
      </c>
      <c r="K185" s="2" t="inlineStr">
        <is>
          <t>Coating_Scotchkote134_interior_exterior</t>
        </is>
      </c>
      <c r="L185" s="2" t="inlineStr">
        <is>
          <t>:X3:XA:</t>
        </is>
      </c>
      <c r="M185" s="45" t="inlineStr">
        <is>
          <t>RTF</t>
        </is>
      </c>
      <c r="N185" s="6" t="n"/>
      <c r="O185" t="inlineStr">
        <is>
          <t>A300043</t>
        </is>
      </c>
      <c r="P185" s="2" t="inlineStr">
        <is>
          <t>LT250</t>
        </is>
      </c>
    </row>
    <row r="186">
      <c r="B186" s="10">
        <f>IF(AND(I186="not Bronze, ASTM-B584, C93200",K186="Coating_Standard"),"Y","N")</f>
        <v/>
      </c>
      <c r="C186" t="inlineStr">
        <is>
          <t>Price_BOM_VLSE_Case_346</t>
        </is>
      </c>
      <c r="D186" s="50" t="n"/>
      <c r="E186" s="6" t="inlineStr">
        <is>
          <t>:30125-4P-7.5HP-VLSE:30125-4P-10HP-VLSE:30125-4P-15HP-VLSE:30125-4P-20HP-VLSE:</t>
        </is>
      </c>
      <c r="F186" s="2" t="inlineStr">
        <is>
          <t>Cast Iron, ASTM-A48, CL 30</t>
        </is>
      </c>
      <c r="G186" t="inlineStr">
        <is>
          <t>CaseMatl_Cast_Iron_ASTM-A48_CL30</t>
        </is>
      </c>
      <c r="H186" s="2" t="inlineStr">
        <is>
          <t>C30</t>
        </is>
      </c>
      <c r="I186" t="inlineStr">
        <is>
          <t>all</t>
        </is>
      </c>
      <c r="J186" s="2" t="inlineStr">
        <is>
          <t>125# ANSI Flange</t>
        </is>
      </c>
      <c r="K186" s="2" t="inlineStr">
        <is>
          <t>Coating_Scotchkote134_interior_exterior_IncludeImpeller</t>
        </is>
      </c>
      <c r="L186" s="2" t="inlineStr">
        <is>
          <t>:X3:XA:</t>
        </is>
      </c>
      <c r="M186" s="45" t="inlineStr">
        <is>
          <t>RTF</t>
        </is>
      </c>
      <c r="N186" s="6" t="n"/>
      <c r="O186" t="inlineStr">
        <is>
          <t>A300043</t>
        </is>
      </c>
      <c r="P186" s="2" t="inlineStr">
        <is>
          <t>LT250</t>
        </is>
      </c>
    </row>
    <row r="187">
      <c r="B187" s="10">
        <f>IF(AND(I187="not Bronze, ASTM-B584, C93200",K187="Coating_Standard"),"Y","N")</f>
        <v/>
      </c>
      <c r="C187" t="inlineStr">
        <is>
          <t>Price_BOM_VLSE_Case_347</t>
        </is>
      </c>
      <c r="D187" s="50" t="n"/>
      <c r="E187" s="6" t="inlineStr">
        <is>
          <t>:30125-4P-7.5HP-VLSE:30125-4P-10HP-VLSE:30125-4P-15HP-VLSE:30125-4P-20HP-VLSE:</t>
        </is>
      </c>
      <c r="F187" s="2" t="inlineStr">
        <is>
          <t>Cast Iron, ASTM-A48, CL 30</t>
        </is>
      </c>
      <c r="G187" t="inlineStr">
        <is>
          <t>CaseMatl_Cast_Iron_ASTM-A48_CL30</t>
        </is>
      </c>
      <c r="H187" s="2" t="inlineStr">
        <is>
          <t>C30</t>
        </is>
      </c>
      <c r="I187" t="inlineStr">
        <is>
          <t>all</t>
        </is>
      </c>
      <c r="J187" s="2" t="inlineStr">
        <is>
          <t>125# ANSI Flange</t>
        </is>
      </c>
      <c r="K187" s="2" t="inlineStr">
        <is>
          <t>Coating_Scotchkote134_interior_IncludeImpeller</t>
        </is>
      </c>
      <c r="L187" s="2" t="inlineStr">
        <is>
          <t>:X3:XA:</t>
        </is>
      </c>
      <c r="M187" s="45" t="inlineStr">
        <is>
          <t>RTF</t>
        </is>
      </c>
      <c r="N187" s="6" t="n"/>
      <c r="O187" t="inlineStr">
        <is>
          <t>A300043</t>
        </is>
      </c>
      <c r="P187" s="2" t="inlineStr">
        <is>
          <t>LT250</t>
        </is>
      </c>
    </row>
    <row r="188">
      <c r="B188" s="10">
        <f>IF(AND(I188="not Bronze, ASTM-B584, C93200",K188="Coating_Standard"),"Y","N")</f>
        <v/>
      </c>
      <c r="C188" t="inlineStr">
        <is>
          <t>Price_BOM_VLSE_Case_348</t>
        </is>
      </c>
      <c r="D188" s="50" t="n"/>
      <c r="E188" s="6" t="inlineStr">
        <is>
          <t>:30125-4P-7.5HP-VLSE:30125-4P-10HP-VLSE:30125-4P-15HP-VLSE:30125-4P-20HP-VLSE:</t>
        </is>
      </c>
      <c r="F188" s="2" t="inlineStr">
        <is>
          <t>Cast Iron, ASTM-A48, CL 30</t>
        </is>
      </c>
      <c r="G188" t="inlineStr">
        <is>
          <t>CaseMatl_Cast_Iron_ASTM-A48_CL30</t>
        </is>
      </c>
      <c r="H188" s="2" t="inlineStr">
        <is>
          <t>C30</t>
        </is>
      </c>
      <c r="I188" t="inlineStr">
        <is>
          <t>all</t>
        </is>
      </c>
      <c r="J188" s="2" t="inlineStr">
        <is>
          <t>125# ANSI Flange</t>
        </is>
      </c>
      <c r="K188" s="2" t="inlineStr">
        <is>
          <t>Coating_Special</t>
        </is>
      </c>
      <c r="L188" s="2" t="inlineStr">
        <is>
          <t>:X3:XA:</t>
        </is>
      </c>
      <c r="M188" s="45" t="inlineStr">
        <is>
          <t>RTF</t>
        </is>
      </c>
      <c r="N188" s="6" t="n"/>
      <c r="O188" t="inlineStr">
        <is>
          <t>A300043</t>
        </is>
      </c>
      <c r="P188" s="2" t="inlineStr">
        <is>
          <t>LT250</t>
        </is>
      </c>
    </row>
    <row r="189">
      <c r="B189" s="10">
        <f>IF(AND(I189="not Bronze, ASTM-B584, C93200",K189="Coating_Standard"),"Y","N")</f>
        <v/>
      </c>
      <c r="C189" t="inlineStr">
        <is>
          <t>Price_BOM_VLSE_Case_349</t>
        </is>
      </c>
      <c r="D189" s="50" t="n"/>
      <c r="E189" s="6" t="inlineStr">
        <is>
          <t>:30125-4P-7.5HP-VLSE:30125-4P-10HP-VLSE:30125-4P-15HP-VLSE:30125-4P-20HP-VLSE:</t>
        </is>
      </c>
      <c r="F189" s="2" t="inlineStr">
        <is>
          <t>Cast Iron, ASTM-A48, CL 30</t>
        </is>
      </c>
      <c r="G189" t="inlineStr">
        <is>
          <t>CaseMatl_Cast_Iron_ASTM-A48_CL30</t>
        </is>
      </c>
      <c r="H189" s="2" t="inlineStr">
        <is>
          <t>C30</t>
        </is>
      </c>
      <c r="I189" t="inlineStr">
        <is>
          <t>all</t>
        </is>
      </c>
      <c r="J189" s="2" t="inlineStr">
        <is>
          <t>125# ANSI Flange</t>
        </is>
      </c>
      <c r="K189" s="2" t="inlineStr">
        <is>
          <t>Coating_Epoxy</t>
        </is>
      </c>
      <c r="L189" s="2" t="inlineStr">
        <is>
          <t>:X3:XA:</t>
        </is>
      </c>
      <c r="M189" s="45" t="inlineStr">
        <is>
          <t>RTF</t>
        </is>
      </c>
      <c r="N189" s="6" t="n"/>
      <c r="O189" t="inlineStr">
        <is>
          <t>A300043</t>
        </is>
      </c>
      <c r="P189" s="2" t="inlineStr">
        <is>
          <t>LT250</t>
        </is>
      </c>
    </row>
    <row r="190">
      <c r="B190" s="10">
        <f>IF(AND(I190="not Bronze, ASTM-B584, C93200",K190="Coating_Standard"),"Y","N")</f>
        <v/>
      </c>
      <c r="C190" t="inlineStr">
        <is>
          <t>Price_BOM_VLSE_Case_350</t>
        </is>
      </c>
      <c r="E190" s="6" t="inlineStr">
        <is>
          <t>:5095A-4P-7.5HP-VLSE:5095A-4P-10HP-VLSE:5095A-4P-15HP-VLSE:5095A-4P-20HP-VLSE:</t>
        </is>
      </c>
      <c r="F190" s="2" t="inlineStr">
        <is>
          <t>Cast Iron, ASTM-A48, CL 35</t>
        </is>
      </c>
      <c r="G190" s="2" t="inlineStr">
        <is>
          <t>CaseMatl_Cast_Iron_ASTM-A48_CL35</t>
        </is>
      </c>
      <c r="H190" s="2" t="inlineStr">
        <is>
          <t>C35</t>
        </is>
      </c>
      <c r="I190" t="inlineStr">
        <is>
          <t>not B18</t>
        </is>
      </c>
      <c r="J190" s="2" t="inlineStr">
        <is>
          <t>125# ANSI Flange</t>
        </is>
      </c>
      <c r="K190" s="2" t="inlineStr">
        <is>
          <t>Coating_Standard</t>
        </is>
      </c>
      <c r="L190" s="2" t="inlineStr">
        <is>
          <t>:X3:X4:XA:</t>
        </is>
      </c>
      <c r="M190" s="91" t="n">
        <v>99821848</v>
      </c>
      <c r="N190" s="92" t="inlineStr">
        <is>
          <t>CASE,VLS,5095A,125#,CI</t>
        </is>
      </c>
      <c r="O190" t="inlineStr">
        <is>
          <t>A300043</t>
        </is>
      </c>
      <c r="P190" s="2" t="inlineStr">
        <is>
          <t>LT027</t>
        </is>
      </c>
      <c r="Q190" t="n">
        <v>0</v>
      </c>
    </row>
    <row r="191">
      <c r="B191" s="10">
        <f>IF(AND(I191="not Bronze, ASTM-B584, C93200",K191="Coating_Standard"),"Y","N")</f>
        <v/>
      </c>
      <c r="C191" t="inlineStr">
        <is>
          <t>Price_BOM_VLSE_Case_351</t>
        </is>
      </c>
      <c r="D191" s="50" t="n"/>
      <c r="E191" s="6" t="inlineStr">
        <is>
          <t>:5095A-4P-7.5HP-VLSE:5095A-4P-10HP-VLSE:5095A-4P-15HP-VLSE:5095A-4P-20HP-VLSE:</t>
        </is>
      </c>
      <c r="F191" s="2" t="inlineStr">
        <is>
          <t>Cast Iron, ASTM-A48, CL 35</t>
        </is>
      </c>
      <c r="G191" s="2" t="inlineStr">
        <is>
          <t>CaseMatl_Cast_Iron_ASTM-A48_CL35</t>
        </is>
      </c>
      <c r="H191" s="2" t="inlineStr">
        <is>
          <t>C35</t>
        </is>
      </c>
      <c r="I191" t="inlineStr">
        <is>
          <t>all</t>
        </is>
      </c>
      <c r="J191" s="2" t="inlineStr">
        <is>
          <t>125# ANSI Flange</t>
        </is>
      </c>
      <c r="K191" s="2" t="inlineStr">
        <is>
          <t>Coating_Scotchkote134_interior</t>
        </is>
      </c>
      <c r="L191" s="2" t="inlineStr">
        <is>
          <t>:X3:X4:</t>
        </is>
      </c>
      <c r="M191" s="45" t="inlineStr">
        <is>
          <t>RTF</t>
        </is>
      </c>
      <c r="N191" s="6" t="n"/>
      <c r="O191" t="inlineStr">
        <is>
          <t>A300043</t>
        </is>
      </c>
      <c r="P191" s="2" t="inlineStr">
        <is>
          <t>LT250</t>
        </is>
      </c>
    </row>
    <row r="192">
      <c r="B192" s="10">
        <f>IF(AND(I192="not Bronze, ASTM-B584, C93200",K192="Coating_Standard"),"Y","N")</f>
        <v/>
      </c>
      <c r="C192" t="inlineStr">
        <is>
          <t>Price_BOM_VLSE_Case_352</t>
        </is>
      </c>
      <c r="D192" s="50" t="n"/>
      <c r="E192" s="6" t="inlineStr">
        <is>
          <t>:5095A-4P-7.5HP-VLSE:5095A-4P-10HP-VLSE:5095A-4P-15HP-VLSE:5095A-4P-20HP-VLSE:</t>
        </is>
      </c>
      <c r="F192" s="2" t="inlineStr">
        <is>
          <t>Cast Iron, ASTM-A48, CL 35</t>
        </is>
      </c>
      <c r="G192" s="2" t="inlineStr">
        <is>
          <t>CaseMatl_Cast_Iron_ASTM-A48_CL35</t>
        </is>
      </c>
      <c r="H192" s="2" t="inlineStr">
        <is>
          <t>C35</t>
        </is>
      </c>
      <c r="I192" t="inlineStr">
        <is>
          <t>all</t>
        </is>
      </c>
      <c r="J192" s="2" t="inlineStr">
        <is>
          <t>125# ANSI Flange</t>
        </is>
      </c>
      <c r="K192" s="2" t="inlineStr">
        <is>
          <t>Coating_Scotchkote134_interior_exterior</t>
        </is>
      </c>
      <c r="L192" s="2" t="inlineStr">
        <is>
          <t>:X3:X4:</t>
        </is>
      </c>
      <c r="M192" s="45" t="inlineStr">
        <is>
          <t>RTF</t>
        </is>
      </c>
      <c r="N192" s="6" t="n"/>
      <c r="O192" t="inlineStr">
        <is>
          <t>A300043</t>
        </is>
      </c>
      <c r="P192" s="2" t="inlineStr">
        <is>
          <t>LT250</t>
        </is>
      </c>
    </row>
    <row r="193">
      <c r="B193" s="10">
        <f>IF(AND(I193="not Bronze, ASTM-B584, C93200",K193="Coating_Standard"),"Y","N")</f>
        <v/>
      </c>
      <c r="C193" t="inlineStr">
        <is>
          <t>Price_BOM_VLSE_Case_353</t>
        </is>
      </c>
      <c r="D193" s="50" t="n"/>
      <c r="E193" s="6" t="inlineStr">
        <is>
          <t>:5095A-4P-7.5HP-VLSE:5095A-4P-10HP-VLSE:5095A-4P-15HP-VLSE:5095A-4P-20HP-VLSE:</t>
        </is>
      </c>
      <c r="F193" s="2" t="inlineStr">
        <is>
          <t>Cast Iron, ASTM-A48, CL 35</t>
        </is>
      </c>
      <c r="G193" s="2" t="inlineStr">
        <is>
          <t>CaseMatl_Cast_Iron_ASTM-A48_CL35</t>
        </is>
      </c>
      <c r="H193" s="2" t="inlineStr">
        <is>
          <t>C35</t>
        </is>
      </c>
      <c r="I193" t="inlineStr">
        <is>
          <t>all</t>
        </is>
      </c>
      <c r="J193" s="2" t="inlineStr">
        <is>
          <t>125# ANSI Flange</t>
        </is>
      </c>
      <c r="K193" s="2" t="inlineStr">
        <is>
          <t>Coating_Scotchkote134_interior_exterior_IncludeImpeller</t>
        </is>
      </c>
      <c r="L193" s="2" t="inlineStr">
        <is>
          <t>:X3:X4:</t>
        </is>
      </c>
      <c r="M193" s="45" t="inlineStr">
        <is>
          <t>RTF</t>
        </is>
      </c>
      <c r="N193" s="6" t="n"/>
      <c r="O193" t="inlineStr">
        <is>
          <t>A300043</t>
        </is>
      </c>
      <c r="P193" s="2" t="inlineStr">
        <is>
          <t>LT250</t>
        </is>
      </c>
    </row>
    <row r="194">
      <c r="B194" s="10">
        <f>IF(AND(I194="not Bronze, ASTM-B584, C93200",K194="Coating_Standard"),"Y","N")</f>
        <v/>
      </c>
      <c r="C194" t="inlineStr">
        <is>
          <t>Price_BOM_VLSE_Case_354</t>
        </is>
      </c>
      <c r="D194" s="50" t="n"/>
      <c r="E194" s="6" t="inlineStr">
        <is>
          <t>:5095A-4P-7.5HP-VLSE:5095A-4P-10HP-VLSE:5095A-4P-15HP-VLSE:5095A-4P-20HP-VLSE:</t>
        </is>
      </c>
      <c r="F194" s="2" t="inlineStr">
        <is>
          <t>Cast Iron, ASTM-A48, CL 35</t>
        </is>
      </c>
      <c r="G194" s="2" t="inlineStr">
        <is>
          <t>CaseMatl_Cast_Iron_ASTM-A48_CL35</t>
        </is>
      </c>
      <c r="H194" s="2" t="inlineStr">
        <is>
          <t>C35</t>
        </is>
      </c>
      <c r="I194" t="inlineStr">
        <is>
          <t>all</t>
        </is>
      </c>
      <c r="J194" s="2" t="inlineStr">
        <is>
          <t>125# ANSI Flange</t>
        </is>
      </c>
      <c r="K194" s="2" t="inlineStr">
        <is>
          <t>Coating_Scotchkote134_interior_IncludeImpeller</t>
        </is>
      </c>
      <c r="L194" s="2" t="inlineStr">
        <is>
          <t>:X3:X4:</t>
        </is>
      </c>
      <c r="M194" s="45" t="inlineStr">
        <is>
          <t>RTF</t>
        </is>
      </c>
      <c r="N194" s="6" t="n"/>
      <c r="O194" t="inlineStr">
        <is>
          <t>A300043</t>
        </is>
      </c>
      <c r="P194" s="2" t="inlineStr">
        <is>
          <t>LT250</t>
        </is>
      </c>
    </row>
    <row r="195">
      <c r="B195" s="10">
        <f>IF(AND(I195="not Bronze, ASTM-B584, C93200",K195="Coating_Standard"),"Y","N")</f>
        <v/>
      </c>
      <c r="C195" t="inlineStr">
        <is>
          <t>Price_BOM_VLSE_Case_355</t>
        </is>
      </c>
      <c r="D195" s="50" t="n"/>
      <c r="E195" s="6" t="inlineStr">
        <is>
          <t>:5095A-4P-7.5HP-VLSE:5095A-4P-10HP-VLSE:5095A-4P-15HP-VLSE:5095A-4P-20HP-VLSE:</t>
        </is>
      </c>
      <c r="F195" s="2" t="inlineStr">
        <is>
          <t>Cast Iron, ASTM-A48, CL 35</t>
        </is>
      </c>
      <c r="G195" s="2" t="inlineStr">
        <is>
          <t>CaseMatl_Cast_Iron_ASTM-A48_CL35</t>
        </is>
      </c>
      <c r="H195" s="2" t="inlineStr">
        <is>
          <t>C35</t>
        </is>
      </c>
      <c r="I195" t="inlineStr">
        <is>
          <t>all</t>
        </is>
      </c>
      <c r="J195" s="2" t="inlineStr">
        <is>
          <t>125# ANSI Flange</t>
        </is>
      </c>
      <c r="K195" s="2" t="inlineStr">
        <is>
          <t>Coating_Special</t>
        </is>
      </c>
      <c r="L195" s="2" t="inlineStr">
        <is>
          <t>:X3:X4:</t>
        </is>
      </c>
      <c r="M195" s="45" t="inlineStr">
        <is>
          <t>RTF</t>
        </is>
      </c>
      <c r="N195" s="6" t="n"/>
      <c r="O195" t="inlineStr">
        <is>
          <t>A300043</t>
        </is>
      </c>
      <c r="P195" s="2" t="inlineStr">
        <is>
          <t>LT250</t>
        </is>
      </c>
    </row>
    <row r="196">
      <c r="B196" s="10">
        <f>IF(AND(I196="not Bronze, ASTM-B584, C93200",K196="Coating_Standard"),"Y","N")</f>
        <v/>
      </c>
      <c r="C196" t="inlineStr">
        <is>
          <t>Price_BOM_VLSE_Case_356</t>
        </is>
      </c>
      <c r="D196" s="50" t="n"/>
      <c r="E196" s="6" t="inlineStr">
        <is>
          <t>:5095A-4P-7.5HP-VLSE:5095A-4P-10HP-VLSE:5095A-4P-15HP-VLSE:5095A-4P-20HP-VLSE:</t>
        </is>
      </c>
      <c r="F196" s="2" t="inlineStr">
        <is>
          <t>Cast Iron, ASTM-A48, CL 35</t>
        </is>
      </c>
      <c r="G196" s="2" t="inlineStr">
        <is>
          <t>CaseMatl_Cast_Iron_ASTM-A48_CL35</t>
        </is>
      </c>
      <c r="H196" s="2" t="inlineStr">
        <is>
          <t>C35</t>
        </is>
      </c>
      <c r="I196" t="inlineStr">
        <is>
          <t>all</t>
        </is>
      </c>
      <c r="J196" s="2" t="inlineStr">
        <is>
          <t>125# ANSI Flange</t>
        </is>
      </c>
      <c r="K196" s="2" t="inlineStr">
        <is>
          <t>Coating_Epoxy</t>
        </is>
      </c>
      <c r="L196" s="2" t="inlineStr">
        <is>
          <t>:X3:X4:</t>
        </is>
      </c>
      <c r="M196" s="45" t="inlineStr">
        <is>
          <t>RTF</t>
        </is>
      </c>
      <c r="N196" s="6" t="n"/>
      <c r="O196" t="inlineStr">
        <is>
          <t>A300043</t>
        </is>
      </c>
      <c r="P196" s="2" t="inlineStr">
        <is>
          <t>LT250</t>
        </is>
      </c>
    </row>
    <row r="197">
      <c r="B197" s="10">
        <f>IF(AND(I197="not Bronze, ASTM-B584, C93200",K197="Coating_Standard"),"Y","N")</f>
        <v/>
      </c>
      <c r="C197" t="inlineStr">
        <is>
          <t>Price_BOM_VLSE_Case_357</t>
        </is>
      </c>
      <c r="D197" s="50" t="n"/>
      <c r="E197" s="6" t="inlineStr">
        <is>
          <t>:5012C-4P-10HP-VLSE:5012C-4P-15HP-VLSE:5012C-4P-20HP-VLSE:5012C-4P-25HP-VLSE:</t>
        </is>
      </c>
      <c r="F197" s="2" t="inlineStr">
        <is>
          <t>Cast Iron, ASTM-A48, CL 35</t>
        </is>
      </c>
      <c r="G197" s="2" t="inlineStr">
        <is>
          <t>CaseMatl_Cast_Iron_ASTM-A48_CL35</t>
        </is>
      </c>
      <c r="H197" s="2" t="inlineStr">
        <is>
          <t>C35</t>
        </is>
      </c>
      <c r="I197" t="inlineStr">
        <is>
          <t>not B18</t>
        </is>
      </c>
      <c r="J197" s="2" t="inlineStr">
        <is>
          <t>125# ANSI Flange</t>
        </is>
      </c>
      <c r="K197" s="2" t="inlineStr">
        <is>
          <t>Coating_Standard</t>
        </is>
      </c>
      <c r="L197" s="2" t="inlineStr">
        <is>
          <t>:XA:</t>
        </is>
      </c>
      <c r="M197" s="91" t="n">
        <v>99821846</v>
      </c>
      <c r="N197" s="92" t="inlineStr">
        <is>
          <t>CASE,VLS,5012C,125#,CI</t>
        </is>
      </c>
      <c r="O197" t="inlineStr">
        <is>
          <t>A300043</t>
        </is>
      </c>
      <c r="P197" s="2" t="inlineStr">
        <is>
          <t>LT027</t>
        </is>
      </c>
      <c r="Q197" t="n">
        <v>0</v>
      </c>
    </row>
    <row r="198">
      <c r="B198" s="10">
        <f>IF(AND(I198="not Bronze, ASTM-B584, C93200",K198="Coating_Standard"),"Y","N")</f>
        <v/>
      </c>
      <c r="C198" t="inlineStr">
        <is>
          <t>Price_BOM_VLSE_Case_358</t>
        </is>
      </c>
      <c r="E198" s="6" t="inlineStr">
        <is>
          <t>:5012C-4P-10HP-VLSE:5012C-4P-15HP-VLSE:5012C-4P-20HP-VLSE:5012C-4P-25HP-VLSE:</t>
        </is>
      </c>
      <c r="F198" s="2" t="inlineStr">
        <is>
          <t>Cast Iron, ASTM-A48, CL 35</t>
        </is>
      </c>
      <c r="G198" s="2" t="inlineStr">
        <is>
          <t>CaseMatl_Cast_Iron_ASTM-A48_CL35</t>
        </is>
      </c>
      <c r="H198" s="2" t="inlineStr">
        <is>
          <t>C35</t>
        </is>
      </c>
      <c r="I198" t="inlineStr">
        <is>
          <t>all</t>
        </is>
      </c>
      <c r="J198" s="2" t="inlineStr">
        <is>
          <t>125# ANSI Flange</t>
        </is>
      </c>
      <c r="K198" s="2" t="inlineStr">
        <is>
          <t>Coating_Scotchkote134_interior</t>
        </is>
      </c>
      <c r="L198" s="2" t="inlineStr">
        <is>
          <t>:XA:</t>
        </is>
      </c>
      <c r="M198" s="45" t="inlineStr">
        <is>
          <t>RTF</t>
        </is>
      </c>
      <c r="N198" s="6" t="n"/>
      <c r="O198" t="inlineStr">
        <is>
          <t>A300043</t>
        </is>
      </c>
      <c r="P198" s="2" t="inlineStr">
        <is>
          <t>LT250</t>
        </is>
      </c>
    </row>
    <row r="199">
      <c r="B199" s="10">
        <f>IF(AND(I199="not Bronze, ASTM-B584, C93200",K199="Coating_Standard"),"Y","N")</f>
        <v/>
      </c>
      <c r="C199" t="inlineStr">
        <is>
          <t>Price_BOM_VLSE_Case_359</t>
        </is>
      </c>
      <c r="E199" s="6" t="inlineStr">
        <is>
          <t>:5012C-4P-10HP-VLSE:5012C-4P-15HP-VLSE:5012C-4P-20HP-VLSE:5012C-4P-25HP-VLSE:</t>
        </is>
      </c>
      <c r="F199" s="2" t="inlineStr">
        <is>
          <t>Cast Iron, ASTM-A48, CL 35</t>
        </is>
      </c>
      <c r="G199" s="2" t="inlineStr">
        <is>
          <t>CaseMatl_Cast_Iron_ASTM-A48_CL35</t>
        </is>
      </c>
      <c r="H199" s="2" t="inlineStr">
        <is>
          <t>C35</t>
        </is>
      </c>
      <c r="I199" t="inlineStr">
        <is>
          <t>all</t>
        </is>
      </c>
      <c r="J199" s="2" t="inlineStr">
        <is>
          <t>125# ANSI Flange</t>
        </is>
      </c>
      <c r="K199" s="2" t="inlineStr">
        <is>
          <t>Coating_Scotchkote134_interior_exterior</t>
        </is>
      </c>
      <c r="L199" s="2" t="inlineStr">
        <is>
          <t>:XA:</t>
        </is>
      </c>
      <c r="M199" s="45" t="inlineStr">
        <is>
          <t>RTF</t>
        </is>
      </c>
      <c r="N199" s="6" t="n"/>
      <c r="O199" t="inlineStr">
        <is>
          <t>A300043</t>
        </is>
      </c>
      <c r="P199" s="2" t="inlineStr">
        <is>
          <t>LT250</t>
        </is>
      </c>
    </row>
    <row r="200">
      <c r="B200" s="10">
        <f>IF(AND(I200="not Bronze, ASTM-B584, C93200",K200="Coating_Standard"),"Y","N")</f>
        <v/>
      </c>
      <c r="C200" t="inlineStr">
        <is>
          <t>Price_BOM_VLSE_Case_360</t>
        </is>
      </c>
      <c r="E200" s="6" t="inlineStr">
        <is>
          <t>:5012C-4P-10HP-VLSE:5012C-4P-15HP-VLSE:5012C-4P-20HP-VLSE:5012C-4P-25HP-VLSE:</t>
        </is>
      </c>
      <c r="F200" s="2" t="inlineStr">
        <is>
          <t>Cast Iron, ASTM-A48, CL 35</t>
        </is>
      </c>
      <c r="G200" s="2" t="inlineStr">
        <is>
          <t>CaseMatl_Cast_Iron_ASTM-A48_CL35</t>
        </is>
      </c>
      <c r="H200" s="2" t="inlineStr">
        <is>
          <t>C35</t>
        </is>
      </c>
      <c r="I200" t="inlineStr">
        <is>
          <t>all</t>
        </is>
      </c>
      <c r="J200" s="2" t="inlineStr">
        <is>
          <t>125# ANSI Flange</t>
        </is>
      </c>
      <c r="K200" s="2" t="inlineStr">
        <is>
          <t>Coating_Scotchkote134_interior_exterior_IncludeImpeller</t>
        </is>
      </c>
      <c r="L200" s="2" t="inlineStr">
        <is>
          <t>:XA:</t>
        </is>
      </c>
      <c r="M200" s="45" t="inlineStr">
        <is>
          <t>RTF</t>
        </is>
      </c>
      <c r="N200" s="6" t="n"/>
      <c r="O200" t="inlineStr">
        <is>
          <t>A300043</t>
        </is>
      </c>
      <c r="P200" s="2" t="inlineStr">
        <is>
          <t>LT250</t>
        </is>
      </c>
    </row>
    <row r="201">
      <c r="B201" s="10">
        <f>IF(AND(I201="not Bronze, ASTM-B584, C93200",K201="Coating_Standard"),"Y","N")</f>
        <v/>
      </c>
      <c r="C201" t="inlineStr">
        <is>
          <t>Price_BOM_VLSE_Case_361</t>
        </is>
      </c>
      <c r="E201" s="6" t="inlineStr">
        <is>
          <t>:5012C-4P-10HP-VLSE:5012C-4P-15HP-VLSE:5012C-4P-20HP-VLSE:5012C-4P-25HP-VLSE:</t>
        </is>
      </c>
      <c r="F201" s="2" t="inlineStr">
        <is>
          <t>Cast Iron, ASTM-A48, CL 35</t>
        </is>
      </c>
      <c r="G201" s="2" t="inlineStr">
        <is>
          <t>CaseMatl_Cast_Iron_ASTM-A48_CL35</t>
        </is>
      </c>
      <c r="H201" s="2" t="inlineStr">
        <is>
          <t>C35</t>
        </is>
      </c>
      <c r="I201" t="inlineStr">
        <is>
          <t>all</t>
        </is>
      </c>
      <c r="J201" s="2" t="inlineStr">
        <is>
          <t>125# ANSI Flange</t>
        </is>
      </c>
      <c r="K201" s="2" t="inlineStr">
        <is>
          <t>Coating_Scotchkote134_interior_IncludeImpeller</t>
        </is>
      </c>
      <c r="L201" s="2" t="inlineStr">
        <is>
          <t>:XA:</t>
        </is>
      </c>
      <c r="M201" s="45" t="inlineStr">
        <is>
          <t>RTF</t>
        </is>
      </c>
      <c r="N201" s="6" t="n"/>
      <c r="O201" t="inlineStr">
        <is>
          <t>A300043</t>
        </is>
      </c>
      <c r="P201" s="2" t="inlineStr">
        <is>
          <t>LT250</t>
        </is>
      </c>
    </row>
    <row r="202">
      <c r="B202" s="10">
        <f>IF(AND(I202="not Bronze, ASTM-B584, C93200",K202="Coating_Standard"),"Y","N")</f>
        <v/>
      </c>
      <c r="C202" t="inlineStr">
        <is>
          <t>Price_BOM_VLSE_Case_362</t>
        </is>
      </c>
      <c r="E202" s="6" t="inlineStr">
        <is>
          <t>:5012C-4P-10HP-VLSE:5012C-4P-15HP-VLSE:5012C-4P-20HP-VLSE:5012C-4P-25HP-VLSE:</t>
        </is>
      </c>
      <c r="F202" s="2" t="inlineStr">
        <is>
          <t>Cast Iron, ASTM-A48, CL 35</t>
        </is>
      </c>
      <c r="G202" s="2" t="inlineStr">
        <is>
          <t>CaseMatl_Cast_Iron_ASTM-A48_CL35</t>
        </is>
      </c>
      <c r="H202" s="2" t="inlineStr">
        <is>
          <t>C35</t>
        </is>
      </c>
      <c r="I202" t="inlineStr">
        <is>
          <t>all</t>
        </is>
      </c>
      <c r="J202" s="2" t="inlineStr">
        <is>
          <t>125# ANSI Flange</t>
        </is>
      </c>
      <c r="K202" s="2" t="inlineStr">
        <is>
          <t>Coating_Special</t>
        </is>
      </c>
      <c r="L202" s="2" t="inlineStr">
        <is>
          <t>:XA:</t>
        </is>
      </c>
      <c r="M202" s="45" t="inlineStr">
        <is>
          <t>RTF</t>
        </is>
      </c>
      <c r="N202" s="6" t="n"/>
      <c r="O202" t="inlineStr">
        <is>
          <t>A300043</t>
        </is>
      </c>
      <c r="P202" s="2" t="inlineStr">
        <is>
          <t>LT250</t>
        </is>
      </c>
    </row>
    <row r="203">
      <c r="B203" s="10">
        <f>IF(AND(I203="not Bronze, ASTM-B584, C93200",K203="Coating_Standard"),"Y","N")</f>
        <v/>
      </c>
      <c r="C203" t="inlineStr">
        <is>
          <t>Price_BOM_VLSE_Case_363</t>
        </is>
      </c>
      <c r="E203" s="6" t="inlineStr">
        <is>
          <t>:5012C-4P-10HP-VLSE:5012C-4P-15HP-VLSE:5012C-4P-20HP-VLSE:5012C-4P-25HP-VLSE:</t>
        </is>
      </c>
      <c r="F203" s="2" t="inlineStr">
        <is>
          <t>Cast Iron, ASTM-A48, CL 35</t>
        </is>
      </c>
      <c r="G203" s="2" t="inlineStr">
        <is>
          <t>CaseMatl_Cast_Iron_ASTM-A48_CL35</t>
        </is>
      </c>
      <c r="H203" s="2" t="inlineStr">
        <is>
          <t>C35</t>
        </is>
      </c>
      <c r="I203" t="inlineStr">
        <is>
          <t>all</t>
        </is>
      </c>
      <c r="J203" s="2" t="inlineStr">
        <is>
          <t>125# ANSI Flange</t>
        </is>
      </c>
      <c r="K203" s="2" t="inlineStr">
        <is>
          <t>Coating_Epoxy</t>
        </is>
      </c>
      <c r="L203" s="2" t="inlineStr">
        <is>
          <t>:XA:</t>
        </is>
      </c>
      <c r="M203" s="45" t="inlineStr">
        <is>
          <t>RTF</t>
        </is>
      </c>
      <c r="N203" s="6" t="n"/>
      <c r="O203" t="inlineStr">
        <is>
          <t>A300043</t>
        </is>
      </c>
      <c r="P203" s="2" t="inlineStr">
        <is>
          <t>LT250</t>
        </is>
      </c>
    </row>
    <row r="204">
      <c r="B204" s="10">
        <f>IF(AND(I204="not Bronze, ASTM-B584, C93200",K204="Coating_Standard"),"Y","N")</f>
        <v/>
      </c>
      <c r="C204" t="inlineStr">
        <is>
          <t>Price_BOM_VLSE_Case_364</t>
        </is>
      </c>
      <c r="E204" t="inlineStr">
        <is>
          <t>:40959-4P-5HP-VLSE:40959-4P-7.5HP-VLSE:40959-4P-10HP-VLSE:40959-4P-15HP-VLSE:</t>
        </is>
      </c>
      <c r="F204" s="2" t="inlineStr">
        <is>
          <t>Cast Iron, ASTM-A48, CL 30</t>
        </is>
      </c>
      <c r="G204" t="inlineStr">
        <is>
          <t>CaseMatl_Cast_Iron_ASTM-A48_CL30</t>
        </is>
      </c>
      <c r="H204" s="2" t="inlineStr">
        <is>
          <t>C30</t>
        </is>
      </c>
      <c r="I204" t="inlineStr">
        <is>
          <t>not B18</t>
        </is>
      </c>
      <c r="J204" s="2" t="inlineStr">
        <is>
          <t>125# ANSI Flange</t>
        </is>
      </c>
      <c r="K204" s="2" t="inlineStr">
        <is>
          <t>Coating_Standard</t>
        </is>
      </c>
      <c r="L204" s="2" t="inlineStr">
        <is>
          <t>:X3:XA:</t>
        </is>
      </c>
      <c r="M204" s="102" t="n">
        <v>99835033</v>
      </c>
      <c r="N204" s="103" t="inlineStr">
        <is>
          <t>CASE,VLS,40959,125#,CI</t>
        </is>
      </c>
      <c r="O204" t="inlineStr">
        <is>
          <t>A300043</t>
        </is>
      </c>
      <c r="P204" s="2" t="inlineStr">
        <is>
          <t>LT027</t>
        </is>
      </c>
      <c r="Q204" t="n">
        <v>0</v>
      </c>
    </row>
    <row r="205">
      <c r="B205" s="10">
        <f>IF(AND(I205="not Bronze, ASTM-B584, C93200",K205="Coating_Standard"),"Y","N")</f>
        <v/>
      </c>
      <c r="C205" t="inlineStr">
        <is>
          <t>Price_BOM_VLSE_Case_365</t>
        </is>
      </c>
      <c r="E205" t="inlineStr">
        <is>
          <t>:40959-4P-5HP-VLSE:40959-4P-7.5HP-VLSE:40959-4P-10HP-VLSE:40959-4P-15HP-VLSE:</t>
        </is>
      </c>
      <c r="F205" s="2" t="inlineStr">
        <is>
          <t>Cast Iron, ASTM-A48, CL 30</t>
        </is>
      </c>
      <c r="G205" t="inlineStr">
        <is>
          <t>CaseMatl_Cast_Iron_ASTM-A48_CL30</t>
        </is>
      </c>
      <c r="H205" s="2" t="inlineStr">
        <is>
          <t>C30</t>
        </is>
      </c>
      <c r="I205" t="inlineStr">
        <is>
          <t>not B18</t>
        </is>
      </c>
      <c r="J205" s="2" t="inlineStr">
        <is>
          <t>125# ANSI Flange</t>
        </is>
      </c>
      <c r="K205" s="2" t="inlineStr">
        <is>
          <t>Coating_Standard</t>
        </is>
      </c>
      <c r="L205" s="2" t="inlineStr">
        <is>
          <t>:X3:XA:</t>
        </is>
      </c>
      <c r="M205" s="45" t="inlineStr">
        <is>
          <t>RTF</t>
        </is>
      </c>
      <c r="N205" s="6" t="n"/>
      <c r="O205" t="inlineStr">
        <is>
          <t>A300043</t>
        </is>
      </c>
      <c r="P205" s="2" t="inlineStr">
        <is>
          <t>LT027</t>
        </is>
      </c>
      <c r="Q205" t="n">
        <v>0</v>
      </c>
    </row>
    <row r="206">
      <c r="B206" s="10">
        <f>IF(AND(I206="not Bronze, ASTM-B584, C93200",K206="Coating_Standard"),"Y","N")</f>
        <v/>
      </c>
      <c r="C206" t="inlineStr">
        <is>
          <t>Price_BOM_VLSE_Case_366</t>
        </is>
      </c>
      <c r="E206" t="inlineStr">
        <is>
          <t>:40959-4P-5HP-VLSE:40959-4P-7.5HP-VLSE:40959-4P-10HP-VLSE:40959-4P-15HP-VLSE:</t>
        </is>
      </c>
      <c r="F206" s="2" t="inlineStr">
        <is>
          <t>Cast Iron, ASTM-A48, CL 30</t>
        </is>
      </c>
      <c r="G206" t="inlineStr">
        <is>
          <t>CaseMatl_Cast_Iron_ASTM-A48_CL30</t>
        </is>
      </c>
      <c r="H206" s="2" t="inlineStr">
        <is>
          <t>C30</t>
        </is>
      </c>
      <c r="I206" t="inlineStr">
        <is>
          <t>all</t>
        </is>
      </c>
      <c r="J206" s="2" t="inlineStr">
        <is>
          <t>125# ANSI Flange</t>
        </is>
      </c>
      <c r="K206" s="2" t="inlineStr">
        <is>
          <t>Coating_Scotchkote134_interior</t>
        </is>
      </c>
      <c r="L206" s="2" t="inlineStr">
        <is>
          <t>:X3:XA:</t>
        </is>
      </c>
      <c r="M206" s="45" t="inlineStr">
        <is>
          <t>RTF</t>
        </is>
      </c>
      <c r="N206" s="6" t="n"/>
      <c r="O206" t="inlineStr">
        <is>
          <t>A300043</t>
        </is>
      </c>
      <c r="P206" s="2" t="inlineStr">
        <is>
          <t>LT250</t>
        </is>
      </c>
    </row>
    <row r="207">
      <c r="B207" s="10">
        <f>IF(AND(I207="not Bronze, ASTM-B584, C93200",K207="Coating_Standard"),"Y","N")</f>
        <v/>
      </c>
      <c r="C207" t="inlineStr">
        <is>
          <t>Price_BOM_VLSE_Case_367</t>
        </is>
      </c>
      <c r="E207" t="inlineStr">
        <is>
          <t>:40959-4P-5HP-VLSE:40959-4P-7.5HP-VLSE:40959-4P-10HP-VLSE:40959-4P-15HP-VLSE:</t>
        </is>
      </c>
      <c r="F207" s="2" t="inlineStr">
        <is>
          <t>Cast Iron, ASTM-A48, CL 30</t>
        </is>
      </c>
      <c r="G207" t="inlineStr">
        <is>
          <t>CaseMatl_Cast_Iron_ASTM-A48_CL30</t>
        </is>
      </c>
      <c r="H207" s="2" t="inlineStr">
        <is>
          <t>C30</t>
        </is>
      </c>
      <c r="I207" t="inlineStr">
        <is>
          <t>all</t>
        </is>
      </c>
      <c r="J207" s="2" t="inlineStr">
        <is>
          <t>125# ANSI Flange</t>
        </is>
      </c>
      <c r="K207" s="2" t="inlineStr">
        <is>
          <t>Coating_Scotchkote134_interior_exterior</t>
        </is>
      </c>
      <c r="L207" s="2" t="inlineStr">
        <is>
          <t>:X3:XA:</t>
        </is>
      </c>
      <c r="M207" s="45" t="inlineStr">
        <is>
          <t>RTF</t>
        </is>
      </c>
      <c r="N207" s="6" t="n"/>
      <c r="O207" t="inlineStr">
        <is>
          <t>A300043</t>
        </is>
      </c>
      <c r="P207" s="2" t="inlineStr">
        <is>
          <t>LT250</t>
        </is>
      </c>
    </row>
    <row r="208">
      <c r="B208" s="10">
        <f>IF(AND(I208="not Bronze, ASTM-B584, C93200",K208="Coating_Standard"),"Y","N")</f>
        <v/>
      </c>
      <c r="C208" t="inlineStr">
        <is>
          <t>Price_BOM_VLSE_Case_368</t>
        </is>
      </c>
      <c r="E208" t="inlineStr">
        <is>
          <t>:40959-4P-5HP-VLSE:40959-4P-7.5HP-VLSE:40959-4P-10HP-VLSE:40959-4P-15HP-VLSE:</t>
        </is>
      </c>
      <c r="F208" s="2" t="inlineStr">
        <is>
          <t>Cast Iron, ASTM-A48, CL 30</t>
        </is>
      </c>
      <c r="G208" t="inlineStr">
        <is>
          <t>CaseMatl_Cast_Iron_ASTM-A48_CL30</t>
        </is>
      </c>
      <c r="H208" s="2" t="inlineStr">
        <is>
          <t>C30</t>
        </is>
      </c>
      <c r="I208" t="inlineStr">
        <is>
          <t>all</t>
        </is>
      </c>
      <c r="J208" s="2" t="inlineStr">
        <is>
          <t>125# ANSI Flange</t>
        </is>
      </c>
      <c r="K208" s="2" t="inlineStr">
        <is>
          <t>Coating_Scotchkote134_interior_exterior_IncludeImpeller</t>
        </is>
      </c>
      <c r="L208" s="2" t="inlineStr">
        <is>
          <t>:X3:XA:</t>
        </is>
      </c>
      <c r="M208" s="45" t="inlineStr">
        <is>
          <t>RTF</t>
        </is>
      </c>
      <c r="N208" s="6" t="n"/>
      <c r="O208" t="inlineStr">
        <is>
          <t>A300043</t>
        </is>
      </c>
      <c r="P208" s="2" t="inlineStr">
        <is>
          <t>LT250</t>
        </is>
      </c>
    </row>
    <row r="209">
      <c r="B209" s="10">
        <f>IF(AND(I209="not Bronze, ASTM-B584, C93200",K209="Coating_Standard"),"Y","N")</f>
        <v/>
      </c>
      <c r="C209" t="inlineStr">
        <is>
          <t>Price_BOM_VLSE_Case_369</t>
        </is>
      </c>
      <c r="E209" t="inlineStr">
        <is>
          <t>:40959-4P-5HP-VLSE:40959-4P-7.5HP-VLSE:40959-4P-10HP-VLSE:40959-4P-15HP-VLSE:</t>
        </is>
      </c>
      <c r="F209" s="2" t="inlineStr">
        <is>
          <t>Cast Iron, ASTM-A48, CL 30</t>
        </is>
      </c>
      <c r="G209" t="inlineStr">
        <is>
          <t>CaseMatl_Cast_Iron_ASTM-A48_CL30</t>
        </is>
      </c>
      <c r="H209" s="2" t="inlineStr">
        <is>
          <t>C30</t>
        </is>
      </c>
      <c r="I209" t="inlineStr">
        <is>
          <t>all</t>
        </is>
      </c>
      <c r="J209" s="2" t="inlineStr">
        <is>
          <t>125# ANSI Flange</t>
        </is>
      </c>
      <c r="K209" s="2" t="inlineStr">
        <is>
          <t>Coating_Scotchkote134_interior_IncludeImpeller</t>
        </is>
      </c>
      <c r="L209" s="2" t="inlineStr">
        <is>
          <t>:X3:XA:</t>
        </is>
      </c>
      <c r="M209" s="45" t="inlineStr">
        <is>
          <t>RTF</t>
        </is>
      </c>
      <c r="N209" s="6" t="n"/>
      <c r="O209" t="inlineStr">
        <is>
          <t>A300043</t>
        </is>
      </c>
      <c r="P209" s="2" t="inlineStr">
        <is>
          <t>LT250</t>
        </is>
      </c>
    </row>
    <row r="210">
      <c r="B210" s="10">
        <f>IF(AND(I210="not Bronze, ASTM-B584, C93200",K210="Coating_Standard"),"Y","N")</f>
        <v/>
      </c>
      <c r="C210" t="inlineStr">
        <is>
          <t>Price_BOM_VLSE_Case_370</t>
        </is>
      </c>
      <c r="E210" t="inlineStr">
        <is>
          <t>:40959-4P-5HP-VLSE:40959-4P-7.5HP-VLSE:40959-4P-10HP-VLSE:40959-4P-15HP-VLSE:</t>
        </is>
      </c>
      <c r="F210" s="2" t="inlineStr">
        <is>
          <t>Cast Iron, ASTM-A48, CL 30</t>
        </is>
      </c>
      <c r="G210" t="inlineStr">
        <is>
          <t>CaseMatl_Cast_Iron_ASTM-A48_CL30</t>
        </is>
      </c>
      <c r="H210" s="2" t="inlineStr">
        <is>
          <t>C30</t>
        </is>
      </c>
      <c r="I210" t="inlineStr">
        <is>
          <t>all</t>
        </is>
      </c>
      <c r="J210" s="2" t="inlineStr">
        <is>
          <t>125# ANSI Flange</t>
        </is>
      </c>
      <c r="K210" s="2" t="inlineStr">
        <is>
          <t>Coating_Special</t>
        </is>
      </c>
      <c r="L210" s="2" t="inlineStr">
        <is>
          <t>:X3:XA:</t>
        </is>
      </c>
      <c r="M210" s="45" t="inlineStr">
        <is>
          <t>RTF</t>
        </is>
      </c>
      <c r="N210" s="6" t="n"/>
      <c r="O210" t="inlineStr">
        <is>
          <t>A300043</t>
        </is>
      </c>
      <c r="P210" s="2" t="inlineStr">
        <is>
          <t>LT250</t>
        </is>
      </c>
    </row>
    <row r="211">
      <c r="B211" s="10">
        <f>IF(AND(I211="not Bronze, ASTM-B584, C93200",K211="Coating_Standard"),"Y","N")</f>
        <v/>
      </c>
      <c r="C211" t="inlineStr">
        <is>
          <t>Price_BOM_VLSE_Case_371</t>
        </is>
      </c>
      <c r="E211" t="inlineStr">
        <is>
          <t>:40959-4P-5HP-VLSE:40959-4P-7.5HP-VLSE:40959-4P-10HP-VLSE:40959-4P-15HP-VLSE:</t>
        </is>
      </c>
      <c r="F211" s="2" t="inlineStr">
        <is>
          <t>Cast Iron, ASTM-A48, CL 30</t>
        </is>
      </c>
      <c r="G211" t="inlineStr">
        <is>
          <t>CaseMatl_Cast_Iron_ASTM-A48_CL30</t>
        </is>
      </c>
      <c r="H211" s="2" t="inlineStr">
        <is>
          <t>C30</t>
        </is>
      </c>
      <c r="I211" t="inlineStr">
        <is>
          <t>all</t>
        </is>
      </c>
      <c r="J211" s="2" t="inlineStr">
        <is>
          <t>125# ANSI Flange</t>
        </is>
      </c>
      <c r="K211" s="2" t="inlineStr">
        <is>
          <t>Coating_Epoxy</t>
        </is>
      </c>
      <c r="L211" s="2" t="inlineStr">
        <is>
          <t>:X3:XA:</t>
        </is>
      </c>
      <c r="M211" s="45" t="inlineStr">
        <is>
          <t>RTF</t>
        </is>
      </c>
      <c r="N211" s="6" t="n"/>
      <c r="O211" t="inlineStr">
        <is>
          <t>A300043</t>
        </is>
      </c>
      <c r="P211" s="2" t="inlineStr">
        <is>
          <t>LT250</t>
        </is>
      </c>
    </row>
    <row r="212">
      <c r="B212" s="10">
        <f>IF(AND(I212="not Bronze, ASTM-B584, C93200",K212="Coating_Standard"),"Y","N")</f>
        <v/>
      </c>
      <c r="C212" t="inlineStr">
        <is>
          <t>Price_BOM_VLSE_Case_372</t>
        </is>
      </c>
      <c r="E212" t="inlineStr">
        <is>
          <t>:40129-4P-15HP-VLSE:40129-4P-20HP-VLSE:40129-4P-25HP-VLSE:</t>
        </is>
      </c>
      <c r="F212" s="2" t="inlineStr">
        <is>
          <t>Cast Iron, ASTM-A48, CL 30</t>
        </is>
      </c>
      <c r="G212" t="inlineStr">
        <is>
          <t>CaseMatl_Cast_Iron_ASTM-A48_CL30</t>
        </is>
      </c>
      <c r="H212" s="2" t="inlineStr">
        <is>
          <t>C30</t>
        </is>
      </c>
      <c r="I212" t="inlineStr">
        <is>
          <t>not B18</t>
        </is>
      </c>
      <c r="J212" s="2" t="inlineStr">
        <is>
          <t>125# ANSI Flange</t>
        </is>
      </c>
      <c r="K212" s="2" t="inlineStr">
        <is>
          <t>Coating_Standard</t>
        </is>
      </c>
      <c r="L212" s="2" t="inlineStr">
        <is>
          <t>:XA:</t>
        </is>
      </c>
      <c r="M212" s="102" t="n">
        <v>99835020</v>
      </c>
      <c r="N212" s="103" t="inlineStr">
        <is>
          <t>CASE,VLS,40129,125#,CI</t>
        </is>
      </c>
      <c r="O212" t="inlineStr">
        <is>
          <t>A300043</t>
        </is>
      </c>
      <c r="P212" s="2" t="inlineStr">
        <is>
          <t>LT027</t>
        </is>
      </c>
      <c r="Q212" t="n">
        <v>0</v>
      </c>
    </row>
    <row r="213">
      <c r="B213" s="10">
        <f>IF(AND(I213="not Bronze, ASTM-B584, C93200",K213="Coating_Standard"),"Y","N")</f>
        <v/>
      </c>
      <c r="C213" t="inlineStr">
        <is>
          <t>Price_BOM_VLSE_Case_373</t>
        </is>
      </c>
      <c r="E213" t="inlineStr">
        <is>
          <t>:40129-4P-15HP-VLSE:40129-4P-20HP-VLSE:40129-4P-25HP-VLSE:</t>
        </is>
      </c>
      <c r="F213" s="2" t="inlineStr">
        <is>
          <t>Cast Iron, ASTM-A48, CL 30</t>
        </is>
      </c>
      <c r="G213" t="inlineStr">
        <is>
          <t>CaseMatl_Cast_Iron_ASTM-A48_CL30</t>
        </is>
      </c>
      <c r="H213" s="2" t="inlineStr">
        <is>
          <t>C30</t>
        </is>
      </c>
      <c r="I213" t="inlineStr">
        <is>
          <t>all</t>
        </is>
      </c>
      <c r="J213" s="2" t="inlineStr">
        <is>
          <t>125# ANSI Flange</t>
        </is>
      </c>
      <c r="K213" s="2" t="inlineStr">
        <is>
          <t>Coating_Scotchkote134_interior</t>
        </is>
      </c>
      <c r="L213" s="2" t="inlineStr">
        <is>
          <t>:XA:</t>
        </is>
      </c>
      <c r="M213" s="45" t="inlineStr">
        <is>
          <t>RTF</t>
        </is>
      </c>
      <c r="N213" s="6" t="n"/>
      <c r="O213" t="inlineStr">
        <is>
          <t>A300043</t>
        </is>
      </c>
      <c r="P213" s="2" t="inlineStr">
        <is>
          <t>LT250</t>
        </is>
      </c>
    </row>
    <row r="214">
      <c r="B214" s="10">
        <f>IF(AND(I214="not Bronze, ASTM-B584, C93200",K214="Coating_Standard"),"Y","N")</f>
        <v/>
      </c>
      <c r="C214" t="inlineStr">
        <is>
          <t>Price_BOM_VLSE_Case_374</t>
        </is>
      </c>
      <c r="E214" t="inlineStr">
        <is>
          <t>:40129-4P-15HP-VLSE:40129-4P-20HP-VLSE:40129-4P-25HP-VLSE:</t>
        </is>
      </c>
      <c r="F214" s="2" t="inlineStr">
        <is>
          <t>Cast Iron, ASTM-A48, CL 30</t>
        </is>
      </c>
      <c r="G214" t="inlineStr">
        <is>
          <t>CaseMatl_Cast_Iron_ASTM-A48_CL30</t>
        </is>
      </c>
      <c r="H214" s="2" t="inlineStr">
        <is>
          <t>C30</t>
        </is>
      </c>
      <c r="I214" t="inlineStr">
        <is>
          <t>all</t>
        </is>
      </c>
      <c r="J214" s="2" t="inlineStr">
        <is>
          <t>125# ANSI Flange</t>
        </is>
      </c>
      <c r="K214" s="2" t="inlineStr">
        <is>
          <t>Coating_Scotchkote134_interior_exterior</t>
        </is>
      </c>
      <c r="L214" s="2" t="inlineStr">
        <is>
          <t>:XA:</t>
        </is>
      </c>
      <c r="M214" s="45" t="inlineStr">
        <is>
          <t>RTF</t>
        </is>
      </c>
      <c r="N214" s="6" t="n"/>
      <c r="O214" t="inlineStr">
        <is>
          <t>A300043</t>
        </is>
      </c>
      <c r="P214" s="2" t="inlineStr">
        <is>
          <t>LT250</t>
        </is>
      </c>
    </row>
    <row r="215">
      <c r="B215" s="10">
        <f>IF(AND(I215="not Bronze, ASTM-B584, C93200",K215="Coating_Standard"),"Y","N")</f>
        <v/>
      </c>
      <c r="C215" t="inlineStr">
        <is>
          <t>Price_BOM_VLSE_Case_375</t>
        </is>
      </c>
      <c r="E215" t="inlineStr">
        <is>
          <t>:40129-4P-15HP-VLSE:40129-4P-20HP-VLSE:40129-4P-25HP-VLSE:</t>
        </is>
      </c>
      <c r="F215" s="2" t="inlineStr">
        <is>
          <t>Cast Iron, ASTM-A48, CL 30</t>
        </is>
      </c>
      <c r="G215" t="inlineStr">
        <is>
          <t>CaseMatl_Cast_Iron_ASTM-A48_CL30</t>
        </is>
      </c>
      <c r="H215" s="2" t="inlineStr">
        <is>
          <t>C30</t>
        </is>
      </c>
      <c r="I215" t="inlineStr">
        <is>
          <t>all</t>
        </is>
      </c>
      <c r="J215" s="2" t="inlineStr">
        <is>
          <t>125# ANSI Flange</t>
        </is>
      </c>
      <c r="K215" s="2" t="inlineStr">
        <is>
          <t>Coating_Scotchkote134_interior_exterior_IncludeImpeller</t>
        </is>
      </c>
      <c r="L215" s="2" t="inlineStr">
        <is>
          <t>:XA:</t>
        </is>
      </c>
      <c r="M215" s="45" t="inlineStr">
        <is>
          <t>RTF</t>
        </is>
      </c>
      <c r="N215" s="6" t="n"/>
      <c r="O215" t="inlineStr">
        <is>
          <t>A300043</t>
        </is>
      </c>
      <c r="P215" s="2" t="inlineStr">
        <is>
          <t>LT250</t>
        </is>
      </c>
    </row>
    <row r="216">
      <c r="B216" s="10">
        <f>IF(AND(I216="not Bronze, ASTM-B584, C93200",K216="Coating_Standard"),"Y","N")</f>
        <v/>
      </c>
      <c r="C216" t="inlineStr">
        <is>
          <t>Price_BOM_VLSE_Case_376</t>
        </is>
      </c>
      <c r="E216" t="inlineStr">
        <is>
          <t>:40129-4P-15HP-VLSE:40129-4P-20HP-VLSE:40129-4P-25HP-VLSE:</t>
        </is>
      </c>
      <c r="F216" s="2" t="inlineStr">
        <is>
          <t>Cast Iron, ASTM-A48, CL 30</t>
        </is>
      </c>
      <c r="G216" t="inlineStr">
        <is>
          <t>CaseMatl_Cast_Iron_ASTM-A48_CL30</t>
        </is>
      </c>
      <c r="H216" s="2" t="inlineStr">
        <is>
          <t>C30</t>
        </is>
      </c>
      <c r="I216" t="inlineStr">
        <is>
          <t>all</t>
        </is>
      </c>
      <c r="J216" s="2" t="inlineStr">
        <is>
          <t>125# ANSI Flange</t>
        </is>
      </c>
      <c r="K216" s="2" t="inlineStr">
        <is>
          <t>Coating_Scotchkote134_interior_IncludeImpeller</t>
        </is>
      </c>
      <c r="L216" s="2" t="inlineStr">
        <is>
          <t>:XA:</t>
        </is>
      </c>
      <c r="M216" s="45" t="inlineStr">
        <is>
          <t>RTF</t>
        </is>
      </c>
      <c r="N216" s="6" t="n"/>
      <c r="O216" t="inlineStr">
        <is>
          <t>A300043</t>
        </is>
      </c>
      <c r="P216" s="2" t="inlineStr">
        <is>
          <t>LT250</t>
        </is>
      </c>
    </row>
    <row r="217">
      <c r="B217" s="10">
        <f>IF(AND(I217="not Bronze, ASTM-B584, C93200",K217="Coating_Standard"),"Y","N")</f>
        <v/>
      </c>
      <c r="C217" t="inlineStr">
        <is>
          <t>Price_BOM_VLSE_Case_377</t>
        </is>
      </c>
      <c r="E217" t="inlineStr">
        <is>
          <t>:40129-4P-15HP-VLSE:40129-4P-20HP-VLSE:40129-4P-25HP-VLSE:</t>
        </is>
      </c>
      <c r="F217" s="2" t="inlineStr">
        <is>
          <t>Cast Iron, ASTM-A48, CL 30</t>
        </is>
      </c>
      <c r="G217" t="inlineStr">
        <is>
          <t>CaseMatl_Cast_Iron_ASTM-A48_CL30</t>
        </is>
      </c>
      <c r="H217" s="2" t="inlineStr">
        <is>
          <t>C30</t>
        </is>
      </c>
      <c r="I217" t="inlineStr">
        <is>
          <t>all</t>
        </is>
      </c>
      <c r="J217" s="2" t="inlineStr">
        <is>
          <t>125# ANSI Flange</t>
        </is>
      </c>
      <c r="K217" s="2" t="inlineStr">
        <is>
          <t>Coating_Special</t>
        </is>
      </c>
      <c r="L217" s="2" t="inlineStr">
        <is>
          <t>:XA:</t>
        </is>
      </c>
      <c r="M217" s="45" t="inlineStr">
        <is>
          <t>RTF</t>
        </is>
      </c>
      <c r="N217" s="6" t="n"/>
      <c r="O217" t="inlineStr">
        <is>
          <t>A300043</t>
        </is>
      </c>
      <c r="P217" s="2" t="inlineStr">
        <is>
          <t>LT250</t>
        </is>
      </c>
    </row>
    <row r="218">
      <c r="B218" s="10">
        <f>IF(AND(I218="not Bronze, ASTM-B584, C93200",K218="Coating_Standard"),"Y","N")</f>
        <v/>
      </c>
      <c r="C218" t="inlineStr">
        <is>
          <t>Price_BOM_VLSE_Case_378</t>
        </is>
      </c>
      <c r="E218" t="inlineStr">
        <is>
          <t>:40129-4P-15HP-VLSE:40129-4P-20HP-VLSE:40129-4P-25HP-VLSE:</t>
        </is>
      </c>
      <c r="F218" s="2" t="inlineStr">
        <is>
          <t>Cast Iron, ASTM-A48, CL 30</t>
        </is>
      </c>
      <c r="G218" t="inlineStr">
        <is>
          <t>CaseMatl_Cast_Iron_ASTM-A48_CL30</t>
        </is>
      </c>
      <c r="H218" s="2" t="inlineStr">
        <is>
          <t>C30</t>
        </is>
      </c>
      <c r="I218" t="inlineStr">
        <is>
          <t>all</t>
        </is>
      </c>
      <c r="J218" s="2" t="inlineStr">
        <is>
          <t>125# ANSI Flange</t>
        </is>
      </c>
      <c r="K218" s="2" t="inlineStr">
        <is>
          <t>Coating_Epoxy</t>
        </is>
      </c>
      <c r="L218" s="2" t="inlineStr">
        <is>
          <t>:XA:</t>
        </is>
      </c>
      <c r="M218" s="45" t="inlineStr">
        <is>
          <t>RTF</t>
        </is>
      </c>
      <c r="N218" s="6" t="n"/>
      <c r="O218" t="inlineStr">
        <is>
          <t>A300043</t>
        </is>
      </c>
      <c r="P218" s="2" t="inlineStr">
        <is>
          <t>LT250</t>
        </is>
      </c>
    </row>
    <row r="219">
      <c r="A219" s="22" t="inlineStr">
        <is>
          <t>[END]</t>
        </is>
      </c>
      <c r="B219" s="10" t="n"/>
    </row>
    <row r="220">
      <c r="B220" s="10" t="n"/>
      <c r="F220" s="2" t="n"/>
      <c r="G220" s="2" t="n"/>
      <c r="H220" s="2" t="n"/>
      <c r="J220" s="2" t="n"/>
      <c r="K220" s="2" t="n"/>
      <c r="L220" s="2" t="n"/>
      <c r="M220" s="2" t="n"/>
      <c r="P220" s="2" t="n"/>
    </row>
    <row r="221">
      <c r="B221" s="10" t="n"/>
    </row>
    <row r="222">
      <c r="B222" s="10" t="n"/>
    </row>
    <row r="223">
      <c r="B223" s="10" t="n"/>
      <c r="F223" s="2" t="n"/>
      <c r="G223" s="2" t="n"/>
      <c r="H223" s="2" t="n"/>
      <c r="J223" s="2" t="n"/>
      <c r="K223" s="2" t="n"/>
      <c r="L223" s="2" t="n"/>
      <c r="M223" s="2" t="n"/>
      <c r="P223" s="2" t="n"/>
    </row>
    <row r="224">
      <c r="B224" s="10" t="n"/>
    </row>
    <row r="225">
      <c r="B225" s="10" t="n"/>
    </row>
    <row r="226">
      <c r="B226" s="10" t="n"/>
      <c r="F226" s="2" t="n"/>
      <c r="G226" s="2" t="n"/>
      <c r="H226" s="2" t="n"/>
      <c r="J226" s="2" t="n"/>
      <c r="K226" s="2" t="n"/>
      <c r="L226" s="2" t="n"/>
      <c r="M226" s="2" t="n"/>
      <c r="P226" s="2" t="n"/>
    </row>
    <row r="227">
      <c r="B227" s="10" t="n"/>
    </row>
    <row r="228">
      <c r="B228" s="10" t="n"/>
    </row>
    <row r="229">
      <c r="B229" s="10" t="n"/>
      <c r="F229" s="2" t="n"/>
      <c r="G229" s="2" t="n"/>
      <c r="H229" s="2" t="n"/>
      <c r="J229" s="2" t="n"/>
      <c r="K229" s="2" t="n"/>
      <c r="L229" s="2" t="n"/>
      <c r="M229" s="2" t="n"/>
      <c r="P229" s="2" t="n"/>
    </row>
    <row r="230">
      <c r="B230" s="10" t="n"/>
    </row>
    <row r="231">
      <c r="B231" s="10" t="n"/>
    </row>
    <row r="232">
      <c r="B232" s="10" t="n"/>
    </row>
    <row r="233">
      <c r="B233" s="10" t="n"/>
    </row>
    <row r="234">
      <c r="B234" s="10" t="n"/>
      <c r="F234" s="2" t="n"/>
      <c r="H234" s="2" t="n"/>
      <c r="J234" s="2" t="n"/>
      <c r="K234" s="2" t="n"/>
      <c r="L234" s="2" t="n"/>
      <c r="M234" s="2" t="n"/>
      <c r="P234" s="2" t="n"/>
    </row>
    <row r="235">
      <c r="B235" s="10" t="n"/>
      <c r="F235" s="2" t="n"/>
      <c r="G235" s="2" t="n"/>
      <c r="H235" s="2" t="n"/>
      <c r="J235" s="2" t="n"/>
      <c r="K235" s="2" t="n"/>
      <c r="L235" s="2" t="n"/>
      <c r="M235" s="2" t="n"/>
      <c r="P235" s="2" t="n"/>
    </row>
    <row r="236">
      <c r="B236" s="10" t="n"/>
      <c r="F236" s="2" t="n"/>
      <c r="G236" s="2" t="n"/>
      <c r="H236" s="2" t="n"/>
      <c r="J236" s="2" t="n"/>
      <c r="K236" s="2" t="n"/>
      <c r="L236" s="2" t="n"/>
      <c r="M236" s="2" t="n"/>
      <c r="P236" s="2" t="n"/>
    </row>
    <row r="237">
      <c r="B237" s="10" t="n"/>
      <c r="F237" s="2" t="n"/>
      <c r="H237" s="2" t="n"/>
      <c r="J237" s="2" t="n"/>
      <c r="K237" s="2" t="n"/>
      <c r="L237" s="2" t="n"/>
      <c r="M237" s="2" t="n"/>
      <c r="P237" s="2" t="n"/>
    </row>
    <row r="238">
      <c r="B238" s="10" t="n"/>
      <c r="F238" s="2" t="n"/>
      <c r="G238" s="2" t="n"/>
      <c r="H238" s="2" t="n"/>
      <c r="J238" s="2" t="n"/>
      <c r="K238" s="2" t="n"/>
      <c r="L238" s="2" t="n"/>
      <c r="M238" s="2" t="n"/>
      <c r="P238" s="2" t="n"/>
    </row>
    <row r="239">
      <c r="B239" s="10" t="n"/>
      <c r="F239" s="2" t="n"/>
      <c r="G239" s="2" t="n"/>
      <c r="H239" s="2" t="n"/>
      <c r="J239" s="2" t="n"/>
      <c r="K239" s="2" t="n"/>
      <c r="L239" s="2" t="n"/>
      <c r="M239" s="2" t="n"/>
      <c r="P239" s="2" t="n"/>
    </row>
    <row r="240">
      <c r="B240" s="10" t="n"/>
      <c r="F240" s="2" t="n"/>
      <c r="H240" s="2" t="n"/>
      <c r="J240" s="2" t="n"/>
      <c r="K240" s="2" t="n"/>
      <c r="L240" s="2" t="n"/>
      <c r="M240" s="2" t="n"/>
      <c r="P240" s="2" t="n"/>
    </row>
    <row r="241">
      <c r="B241" s="10" t="n"/>
      <c r="F241" s="2" t="n"/>
      <c r="G241" s="2" t="n"/>
      <c r="H241" s="2" t="n"/>
      <c r="J241" s="2" t="n"/>
      <c r="K241" s="2" t="n"/>
      <c r="L241" s="2" t="n"/>
      <c r="M241" s="2" t="n"/>
      <c r="P241" s="2" t="n"/>
    </row>
    <row r="242">
      <c r="B242" s="10" t="n"/>
      <c r="F242" s="2" t="n"/>
      <c r="G242" s="2" t="n"/>
      <c r="H242" s="2" t="n"/>
      <c r="J242" s="2" t="n"/>
      <c r="K242" s="2" t="n"/>
      <c r="L242" s="2" t="n"/>
      <c r="M242" s="2" t="n"/>
      <c r="P242" s="2" t="n"/>
    </row>
    <row r="243">
      <c r="B243" s="10" t="n"/>
      <c r="F243" s="2" t="n"/>
      <c r="H243" s="2" t="n"/>
      <c r="J243" s="2" t="n"/>
      <c r="K243" s="2" t="n"/>
      <c r="L243" s="2" t="n"/>
      <c r="M243" s="2" t="n"/>
      <c r="P243" s="2" t="n"/>
    </row>
    <row r="244">
      <c r="B244" s="10" t="n"/>
      <c r="F244" s="2" t="n"/>
      <c r="G244" s="2" t="n"/>
      <c r="H244" s="2" t="n"/>
      <c r="J244" s="2" t="n"/>
      <c r="K244" s="2" t="n"/>
      <c r="L244" s="2" t="n"/>
      <c r="M244" s="2" t="n"/>
      <c r="P244" s="2" t="n"/>
    </row>
    <row r="245">
      <c r="B245" s="10" t="n"/>
      <c r="F245" s="2" t="n"/>
      <c r="G245" s="2" t="n"/>
      <c r="H245" s="2" t="n"/>
      <c r="J245" s="2" t="n"/>
      <c r="K245" s="2" t="n"/>
      <c r="L245" s="2" t="n"/>
      <c r="M245" s="2" t="n"/>
      <c r="P245" s="2" t="n"/>
    </row>
    <row r="246">
      <c r="B246" s="10" t="n"/>
      <c r="F246" s="2" t="n"/>
      <c r="H246" s="2" t="n"/>
      <c r="J246" s="2" t="n"/>
      <c r="K246" s="2" t="n"/>
      <c r="L246" s="2" t="n"/>
      <c r="M246" s="2" t="n"/>
      <c r="P246" s="2" t="n"/>
    </row>
    <row r="247">
      <c r="B247" s="10" t="n"/>
      <c r="F247" s="2" t="n"/>
      <c r="G247" s="2" t="n"/>
      <c r="H247" s="2" t="n"/>
      <c r="J247" s="2" t="n"/>
      <c r="K247" s="2" t="n"/>
      <c r="L247" s="2" t="n"/>
      <c r="M247" s="2" t="n"/>
      <c r="P247" s="2" t="n"/>
    </row>
    <row r="248">
      <c r="B248" s="10" t="n"/>
      <c r="F248" s="2" t="n"/>
      <c r="G248" s="2" t="n"/>
      <c r="H248" s="2" t="n"/>
      <c r="J248" s="2" t="n"/>
      <c r="K248" s="2" t="n"/>
      <c r="L248" s="2" t="n"/>
      <c r="M248" s="2" t="n"/>
      <c r="P248" s="2" t="n"/>
    </row>
    <row r="249">
      <c r="B249" s="10" t="n"/>
      <c r="F249" s="2" t="n"/>
      <c r="H249" s="2" t="n"/>
      <c r="J249" s="2" t="n"/>
      <c r="K249" s="2" t="n"/>
      <c r="L249" s="2" t="n"/>
      <c r="M249" s="2" t="n"/>
      <c r="P249" s="2" t="n"/>
    </row>
    <row r="250">
      <c r="B250" s="10" t="n"/>
      <c r="F250" s="2" t="n"/>
      <c r="G250" s="2" t="n"/>
      <c r="H250" s="2" t="n"/>
      <c r="J250" s="2" t="n"/>
      <c r="K250" s="2" t="n"/>
      <c r="L250" s="2" t="n"/>
      <c r="M250" s="2" t="n"/>
      <c r="P250" s="2" t="n"/>
    </row>
    <row r="251">
      <c r="B251" s="10" t="n"/>
      <c r="F251" s="2" t="n"/>
      <c r="G251" s="2" t="n"/>
      <c r="H251" s="2" t="n"/>
      <c r="J251" s="2" t="n"/>
      <c r="K251" s="2" t="n"/>
      <c r="L251" s="2" t="n"/>
      <c r="M251" s="2" t="n"/>
      <c r="P251" s="2" t="n"/>
    </row>
    <row r="252">
      <c r="B252" s="10" t="n"/>
      <c r="F252" s="2" t="n"/>
      <c r="H252" s="2" t="n"/>
      <c r="J252" s="2" t="n"/>
      <c r="K252" s="2" t="n"/>
      <c r="L252" s="2" t="n"/>
      <c r="M252" s="2" t="n"/>
      <c r="P252" s="2" t="n"/>
    </row>
    <row r="253">
      <c r="B253" s="10" t="n"/>
    </row>
    <row r="254">
      <c r="B254" s="10" t="n"/>
    </row>
    <row r="255">
      <c r="B255" s="10" t="n"/>
    </row>
    <row r="256">
      <c r="B256" s="10" t="n"/>
    </row>
    <row r="257">
      <c r="B257" s="10" t="n"/>
    </row>
    <row r="258">
      <c r="B258" s="10" t="n"/>
    </row>
    <row r="259">
      <c r="B259" s="10" t="n"/>
    </row>
    <row r="260">
      <c r="B260" s="10" t="n"/>
    </row>
    <row r="261">
      <c r="B261" s="10" t="n"/>
    </row>
    <row r="262">
      <c r="B262" s="10" t="n"/>
    </row>
    <row r="263">
      <c r="B263" s="10" t="n"/>
    </row>
    <row r="264">
      <c r="B264" s="10" t="n"/>
    </row>
    <row r="265">
      <c r="B265" s="10" t="n"/>
    </row>
    <row r="266">
      <c r="B266" s="10" t="n"/>
    </row>
    <row r="267">
      <c r="B267" s="10" t="n"/>
    </row>
    <row r="268">
      <c r="B268" s="10" t="n"/>
    </row>
    <row r="269">
      <c r="B269" s="10" t="n"/>
    </row>
    <row r="270">
      <c r="B270" s="10" t="n"/>
    </row>
    <row r="271">
      <c r="B271" s="10" t="n"/>
    </row>
    <row r="272">
      <c r="B272" s="10" t="n"/>
    </row>
    <row r="273">
      <c r="B273" s="10" t="n"/>
    </row>
    <row r="274">
      <c r="B274" s="10" t="n"/>
    </row>
    <row r="275">
      <c r="B275" s="10" t="n"/>
    </row>
    <row r="276">
      <c r="B276" s="10" t="n"/>
    </row>
    <row r="277">
      <c r="B277" s="10" t="n"/>
    </row>
    <row r="278">
      <c r="B278" s="10" t="n"/>
    </row>
    <row r="279">
      <c r="B279" s="10" t="n"/>
    </row>
    <row r="280">
      <c r="B280" s="10" t="n"/>
    </row>
    <row r="281">
      <c r="B281" s="10" t="n"/>
    </row>
    <row r="282">
      <c r="B282" s="10" t="n"/>
    </row>
    <row r="283">
      <c r="B283" s="10" t="n"/>
    </row>
    <row r="284">
      <c r="B284" s="10" t="n"/>
    </row>
    <row r="285">
      <c r="B285" s="10" t="n"/>
    </row>
    <row r="286">
      <c r="B286" s="10" t="n"/>
    </row>
    <row r="287">
      <c r="B287" s="10" t="n"/>
    </row>
    <row r="288">
      <c r="B288" s="10" t="n"/>
    </row>
    <row r="289">
      <c r="B289" s="10" t="n"/>
    </row>
    <row r="290">
      <c r="B290" s="10" t="n"/>
    </row>
    <row r="291">
      <c r="B291" s="10" t="n"/>
    </row>
    <row r="292">
      <c r="B292" s="10" t="n"/>
    </row>
    <row r="293">
      <c r="B293" s="10" t="n"/>
    </row>
    <row r="294">
      <c r="B294" s="10" t="n"/>
    </row>
    <row r="295">
      <c r="B295" s="10" t="n"/>
    </row>
    <row r="296">
      <c r="B296" s="10" t="n"/>
      <c r="F296" s="2" t="n"/>
      <c r="H296" s="2" t="n"/>
      <c r="J296" s="2" t="n"/>
      <c r="K296" s="2" t="n"/>
      <c r="L296" s="2" t="n"/>
      <c r="M296" s="45" t="n"/>
      <c r="N296" s="6" t="n"/>
      <c r="P296" s="2" t="n"/>
    </row>
    <row r="297">
      <c r="B297" s="10" t="n"/>
      <c r="F297" s="2" t="n"/>
      <c r="H297" s="2" t="n"/>
      <c r="J297" s="2" t="n"/>
      <c r="K297" s="2" t="n"/>
      <c r="L297" s="2" t="n"/>
      <c r="M297" s="45" t="n"/>
      <c r="N297" s="6" t="n"/>
      <c r="P297" s="2" t="n"/>
    </row>
    <row r="298">
      <c r="B298" s="10" t="n"/>
      <c r="F298" s="2" t="n"/>
      <c r="H298" s="2" t="n"/>
      <c r="J298" s="2" t="n"/>
      <c r="K298" s="2" t="n"/>
      <c r="L298" s="2" t="n"/>
      <c r="M298" s="45" t="n"/>
      <c r="N298" s="6" t="n"/>
      <c r="P298" s="2" t="n"/>
    </row>
    <row r="299">
      <c r="B299" s="10" t="n"/>
      <c r="F299" s="2" t="n"/>
      <c r="H299" s="2" t="n"/>
      <c r="J299" s="2" t="n"/>
      <c r="K299" s="2" t="n"/>
      <c r="L299" s="2" t="n"/>
      <c r="M299" s="45" t="n"/>
      <c r="N299" s="6" t="n"/>
      <c r="P299" s="2" t="n"/>
    </row>
    <row r="300">
      <c r="B300" s="10" t="n"/>
      <c r="F300" s="2" t="n"/>
      <c r="H300" s="2" t="n"/>
      <c r="J300" s="2" t="n"/>
      <c r="K300" s="2" t="n"/>
      <c r="L300" s="2" t="n"/>
      <c r="M300" s="45" t="n"/>
      <c r="N300" s="6" t="n"/>
      <c r="P300" s="2" t="n"/>
    </row>
    <row r="301">
      <c r="B301" s="10" t="n"/>
      <c r="F301" s="2" t="n"/>
      <c r="H301" s="2" t="n"/>
      <c r="J301" s="2" t="n"/>
      <c r="K301" s="2" t="n"/>
      <c r="L301" s="2" t="n"/>
      <c r="M301" s="45" t="n"/>
      <c r="N301" s="6" t="n"/>
      <c r="P301" s="2" t="n"/>
    </row>
    <row r="302">
      <c r="B302" s="10" t="n"/>
      <c r="F302" s="2" t="n"/>
      <c r="H302" s="2" t="n"/>
      <c r="J302" s="2" t="n"/>
      <c r="K302" s="2" t="n"/>
      <c r="L302" s="2" t="n"/>
      <c r="M302" s="45" t="n"/>
      <c r="N302" s="6" t="n"/>
      <c r="P302" s="2" t="n"/>
    </row>
    <row r="303">
      <c r="B303" s="10" t="n"/>
      <c r="F303" s="2" t="n"/>
      <c r="H303" s="2" t="n"/>
      <c r="J303" s="2" t="n"/>
      <c r="K303" s="2" t="n"/>
      <c r="L303" s="2" t="n"/>
      <c r="M303" s="45" t="n"/>
      <c r="N303" s="6" t="n"/>
      <c r="P303" s="2" t="n"/>
    </row>
    <row r="304">
      <c r="B304" s="10" t="n"/>
      <c r="F304" s="2" t="n"/>
      <c r="H304" s="2" t="n"/>
      <c r="J304" s="2" t="n"/>
      <c r="K304" s="2" t="n"/>
      <c r="L304" s="2" t="n"/>
      <c r="M304" s="45" t="n"/>
      <c r="N304" s="6" t="n"/>
      <c r="P304" s="2" t="n"/>
    </row>
    <row r="305">
      <c r="B305" s="10" t="n"/>
    </row>
    <row r="306">
      <c r="B306" s="10" t="n"/>
    </row>
    <row r="307">
      <c r="B307" s="10" t="n"/>
    </row>
    <row r="308">
      <c r="B308" s="10" t="n"/>
    </row>
    <row r="309">
      <c r="B309" s="10" t="n"/>
    </row>
    <row r="310">
      <c r="B310" s="10" t="n"/>
    </row>
    <row r="311">
      <c r="B311" s="10" t="n"/>
    </row>
    <row r="312">
      <c r="B312" s="10" t="n"/>
    </row>
    <row r="313">
      <c r="B313" s="10" t="n"/>
    </row>
    <row r="314">
      <c r="B314" s="10" t="n"/>
    </row>
    <row r="315">
      <c r="B315" s="10" t="n"/>
    </row>
    <row r="316">
      <c r="B316" s="10" t="n"/>
    </row>
    <row r="317">
      <c r="B317" s="10" t="n"/>
    </row>
    <row r="318">
      <c r="B318" s="10" t="n"/>
    </row>
    <row r="319">
      <c r="B319" s="10" t="n"/>
    </row>
    <row r="320">
      <c r="B320" s="10" t="n"/>
    </row>
    <row r="321">
      <c r="B321" s="10" t="n"/>
      <c r="F321" s="2" t="n"/>
      <c r="H321" s="2" t="n"/>
      <c r="K321" s="2" t="n"/>
      <c r="L321" s="2" t="n"/>
      <c r="M321" s="45" t="n"/>
      <c r="N321" s="6" t="n"/>
      <c r="P321" s="2" t="n"/>
    </row>
    <row r="322">
      <c r="B322" s="10" t="n"/>
      <c r="F322" s="2" t="n"/>
      <c r="H322" s="2" t="n"/>
      <c r="J322" s="2" t="n"/>
      <c r="K322" s="2" t="n"/>
      <c r="L322" s="2" t="n"/>
      <c r="M322" s="45" t="n"/>
      <c r="N322" s="45" t="n"/>
      <c r="P322" s="2" t="n"/>
    </row>
    <row r="323">
      <c r="B323" s="10" t="n"/>
      <c r="F323" s="2" t="n"/>
      <c r="H323" s="2" t="n"/>
      <c r="J323" s="2" t="n"/>
      <c r="K323" s="2" t="n"/>
      <c r="L323" s="2" t="n"/>
      <c r="M323" s="45" t="n"/>
      <c r="N323" s="6" t="n"/>
      <c r="P323" s="2" t="n"/>
    </row>
    <row r="324">
      <c r="B324" s="10" t="n"/>
      <c r="F324" s="2" t="n"/>
      <c r="H324" s="2" t="n"/>
      <c r="J324" s="2" t="n"/>
      <c r="K324" s="2" t="n"/>
      <c r="L324" s="2" t="n"/>
      <c r="M324" s="45" t="n"/>
      <c r="N324" s="6" t="n"/>
      <c r="P324" s="2" t="n"/>
    </row>
    <row r="325">
      <c r="B325" s="10" t="n"/>
      <c r="F325" s="2" t="n"/>
      <c r="H325" s="2" t="n"/>
      <c r="J325" s="2" t="n"/>
      <c r="K325" s="2" t="n"/>
      <c r="L325" s="2" t="n"/>
      <c r="M325" s="45" t="n"/>
      <c r="N325" s="6" t="n"/>
      <c r="P325" s="2" t="n"/>
    </row>
    <row r="326">
      <c r="B326" s="10" t="n"/>
      <c r="F326" s="2" t="n"/>
      <c r="H326" s="2" t="n"/>
      <c r="J326" s="2" t="n"/>
      <c r="K326" s="2" t="n"/>
      <c r="L326" s="2" t="n"/>
      <c r="M326" s="45" t="n"/>
      <c r="N326" s="6" t="n"/>
      <c r="P326" s="2" t="n"/>
    </row>
    <row r="327">
      <c r="B327" s="10" t="n"/>
      <c r="F327" s="2" t="n"/>
      <c r="H327" s="2" t="n"/>
      <c r="J327" s="2" t="n"/>
      <c r="K327" s="2" t="n"/>
      <c r="L327" s="2" t="n"/>
      <c r="M327" s="45" t="n"/>
      <c r="N327" s="6" t="n"/>
      <c r="P327" s="2" t="n"/>
    </row>
    <row r="328">
      <c r="B328" s="10" t="n"/>
      <c r="F328" s="2" t="n"/>
      <c r="H328" s="2" t="n"/>
      <c r="J328" s="2" t="n"/>
      <c r="K328" s="2" t="n"/>
      <c r="L328" s="2" t="n"/>
      <c r="M328" s="45" t="n"/>
      <c r="N328" s="6" t="n"/>
      <c r="P328" s="2" t="n"/>
    </row>
    <row r="329">
      <c r="B329" s="10" t="n"/>
      <c r="F329" s="2" t="n"/>
      <c r="H329" s="2" t="n"/>
      <c r="J329" s="2" t="n"/>
      <c r="K329" s="2" t="n"/>
      <c r="L329" s="2" t="n"/>
      <c r="M329" s="45" t="n"/>
      <c r="N329" s="6" t="n"/>
      <c r="P329" s="2" t="n"/>
    </row>
    <row r="330">
      <c r="B330" s="10" t="n"/>
      <c r="F330" s="2" t="n"/>
      <c r="H330" s="2" t="n"/>
      <c r="J330" s="2" t="n"/>
      <c r="K330" s="2" t="n"/>
      <c r="L330" s="2" t="n"/>
      <c r="M330" s="45" t="n"/>
      <c r="N330" s="6" t="n"/>
      <c r="P330" s="2" t="n"/>
    </row>
    <row r="331">
      <c r="B331" s="10" t="n"/>
      <c r="F331" s="2" t="n"/>
      <c r="H331" s="2" t="n"/>
      <c r="J331" s="2" t="n"/>
      <c r="K331" s="2" t="n"/>
      <c r="L331" s="2" t="n"/>
      <c r="M331" s="45" t="n"/>
      <c r="N331" s="6" t="n"/>
      <c r="P331" s="2" t="n"/>
    </row>
    <row r="332">
      <c r="B332" s="10" t="n"/>
      <c r="F332" s="2" t="n"/>
      <c r="H332" s="2" t="n"/>
      <c r="J332" s="2" t="n"/>
      <c r="K332" s="2" t="n"/>
      <c r="L332" s="2" t="n"/>
      <c r="M332" s="45" t="n"/>
      <c r="N332" s="6" t="n"/>
      <c r="P332" s="2" t="n"/>
    </row>
    <row r="333">
      <c r="B333" s="10" t="n"/>
      <c r="F333" s="2" t="n"/>
      <c r="G333" s="2" t="n"/>
      <c r="H333" s="2" t="n"/>
      <c r="J333" s="2" t="n"/>
      <c r="K333" s="2" t="n"/>
      <c r="L333" s="2" t="n"/>
      <c r="M333" s="45" t="n"/>
      <c r="N333" s="6" t="n"/>
      <c r="P333" s="2" t="n"/>
    </row>
    <row r="334">
      <c r="B334" s="10" t="n"/>
      <c r="F334" s="2" t="n"/>
      <c r="G334" s="2" t="n"/>
      <c r="H334" s="2" t="n"/>
      <c r="J334" s="2" t="n"/>
      <c r="K334" s="2" t="n"/>
      <c r="L334" s="2" t="n"/>
      <c r="M334" s="45" t="n"/>
      <c r="N334" s="6" t="n"/>
      <c r="P334" s="2" t="n"/>
    </row>
    <row r="335">
      <c r="B335" s="10" t="n"/>
      <c r="F335" s="2" t="n"/>
      <c r="G335" s="2" t="n"/>
      <c r="H335" s="2" t="n"/>
      <c r="J335" s="2" t="n"/>
      <c r="K335" s="2" t="n"/>
      <c r="L335" s="2" t="n"/>
      <c r="M335" s="45" t="n"/>
      <c r="N335" s="6" t="n"/>
      <c r="P335" s="2" t="n"/>
    </row>
    <row r="336">
      <c r="B336" s="10" t="n"/>
      <c r="F336" s="2" t="n"/>
      <c r="G336" s="2" t="n"/>
      <c r="H336" s="2" t="n"/>
      <c r="J336" s="2" t="n"/>
      <c r="K336" s="2" t="n"/>
      <c r="L336" s="2" t="n"/>
      <c r="M336" s="45" t="n"/>
      <c r="N336" s="6" t="n"/>
      <c r="P336" s="2" t="n"/>
    </row>
    <row r="337">
      <c r="B337" s="10" t="n"/>
      <c r="F337" s="2" t="n"/>
      <c r="G337" s="2" t="n"/>
      <c r="H337" s="2" t="n"/>
      <c r="J337" s="2" t="n"/>
      <c r="K337" s="2" t="n"/>
      <c r="L337" s="2" t="n"/>
      <c r="M337" s="45" t="n"/>
      <c r="N337" s="6" t="n"/>
      <c r="P337" s="2" t="n"/>
    </row>
    <row r="338">
      <c r="B338" s="10" t="n"/>
      <c r="F338" s="2" t="n"/>
      <c r="H338" s="2" t="n"/>
      <c r="J338" s="2" t="n"/>
      <c r="K338" s="2" t="n"/>
      <c r="L338" s="2" t="n"/>
      <c r="M338" s="45" t="n"/>
      <c r="N338" s="6" t="n"/>
      <c r="P338" s="2" t="n"/>
    </row>
    <row r="339">
      <c r="B339" s="10" t="n"/>
      <c r="F339" s="2" t="n"/>
      <c r="G339" s="2" t="n"/>
      <c r="H339" s="2" t="n"/>
      <c r="J339" s="2" t="n"/>
      <c r="K339" s="2" t="n"/>
      <c r="L339" s="2" t="n"/>
      <c r="M339" s="45" t="n"/>
      <c r="N339" s="6" t="n"/>
      <c r="P339" s="2" t="n"/>
    </row>
    <row r="340">
      <c r="B340" s="10" t="n"/>
      <c r="F340" s="2" t="n"/>
      <c r="H340" s="2" t="n"/>
      <c r="J340" s="2" t="n"/>
      <c r="K340" s="2" t="n"/>
      <c r="L340" s="2" t="n"/>
      <c r="M340" s="45" t="n"/>
      <c r="N340" s="6" t="n"/>
      <c r="P340" s="2" t="n"/>
    </row>
    <row r="341">
      <c r="B341" s="10" t="n"/>
      <c r="F341" s="2" t="n"/>
      <c r="G341" s="2" t="n"/>
      <c r="H341" s="2" t="n"/>
      <c r="J341" s="2" t="n"/>
      <c r="K341" s="2" t="n"/>
      <c r="L341" s="2" t="n"/>
      <c r="M341" s="45" t="n"/>
      <c r="N341" s="6" t="n"/>
      <c r="P341" s="2" t="n"/>
    </row>
    <row r="342">
      <c r="B342" s="10" t="n"/>
      <c r="F342" s="2" t="n"/>
      <c r="G342" s="2" t="n"/>
      <c r="H342" s="2" t="n"/>
      <c r="J342" s="2" t="n"/>
      <c r="K342" s="2" t="n"/>
      <c r="L342" s="2" t="n"/>
      <c r="M342" s="45" t="n"/>
      <c r="N342" s="6" t="n"/>
      <c r="P342" s="2" t="n"/>
    </row>
    <row r="343">
      <c r="B343" s="10" t="n"/>
      <c r="F343" s="2" t="n"/>
      <c r="H343" s="2" t="n"/>
      <c r="J343" s="2" t="n"/>
      <c r="K343" s="2" t="n"/>
      <c r="L343" s="2" t="n"/>
      <c r="M343" s="45" t="n"/>
      <c r="N343" s="6" t="n"/>
      <c r="P343" s="2" t="n"/>
    </row>
    <row r="344">
      <c r="B344" s="10" t="n"/>
      <c r="F344" s="2" t="n"/>
      <c r="H344" s="2" t="n"/>
      <c r="J344" s="2" t="n"/>
      <c r="K344" s="2" t="n"/>
      <c r="L344" s="2" t="n"/>
      <c r="M344" s="45" t="n"/>
      <c r="N344" s="6" t="n"/>
      <c r="P344" s="2" t="n"/>
    </row>
    <row r="345">
      <c r="B345" s="10" t="n"/>
      <c r="F345" s="2" t="n"/>
      <c r="H345" s="2" t="n"/>
      <c r="J345" s="2" t="n"/>
      <c r="K345" s="2" t="n"/>
      <c r="L345" s="2" t="n"/>
      <c r="M345" s="45" t="n"/>
      <c r="N345" s="6" t="n"/>
      <c r="P345" s="2" t="n"/>
    </row>
    <row r="346">
      <c r="B346" s="10" t="n"/>
      <c r="F346" s="2" t="n"/>
      <c r="H346" s="2" t="n"/>
      <c r="J346" s="2" t="n"/>
      <c r="K346" s="2" t="n"/>
      <c r="L346" s="2" t="n"/>
      <c r="M346" s="45" t="n"/>
      <c r="N346" s="6" t="n"/>
      <c r="P346" s="2" t="n"/>
    </row>
    <row r="347">
      <c r="B347" s="10" t="n"/>
      <c r="F347" s="2" t="n"/>
      <c r="H347" s="2" t="n"/>
      <c r="J347" s="2" t="n"/>
      <c r="K347" s="2" t="n"/>
      <c r="L347" s="2" t="n"/>
      <c r="M347" s="45" t="n"/>
      <c r="N347" s="6" t="n"/>
      <c r="P347" s="2" t="n"/>
    </row>
    <row r="348">
      <c r="B348" s="10" t="n"/>
      <c r="F348" s="2" t="n"/>
      <c r="H348" s="2" t="n"/>
      <c r="J348" s="2" t="n"/>
      <c r="K348" s="2" t="n"/>
      <c r="L348" s="2" t="n"/>
      <c r="M348" s="45" t="n"/>
      <c r="N348" s="6" t="n"/>
      <c r="P348" s="2" t="n"/>
    </row>
    <row r="349">
      <c r="B349" s="10" t="n"/>
      <c r="F349" s="2" t="n"/>
      <c r="H349" s="2" t="n"/>
      <c r="J349" s="2" t="n"/>
      <c r="K349" s="2" t="n"/>
      <c r="L349" s="2" t="n"/>
      <c r="M349" s="45" t="n"/>
      <c r="N349" s="45" t="n"/>
      <c r="P349" s="2" t="n"/>
    </row>
    <row r="350">
      <c r="B350" s="10" t="n"/>
      <c r="F350" s="2" t="n"/>
      <c r="H350" s="2" t="n"/>
      <c r="J350" s="2" t="n"/>
      <c r="K350" s="2" t="n"/>
      <c r="L350" s="2" t="n"/>
      <c r="M350" s="45" t="n"/>
      <c r="N350" s="6" t="n"/>
      <c r="P350" s="2" t="n"/>
    </row>
    <row r="351">
      <c r="B351" s="10" t="n"/>
      <c r="F351" s="2" t="n"/>
      <c r="H351" s="2" t="n"/>
      <c r="J351" s="2" t="n"/>
      <c r="K351" s="2" t="n"/>
      <c r="L351" s="2" t="n"/>
      <c r="M351" s="45" t="n"/>
      <c r="N351" s="6" t="n"/>
      <c r="P351" s="2" t="n"/>
    </row>
    <row r="352">
      <c r="B352" s="10" t="n"/>
      <c r="F352" s="2" t="n"/>
      <c r="H352" s="2" t="n"/>
      <c r="J352" s="2" t="n"/>
      <c r="K352" s="2" t="n"/>
      <c r="L352" s="2" t="n"/>
      <c r="M352" s="45" t="n"/>
      <c r="N352" s="6" t="n"/>
      <c r="P352" s="2" t="n"/>
    </row>
    <row r="353">
      <c r="B353" s="10" t="n"/>
      <c r="F353" s="2" t="n"/>
      <c r="H353" s="2" t="n"/>
      <c r="J353" s="2" t="n"/>
      <c r="K353" s="2" t="n"/>
      <c r="L353" s="2" t="n"/>
      <c r="M353" s="45" t="n"/>
      <c r="N353" s="6" t="n"/>
      <c r="P353" s="2" t="n"/>
    </row>
    <row r="354">
      <c r="B354" s="10" t="n"/>
      <c r="F354" s="2" t="n"/>
      <c r="H354" s="2" t="n"/>
      <c r="J354" s="2" t="n"/>
      <c r="K354" s="2" t="n"/>
      <c r="L354" s="2" t="n"/>
      <c r="M354" s="45" t="n"/>
      <c r="N354" s="6" t="n"/>
      <c r="P354" s="2" t="n"/>
    </row>
    <row r="355">
      <c r="B355" s="10" t="n"/>
      <c r="F355" s="2" t="n"/>
      <c r="H355" s="2" t="n"/>
      <c r="J355" s="2" t="n"/>
      <c r="K355" s="2" t="n"/>
      <c r="L355" s="2" t="n"/>
      <c r="M355" s="45" t="n"/>
      <c r="N355" s="6" t="n"/>
      <c r="P355" s="2" t="n"/>
    </row>
    <row r="356">
      <c r="B356" s="10" t="n"/>
      <c r="F356" s="2" t="n"/>
      <c r="H356" s="2" t="n"/>
      <c r="J356" s="2" t="n"/>
      <c r="K356" s="2" t="n"/>
      <c r="L356" s="2" t="n"/>
      <c r="M356" s="45" t="n"/>
      <c r="N356" s="6" t="n"/>
      <c r="P356" s="2" t="n"/>
    </row>
    <row r="357">
      <c r="B357" s="10" t="n"/>
      <c r="F357" s="2" t="n"/>
      <c r="H357" s="2" t="n"/>
      <c r="J357" s="2" t="n"/>
      <c r="K357" s="2" t="n"/>
      <c r="L357" s="2" t="n"/>
      <c r="M357" s="45" t="n"/>
      <c r="N357" s="6" t="n"/>
      <c r="P357" s="2" t="n"/>
    </row>
    <row r="358">
      <c r="B358" s="10" t="n"/>
      <c r="F358" s="2" t="n"/>
      <c r="H358" s="2" t="n"/>
      <c r="J358" s="2" t="n"/>
      <c r="K358" s="2" t="n"/>
      <c r="L358" s="2" t="n"/>
      <c r="M358" s="45" t="n"/>
      <c r="N358" s="6" t="n"/>
      <c r="P358" s="2" t="n"/>
    </row>
    <row r="359">
      <c r="B359" s="10" t="n"/>
      <c r="F359" s="2" t="n"/>
      <c r="H359" s="2" t="n"/>
      <c r="J359" s="2" t="n"/>
      <c r="K359" s="2" t="n"/>
      <c r="L359" s="2" t="n"/>
      <c r="M359" s="45" t="n"/>
      <c r="N359" s="6" t="n"/>
      <c r="P359" s="2" t="n"/>
    </row>
    <row r="360">
      <c r="B360" s="10" t="n"/>
      <c r="F360" s="2" t="n"/>
      <c r="H360" s="2" t="n"/>
      <c r="J360" s="2" t="n"/>
      <c r="K360" s="2" t="n"/>
      <c r="L360" s="2" t="n"/>
      <c r="M360" s="45" t="n"/>
      <c r="N360" s="6" t="n"/>
      <c r="P360" s="2" t="n"/>
    </row>
    <row r="361">
      <c r="B361" s="10" t="n"/>
      <c r="F361" s="2" t="n"/>
      <c r="H361" s="2" t="n"/>
      <c r="J361" s="2" t="n"/>
      <c r="K361" s="2" t="n"/>
      <c r="L361" s="2" t="n"/>
      <c r="M361" s="45" t="n"/>
      <c r="N361" s="6" t="n"/>
      <c r="P361" s="2" t="n"/>
    </row>
    <row r="362">
      <c r="B362" s="10" t="n"/>
      <c r="F362" s="2" t="n"/>
      <c r="H362" s="2" t="n"/>
      <c r="J362" s="2" t="n"/>
      <c r="K362" s="2" t="n"/>
      <c r="L362" s="2" t="n"/>
      <c r="M362" s="45" t="n"/>
      <c r="N362" s="6" t="n"/>
      <c r="P362" s="2" t="n"/>
    </row>
    <row r="363">
      <c r="B363" s="10" t="n"/>
      <c r="F363" s="2" t="n"/>
      <c r="G363" s="2" t="n"/>
      <c r="H363" s="2" t="n"/>
      <c r="J363" s="2" t="n"/>
      <c r="K363" s="2" t="n"/>
      <c r="L363" s="2" t="n"/>
      <c r="M363" s="45" t="n"/>
      <c r="N363" s="6" t="n"/>
      <c r="P363" s="2" t="n"/>
    </row>
    <row r="364">
      <c r="B364" s="10" t="n"/>
      <c r="F364" s="2" t="n"/>
      <c r="H364" s="2" t="n"/>
      <c r="J364" s="2" t="n"/>
      <c r="K364" s="2" t="n"/>
      <c r="L364" s="2" t="n"/>
      <c r="M364" s="45" t="n"/>
      <c r="N364" s="6" t="n"/>
      <c r="P364" s="2" t="n"/>
    </row>
    <row r="365">
      <c r="B365" s="10" t="n"/>
      <c r="F365" s="2" t="n"/>
      <c r="G365" s="2" t="n"/>
      <c r="H365" s="2" t="n"/>
      <c r="J365" s="2" t="n"/>
      <c r="K365" s="2" t="n"/>
      <c r="L365" s="2" t="n"/>
      <c r="M365" s="45" t="n"/>
      <c r="N365" s="6" t="n"/>
      <c r="P365" s="2" t="n"/>
    </row>
    <row r="366">
      <c r="B366" s="10" t="n"/>
      <c r="F366" s="2" t="n"/>
      <c r="G366" s="2" t="n"/>
      <c r="H366" s="2" t="n"/>
      <c r="J366" s="2" t="n"/>
      <c r="K366" s="2" t="n"/>
      <c r="L366" s="2" t="n"/>
      <c r="M366" s="45" t="n"/>
      <c r="N366" s="6" t="n"/>
      <c r="P366" s="2" t="n"/>
    </row>
    <row r="367">
      <c r="B367" s="10" t="n"/>
      <c r="F367" s="2" t="n"/>
      <c r="G367" s="2" t="n"/>
      <c r="H367" s="2" t="n"/>
      <c r="J367" s="2" t="n"/>
      <c r="K367" s="2" t="n"/>
      <c r="L367" s="2" t="n"/>
      <c r="M367" s="45" t="n"/>
      <c r="N367" s="6" t="n"/>
      <c r="P367" s="2" t="n"/>
    </row>
    <row r="368">
      <c r="B368" s="10" t="n"/>
      <c r="F368" s="2" t="n"/>
      <c r="G368" s="2" t="n"/>
      <c r="H368" s="2" t="n"/>
      <c r="J368" s="2" t="n"/>
      <c r="K368" s="2" t="n"/>
      <c r="L368" s="2" t="n"/>
      <c r="M368" s="45" t="n"/>
      <c r="N368" s="6" t="n"/>
      <c r="P368" s="2" t="n"/>
    </row>
    <row r="369">
      <c r="B369" s="10" t="n"/>
      <c r="F369" s="2" t="n"/>
      <c r="G369" s="2" t="n"/>
      <c r="H369" s="2" t="n"/>
      <c r="J369" s="2" t="n"/>
      <c r="K369" s="2" t="n"/>
      <c r="L369" s="2" t="n"/>
      <c r="M369" s="45" t="n"/>
      <c r="N369" s="6" t="n"/>
      <c r="P369" s="2" t="n"/>
    </row>
    <row r="370">
      <c r="B370" s="10" t="n"/>
      <c r="F370" s="2" t="n"/>
      <c r="G370" s="2" t="n"/>
      <c r="H370" s="2" t="n"/>
      <c r="J370" s="2" t="n"/>
      <c r="K370" s="2" t="n"/>
      <c r="L370" s="2" t="n"/>
      <c r="M370" s="45" t="n"/>
      <c r="N370" s="6" t="n"/>
      <c r="P370" s="2" t="n"/>
    </row>
    <row r="371">
      <c r="B371" s="10" t="n"/>
      <c r="F371" s="2" t="n"/>
      <c r="G371" s="2" t="n"/>
      <c r="H371" s="2" t="n"/>
      <c r="J371" s="2" t="n"/>
      <c r="K371" s="2" t="n"/>
      <c r="L371" s="2" t="n"/>
      <c r="M371" s="45" t="n"/>
      <c r="N371" s="6" t="n"/>
      <c r="P371" s="2" t="n"/>
    </row>
    <row r="372">
      <c r="B372" s="10" t="n"/>
      <c r="F372" s="2" t="n"/>
      <c r="H372" s="2" t="n"/>
      <c r="J372" s="2" t="n"/>
      <c r="K372" s="2" t="n"/>
      <c r="L372" s="2" t="n"/>
      <c r="M372" s="45" t="n"/>
      <c r="N372" s="6" t="n"/>
      <c r="P372" s="2" t="n"/>
    </row>
    <row r="373">
      <c r="B373" s="10" t="n"/>
      <c r="F373" s="2" t="n"/>
      <c r="H373" s="2" t="n"/>
      <c r="J373" s="2" t="n"/>
      <c r="K373" s="2" t="n"/>
      <c r="L373" s="2" t="n"/>
      <c r="M373" s="45" t="n"/>
      <c r="N373" s="6" t="n"/>
      <c r="P373" s="2" t="n"/>
    </row>
    <row r="374">
      <c r="B374" s="10" t="n"/>
      <c r="F374" s="2" t="n"/>
      <c r="H374" s="2" t="n"/>
      <c r="J374" s="2" t="n"/>
      <c r="K374" s="2" t="n"/>
      <c r="L374" s="2" t="n"/>
      <c r="M374" s="45" t="n"/>
      <c r="N374" s="45" t="n"/>
      <c r="P374" s="2" t="n"/>
    </row>
    <row r="375">
      <c r="B375" s="10" t="n"/>
      <c r="F375" s="2" t="n"/>
      <c r="H375" s="2" t="n"/>
      <c r="J375" s="2" t="n"/>
      <c r="K375" s="2" t="n"/>
      <c r="L375" s="2" t="n"/>
      <c r="M375" s="45" t="n"/>
      <c r="N375" s="6" t="n"/>
      <c r="P375" s="2" t="n"/>
    </row>
    <row r="376">
      <c r="B376" s="10" t="n"/>
      <c r="F376" s="2" t="n"/>
      <c r="H376" s="2" t="n"/>
      <c r="J376" s="2" t="n"/>
      <c r="K376" s="2" t="n"/>
      <c r="L376" s="2" t="n"/>
      <c r="M376" s="2" t="n"/>
      <c r="P376" s="2" t="n"/>
    </row>
    <row r="377">
      <c r="B377" s="10" t="n"/>
      <c r="F377" s="2" t="n"/>
      <c r="H377" s="2" t="n"/>
      <c r="J377" s="2" t="n"/>
      <c r="K377" s="2" t="n"/>
      <c r="L377" s="2" t="n"/>
      <c r="M377" s="2" t="n"/>
      <c r="P377" s="2" t="n"/>
    </row>
    <row r="378">
      <c r="B378" s="10" t="n"/>
      <c r="F378" s="2" t="n"/>
      <c r="H378" s="2" t="n"/>
      <c r="J378" s="2" t="n"/>
      <c r="K378" s="2" t="n"/>
      <c r="L378" s="2" t="n"/>
      <c r="M378" s="2" t="n"/>
      <c r="P378" s="2" t="n"/>
    </row>
    <row r="379">
      <c r="B379" s="10" t="n"/>
      <c r="F379" s="2" t="n"/>
      <c r="H379" s="2" t="n"/>
      <c r="J379" s="2" t="n"/>
      <c r="K379" s="2" t="n"/>
      <c r="L379" s="2" t="n"/>
      <c r="M379" s="2" t="n"/>
      <c r="P379" s="2" t="n"/>
    </row>
    <row r="380">
      <c r="B380" s="10" t="n"/>
      <c r="F380" s="2" t="n"/>
      <c r="H380" s="2" t="n"/>
      <c r="J380" s="2" t="n"/>
      <c r="K380" s="2" t="n"/>
      <c r="L380" s="2" t="n"/>
      <c r="M380" s="2" t="n"/>
      <c r="P380" s="2" t="n"/>
    </row>
    <row r="381">
      <c r="B381" s="10" t="n"/>
      <c r="F381" s="2" t="n"/>
      <c r="H381" s="2" t="n"/>
      <c r="J381" s="2" t="n"/>
      <c r="K381" s="2" t="n"/>
      <c r="L381" s="2" t="n"/>
      <c r="M381" s="2" t="n"/>
      <c r="P381" s="2" t="n"/>
    </row>
    <row r="382">
      <c r="B382" s="10" t="n"/>
      <c r="F382" s="2" t="n"/>
      <c r="H382" s="2" t="n"/>
      <c r="J382" s="2" t="n"/>
      <c r="K382" s="2" t="n"/>
      <c r="L382" s="2" t="n"/>
      <c r="M382" s="2" t="n"/>
      <c r="P382" s="2" t="n"/>
    </row>
    <row r="383">
      <c r="B383" s="10" t="n"/>
      <c r="F383" s="2" t="n"/>
      <c r="H383" s="2" t="n"/>
      <c r="J383" s="2" t="n"/>
      <c r="K383" s="2" t="n"/>
      <c r="L383" s="2" t="n"/>
      <c r="M383" s="2" t="n"/>
      <c r="P383" s="2" t="n"/>
    </row>
    <row r="384">
      <c r="B384" s="10" t="n"/>
      <c r="F384" s="2" t="n"/>
      <c r="H384" s="2" t="n"/>
      <c r="J384" s="2" t="n"/>
      <c r="K384" s="2" t="n"/>
      <c r="L384" s="2" t="n"/>
      <c r="M384" s="2" t="n"/>
      <c r="P384" s="2" t="n"/>
    </row>
    <row r="385">
      <c r="B385" s="10" t="n"/>
      <c r="F385" s="2" t="n"/>
      <c r="H385" s="2" t="n"/>
      <c r="J385" s="2" t="n"/>
      <c r="K385" s="2" t="n"/>
      <c r="L385" s="2" t="n"/>
      <c r="M385" s="2" t="n"/>
      <c r="P385" s="2" t="n"/>
    </row>
    <row r="386">
      <c r="B386" s="10" t="n"/>
      <c r="F386" s="2" t="n"/>
      <c r="H386" s="2" t="n"/>
      <c r="J386" s="2" t="n"/>
      <c r="K386" s="2" t="n"/>
      <c r="L386" s="2" t="n"/>
      <c r="M386" s="2" t="n"/>
      <c r="P386" s="2" t="n"/>
    </row>
    <row r="387">
      <c r="B387" s="10" t="n"/>
      <c r="F387" s="2" t="n"/>
      <c r="H387" s="2" t="n"/>
      <c r="J387" s="2" t="n"/>
      <c r="K387" s="2" t="n"/>
      <c r="L387" s="2" t="n"/>
      <c r="M387" s="2" t="n"/>
      <c r="P387" s="2" t="n"/>
    </row>
    <row r="388">
      <c r="B388" s="10" t="n"/>
      <c r="F388" s="2" t="n"/>
      <c r="G388" s="2" t="n"/>
      <c r="H388" s="2" t="n"/>
      <c r="J388" s="2" t="n"/>
      <c r="K388" s="2" t="n"/>
      <c r="L388" s="2" t="n"/>
      <c r="M388" s="2" t="n"/>
      <c r="P388" s="2" t="n"/>
    </row>
    <row r="389">
      <c r="B389" s="10" t="n"/>
      <c r="F389" s="2" t="n"/>
      <c r="H389" s="2" t="n"/>
      <c r="J389" s="2" t="n"/>
      <c r="K389" s="2" t="n"/>
      <c r="L389" s="2" t="n"/>
      <c r="M389" s="2" t="n"/>
      <c r="P389" s="2" t="n"/>
    </row>
    <row r="390">
      <c r="B390" s="10" t="n"/>
      <c r="F390" s="2" t="n"/>
      <c r="G390" s="2" t="n"/>
      <c r="H390" s="2" t="n"/>
      <c r="J390" s="2" t="n"/>
      <c r="K390" s="2" t="n"/>
      <c r="L390" s="2" t="n"/>
      <c r="M390" s="2" t="n"/>
      <c r="P390" s="2" t="n"/>
    </row>
    <row r="391">
      <c r="B391" s="10" t="n"/>
      <c r="F391" s="2" t="n"/>
      <c r="G391" s="2" t="n"/>
      <c r="H391" s="2" t="n"/>
      <c r="J391" s="2" t="n"/>
      <c r="K391" s="2" t="n"/>
      <c r="L391" s="2" t="n"/>
      <c r="M391" s="2" t="n"/>
      <c r="P391" s="2" t="n"/>
    </row>
    <row r="392">
      <c r="B392" s="10" t="n"/>
      <c r="F392" s="2" t="n"/>
      <c r="G392" s="2" t="n"/>
      <c r="H392" s="2" t="n"/>
      <c r="J392" s="2" t="n"/>
      <c r="K392" s="2" t="n"/>
      <c r="L392" s="2" t="n"/>
      <c r="M392" s="2" t="n"/>
      <c r="P392" s="2" t="n"/>
    </row>
    <row r="393">
      <c r="B393" s="10" t="n"/>
      <c r="F393" s="2" t="n"/>
      <c r="G393" s="2" t="n"/>
      <c r="H393" s="2" t="n"/>
      <c r="J393" s="2" t="n"/>
      <c r="K393" s="2" t="n"/>
      <c r="L393" s="2" t="n"/>
      <c r="M393" s="2" t="n"/>
      <c r="P393" s="2" t="n"/>
    </row>
    <row r="394">
      <c r="B394" s="10" t="n"/>
      <c r="F394" s="2" t="n"/>
      <c r="G394" s="2" t="n"/>
      <c r="H394" s="2" t="n"/>
      <c r="J394" s="2" t="n"/>
      <c r="K394" s="2" t="n"/>
      <c r="L394" s="2" t="n"/>
      <c r="M394" s="2" t="n"/>
      <c r="P394" s="2" t="n"/>
    </row>
    <row r="395">
      <c r="B395" s="10" t="n"/>
      <c r="F395" s="2" t="n"/>
      <c r="G395" s="2" t="n"/>
      <c r="H395" s="2" t="n"/>
      <c r="J395" s="2" t="n"/>
      <c r="K395" s="2" t="n"/>
      <c r="L395" s="2" t="n"/>
      <c r="M395" s="2" t="n"/>
      <c r="P395" s="2" t="n"/>
    </row>
    <row r="396">
      <c r="B396" s="10" t="n"/>
      <c r="F396" s="2" t="n"/>
      <c r="G396" s="2" t="n"/>
      <c r="H396" s="2" t="n"/>
      <c r="J396" s="2" t="n"/>
      <c r="K396" s="2" t="n"/>
      <c r="L396" s="2" t="n"/>
      <c r="M396" s="2" t="n"/>
      <c r="P396" s="2" t="n"/>
    </row>
    <row r="397">
      <c r="B397" s="10" t="n"/>
      <c r="F397" s="2" t="n"/>
      <c r="H397" s="2" t="n"/>
      <c r="J397" s="2" t="n"/>
      <c r="K397" s="2" t="n"/>
      <c r="L397" s="2" t="n"/>
      <c r="M397" s="2" t="n"/>
      <c r="P397" s="2" t="n"/>
    </row>
    <row r="398">
      <c r="B398" s="10" t="n"/>
      <c r="F398" s="2" t="n"/>
      <c r="H398" s="2" t="n"/>
      <c r="J398" s="2" t="n"/>
      <c r="K398" s="2" t="n"/>
      <c r="L398" s="2" t="n"/>
      <c r="M398" s="2" t="n"/>
      <c r="P398" s="2" t="n"/>
    </row>
    <row r="399">
      <c r="B399" s="10" t="n"/>
      <c r="F399" s="2" t="n"/>
      <c r="H399" s="2" t="n"/>
      <c r="J399" s="2" t="n"/>
      <c r="K399" s="2" t="n"/>
      <c r="L399" s="2" t="n"/>
      <c r="M399" s="2" t="n"/>
      <c r="N399" s="2" t="n"/>
      <c r="P399" s="2" t="n"/>
    </row>
    <row r="400">
      <c r="B400" s="10" t="n"/>
      <c r="F400" s="2" t="n"/>
      <c r="H400" s="2" t="n"/>
      <c r="J400" s="2" t="n"/>
      <c r="K400" s="2" t="n"/>
      <c r="L400" s="2" t="n"/>
      <c r="M400" s="2" t="n"/>
      <c r="P400" s="2" t="n"/>
    </row>
    <row r="401">
      <c r="B401" s="10" t="n"/>
      <c r="F401" s="2" t="n"/>
      <c r="H401" s="2" t="n"/>
      <c r="J401" s="2" t="n"/>
      <c r="K401" s="2" t="n"/>
      <c r="L401" s="2" t="n"/>
      <c r="M401" s="2" t="n"/>
      <c r="P401" s="2" t="n"/>
    </row>
    <row r="402">
      <c r="B402" s="10" t="n"/>
      <c r="F402" s="2" t="n"/>
      <c r="H402" s="2" t="n"/>
      <c r="J402" s="2" t="n"/>
      <c r="K402" s="2" t="n"/>
      <c r="L402" s="2" t="n"/>
      <c r="M402" s="2" t="n"/>
      <c r="P402" s="2" t="n"/>
    </row>
    <row r="403">
      <c r="B403" s="10" t="n"/>
      <c r="F403" s="2" t="n"/>
      <c r="H403" s="2" t="n"/>
      <c r="J403" s="2" t="n"/>
      <c r="K403" s="2" t="n"/>
      <c r="L403" s="2" t="n"/>
      <c r="M403" s="2" t="n"/>
      <c r="P403" s="2" t="n"/>
    </row>
    <row r="404">
      <c r="B404" s="10" t="n"/>
      <c r="F404" s="2" t="n"/>
      <c r="H404" s="2" t="n"/>
      <c r="J404" s="2" t="n"/>
      <c r="K404" s="2" t="n"/>
      <c r="L404" s="2" t="n"/>
      <c r="M404" s="2" t="n"/>
      <c r="P404" s="2" t="n"/>
    </row>
    <row r="405">
      <c r="B405" s="10" t="n"/>
      <c r="F405" s="2" t="n"/>
      <c r="H405" s="2" t="n"/>
      <c r="J405" s="2" t="n"/>
      <c r="K405" s="2" t="n"/>
      <c r="L405" s="2" t="n"/>
      <c r="M405" s="2" t="n"/>
      <c r="P405" s="2" t="n"/>
    </row>
    <row r="406">
      <c r="B406" s="10" t="n"/>
      <c r="F406" s="2" t="n"/>
      <c r="H406" s="2" t="n"/>
      <c r="J406" s="2" t="n"/>
      <c r="K406" s="2" t="n"/>
      <c r="L406" s="2" t="n"/>
      <c r="M406" s="2" t="n"/>
      <c r="P406" s="2" t="n"/>
    </row>
    <row r="407">
      <c r="B407" s="10" t="n"/>
      <c r="F407" s="2" t="n"/>
      <c r="H407" s="2" t="n"/>
      <c r="J407" s="2" t="n"/>
      <c r="K407" s="2" t="n"/>
      <c r="L407" s="2" t="n"/>
      <c r="M407" s="2" t="n"/>
      <c r="P407" s="2" t="n"/>
    </row>
    <row r="408">
      <c r="B408" s="10" t="n"/>
      <c r="F408" s="2" t="n"/>
      <c r="H408" s="2" t="n"/>
      <c r="J408" s="2" t="n"/>
      <c r="K408" s="2" t="n"/>
      <c r="L408" s="2" t="n"/>
      <c r="M408" s="2" t="n"/>
      <c r="P408" s="2" t="n"/>
    </row>
    <row r="409">
      <c r="B409" s="10" t="n"/>
      <c r="F409" s="2" t="n"/>
      <c r="H409" s="2" t="n"/>
      <c r="J409" s="2" t="n"/>
      <c r="K409" s="2" t="n"/>
      <c r="L409" s="2" t="n"/>
      <c r="M409" s="2" t="n"/>
      <c r="P409" s="2" t="n"/>
    </row>
    <row r="410">
      <c r="B410" s="10" t="n"/>
      <c r="F410" s="2" t="n"/>
      <c r="H410" s="2" t="n"/>
      <c r="J410" s="2" t="n"/>
      <c r="K410" s="2" t="n"/>
      <c r="L410" s="2" t="n"/>
      <c r="M410" s="2" t="n"/>
      <c r="P410" s="2" t="n"/>
    </row>
    <row r="411">
      <c r="B411" s="10" t="n"/>
      <c r="F411" s="2" t="n"/>
      <c r="H411" s="2" t="n"/>
      <c r="J411" s="2" t="n"/>
      <c r="K411" s="2" t="n"/>
      <c r="L411" s="2" t="n"/>
      <c r="M411" s="2" t="n"/>
      <c r="P411" s="2" t="n"/>
    </row>
    <row r="412">
      <c r="B412" s="10" t="n"/>
      <c r="F412" s="2" t="n"/>
      <c r="H412" s="2" t="n"/>
      <c r="J412" s="2" t="n"/>
      <c r="K412" s="2" t="n"/>
      <c r="L412" s="2" t="n"/>
      <c r="M412" s="2" t="n"/>
      <c r="P412" s="2" t="n"/>
    </row>
    <row r="413">
      <c r="B413" s="10" t="n"/>
      <c r="F413" s="2" t="n"/>
      <c r="G413" s="2" t="n"/>
      <c r="H413" s="2" t="n"/>
      <c r="J413" s="2" t="n"/>
      <c r="K413" s="2" t="n"/>
      <c r="L413" s="2" t="n"/>
      <c r="M413" s="2" t="n"/>
      <c r="P413" s="2" t="n"/>
    </row>
    <row r="414">
      <c r="B414" s="10" t="n"/>
      <c r="F414" s="2" t="n"/>
      <c r="H414" s="2" t="n"/>
      <c r="J414" s="2" t="n"/>
      <c r="K414" s="2" t="n"/>
      <c r="L414" s="2" t="n"/>
      <c r="M414" s="2" t="n"/>
      <c r="P414" s="2" t="n"/>
    </row>
    <row r="415">
      <c r="B415" s="10" t="n"/>
      <c r="F415" s="2" t="n"/>
      <c r="G415" s="2" t="n"/>
      <c r="H415" s="2" t="n"/>
      <c r="J415" s="2" t="n"/>
      <c r="K415" s="2" t="n"/>
      <c r="L415" s="2" t="n"/>
      <c r="M415" s="2" t="n"/>
      <c r="P415" s="2" t="n"/>
    </row>
    <row r="416">
      <c r="B416" s="10" t="n"/>
      <c r="F416" s="2" t="n"/>
      <c r="G416" s="2" t="n"/>
      <c r="H416" s="2" t="n"/>
      <c r="J416" s="2" t="n"/>
      <c r="K416" s="2" t="n"/>
      <c r="L416" s="2" t="n"/>
      <c r="M416" s="2" t="n"/>
      <c r="P416" s="2" t="n"/>
    </row>
    <row r="417">
      <c r="B417" s="10" t="n"/>
      <c r="F417" s="2" t="n"/>
      <c r="G417" s="2" t="n"/>
      <c r="H417" s="2" t="n"/>
      <c r="J417" s="2" t="n"/>
      <c r="K417" s="2" t="n"/>
      <c r="L417" s="2" t="n"/>
      <c r="M417" s="2" t="n"/>
      <c r="P417" s="2" t="n"/>
    </row>
    <row r="418">
      <c r="B418" s="10" t="n"/>
      <c r="F418" s="2" t="n"/>
      <c r="G418" s="2" t="n"/>
      <c r="H418" s="2" t="n"/>
      <c r="J418" s="2" t="n"/>
      <c r="K418" s="2" t="n"/>
      <c r="L418" s="2" t="n"/>
      <c r="M418" s="2" t="n"/>
      <c r="P418" s="2" t="n"/>
    </row>
    <row r="419">
      <c r="B419" s="10" t="n"/>
      <c r="F419" s="2" t="n"/>
      <c r="G419" s="2" t="n"/>
      <c r="H419" s="2" t="n"/>
      <c r="J419" s="2" t="n"/>
      <c r="K419" s="2" t="n"/>
      <c r="L419" s="2" t="n"/>
      <c r="M419" s="2" t="n"/>
      <c r="P419" s="2" t="n"/>
    </row>
    <row r="420">
      <c r="B420" s="10" t="n"/>
      <c r="F420" s="2" t="n"/>
      <c r="G420" s="2" t="n"/>
      <c r="H420" s="2" t="n"/>
      <c r="J420" s="2" t="n"/>
      <c r="K420" s="2" t="n"/>
      <c r="L420" s="2" t="n"/>
      <c r="M420" s="2" t="n"/>
      <c r="P420" s="2" t="n"/>
    </row>
    <row r="421">
      <c r="B421" s="10" t="n"/>
      <c r="F421" s="2" t="n"/>
      <c r="G421" s="2" t="n"/>
      <c r="H421" s="2" t="n"/>
      <c r="J421" s="2" t="n"/>
      <c r="K421" s="2" t="n"/>
      <c r="L421" s="2" t="n"/>
      <c r="M421" s="2" t="n"/>
      <c r="P421" s="2" t="n"/>
    </row>
    <row r="422">
      <c r="B422" s="10" t="n"/>
      <c r="F422" s="2" t="n"/>
      <c r="H422" s="2" t="n"/>
      <c r="J422" s="2" t="n"/>
      <c r="K422" s="2" t="n"/>
      <c r="L422" s="2" t="n"/>
      <c r="M422" s="2" t="n"/>
      <c r="P422" s="2" t="n"/>
    </row>
    <row r="423">
      <c r="B423" s="10" t="n"/>
      <c r="F423" s="2" t="n"/>
      <c r="H423" s="2" t="n"/>
      <c r="J423" s="2" t="n"/>
      <c r="K423" s="2" t="n"/>
      <c r="L423" s="2" t="n"/>
      <c r="M423" s="2" t="n"/>
      <c r="P423" s="2" t="n"/>
    </row>
    <row r="424">
      <c r="B424" s="10" t="n"/>
      <c r="F424" s="2" t="n"/>
      <c r="H424" s="2" t="n"/>
      <c r="J424" s="2" t="n"/>
      <c r="K424" s="2" t="n"/>
      <c r="L424" s="2" t="n"/>
      <c r="M424" s="2" t="n"/>
      <c r="N424" s="2" t="n"/>
      <c r="P424" s="2" t="n"/>
    </row>
    <row r="425">
      <c r="B425" s="10" t="n"/>
      <c r="F425" s="2" t="n"/>
      <c r="H425" s="2" t="n"/>
      <c r="J425" s="2" t="n"/>
      <c r="K425" s="2" t="n"/>
      <c r="L425" s="2" t="n"/>
      <c r="M425" s="2" t="n"/>
      <c r="P425" s="2" t="n"/>
    </row>
    <row r="426">
      <c r="B426" s="10" t="n"/>
      <c r="F426" s="2" t="n"/>
      <c r="H426" s="2" t="n"/>
      <c r="J426" s="2" t="n"/>
      <c r="K426" s="2" t="n"/>
      <c r="L426" s="2" t="n"/>
      <c r="M426" s="2" t="n"/>
      <c r="P426" s="2" t="n"/>
    </row>
    <row r="427">
      <c r="B427" s="10" t="n"/>
      <c r="F427" s="2" t="n"/>
      <c r="H427" s="2" t="n"/>
      <c r="J427" s="2" t="n"/>
      <c r="K427" s="2" t="n"/>
      <c r="L427" s="2" t="n"/>
      <c r="M427" s="2" t="n"/>
      <c r="P427" s="2" t="n"/>
    </row>
    <row r="428">
      <c r="B428" s="10" t="n"/>
      <c r="F428" s="2" t="n"/>
      <c r="H428" s="2" t="n"/>
      <c r="J428" s="2" t="n"/>
      <c r="K428" s="2" t="n"/>
      <c r="L428" s="2" t="n"/>
      <c r="M428" s="2" t="n"/>
      <c r="P428" s="2" t="n"/>
    </row>
    <row r="429">
      <c r="B429" s="10" t="n"/>
      <c r="F429" s="2" t="n"/>
      <c r="H429" s="2" t="n"/>
      <c r="J429" s="2" t="n"/>
      <c r="K429" s="2" t="n"/>
      <c r="L429" s="2" t="n"/>
      <c r="M429" s="2" t="n"/>
      <c r="P429" s="2" t="n"/>
    </row>
    <row r="430">
      <c r="B430" s="10" t="n"/>
      <c r="F430" s="2" t="n"/>
      <c r="H430" s="2" t="n"/>
      <c r="J430" s="2" t="n"/>
      <c r="K430" s="2" t="n"/>
      <c r="L430" s="2" t="n"/>
      <c r="M430" s="2" t="n"/>
      <c r="P430" s="2" t="n"/>
    </row>
    <row r="431">
      <c r="B431" s="10" t="n"/>
      <c r="F431" s="2" t="n"/>
      <c r="H431" s="2" t="n"/>
      <c r="J431" s="2" t="n"/>
      <c r="K431" s="2" t="n"/>
      <c r="L431" s="2" t="n"/>
      <c r="M431" s="2" t="n"/>
      <c r="P431" s="2" t="n"/>
    </row>
    <row r="432">
      <c r="B432" s="10" t="n"/>
      <c r="F432" s="2" t="n"/>
      <c r="H432" s="2" t="n"/>
      <c r="J432" s="2" t="n"/>
      <c r="K432" s="2" t="n"/>
      <c r="L432" s="2" t="n"/>
      <c r="M432" s="2" t="n"/>
      <c r="P432" s="2" t="n"/>
    </row>
    <row r="433">
      <c r="B433" s="10" t="n"/>
      <c r="F433" s="2" t="n"/>
      <c r="H433" s="2" t="n"/>
      <c r="J433" s="2" t="n"/>
      <c r="K433" s="2" t="n"/>
      <c r="L433" s="2" t="n"/>
      <c r="M433" s="2" t="n"/>
      <c r="P433" s="2" t="n"/>
    </row>
    <row r="434">
      <c r="B434" s="10" t="n"/>
      <c r="F434" s="2" t="n"/>
      <c r="H434" s="2" t="n"/>
      <c r="J434" s="2" t="n"/>
      <c r="K434" s="2" t="n"/>
      <c r="L434" s="2" t="n"/>
      <c r="M434" s="2" t="n"/>
      <c r="P434" s="2" t="n"/>
    </row>
    <row r="435">
      <c r="B435" s="10" t="n"/>
      <c r="F435" s="2" t="n"/>
      <c r="H435" s="2" t="n"/>
      <c r="J435" s="2" t="n"/>
      <c r="K435" s="2" t="n"/>
      <c r="L435" s="2" t="n"/>
      <c r="M435" s="2" t="n"/>
      <c r="P435" s="2" t="n"/>
    </row>
    <row r="436">
      <c r="B436" s="10" t="n"/>
      <c r="F436" s="2" t="n"/>
      <c r="H436" s="2" t="n"/>
      <c r="J436" s="2" t="n"/>
      <c r="K436" s="2" t="n"/>
      <c r="L436" s="2" t="n"/>
      <c r="M436" s="2" t="n"/>
      <c r="P436" s="2" t="n"/>
    </row>
    <row r="437">
      <c r="B437" s="10" t="n"/>
      <c r="F437" s="2" t="n"/>
      <c r="H437" s="2" t="n"/>
      <c r="J437" s="2" t="n"/>
      <c r="K437" s="2" t="n"/>
      <c r="L437" s="2" t="n"/>
      <c r="M437" s="2" t="n"/>
      <c r="P437" s="2" t="n"/>
    </row>
    <row r="438">
      <c r="B438" s="10" t="n"/>
      <c r="F438" s="2" t="n"/>
      <c r="G438" s="2" t="n"/>
      <c r="H438" s="2" t="n"/>
      <c r="J438" s="2" t="n"/>
      <c r="K438" s="2" t="n"/>
      <c r="L438" s="2" t="n"/>
      <c r="M438" s="2" t="n"/>
      <c r="P438" s="2" t="n"/>
    </row>
    <row r="439">
      <c r="B439" s="10" t="n"/>
      <c r="F439" s="2" t="n"/>
      <c r="H439" s="2" t="n"/>
      <c r="J439" s="2" t="n"/>
      <c r="K439" s="2" t="n"/>
      <c r="L439" s="2" t="n"/>
      <c r="M439" s="2" t="n"/>
      <c r="P439" s="2" t="n"/>
    </row>
    <row r="440">
      <c r="B440" s="10" t="n"/>
      <c r="F440" s="2" t="n"/>
      <c r="G440" s="2" t="n"/>
      <c r="H440" s="2" t="n"/>
      <c r="J440" s="2" t="n"/>
      <c r="K440" s="2" t="n"/>
      <c r="L440" s="2" t="n"/>
      <c r="M440" s="2" t="n"/>
      <c r="P440" s="2" t="n"/>
    </row>
    <row r="441">
      <c r="B441" s="10" t="n"/>
      <c r="F441" s="2" t="n"/>
      <c r="G441" s="2" t="n"/>
      <c r="H441" s="2" t="n"/>
      <c r="J441" s="2" t="n"/>
      <c r="K441" s="2" t="n"/>
      <c r="L441" s="2" t="n"/>
      <c r="M441" s="2" t="n"/>
      <c r="P441" s="2" t="n"/>
    </row>
    <row r="442">
      <c r="B442" s="10" t="n"/>
      <c r="F442" s="2" t="n"/>
      <c r="G442" s="2" t="n"/>
      <c r="H442" s="2" t="n"/>
      <c r="J442" s="2" t="n"/>
      <c r="K442" s="2" t="n"/>
      <c r="L442" s="2" t="n"/>
      <c r="M442" s="2" t="n"/>
      <c r="P442" s="2" t="n"/>
    </row>
    <row r="443">
      <c r="B443" s="10" t="n"/>
      <c r="F443" s="2" t="n"/>
      <c r="G443" s="2" t="n"/>
      <c r="H443" s="2" t="n"/>
      <c r="J443" s="2" t="n"/>
      <c r="K443" s="2" t="n"/>
      <c r="L443" s="2" t="n"/>
      <c r="M443" s="2" t="n"/>
      <c r="P443" s="2" t="n"/>
    </row>
    <row r="444">
      <c r="B444" s="10" t="n"/>
      <c r="F444" s="2" t="n"/>
      <c r="G444" s="2" t="n"/>
      <c r="H444" s="2" t="n"/>
      <c r="J444" s="2" t="n"/>
      <c r="K444" s="2" t="n"/>
      <c r="L444" s="2" t="n"/>
      <c r="M444" s="2" t="n"/>
      <c r="P444" s="2" t="n"/>
    </row>
    <row r="445">
      <c r="B445" s="10" t="n"/>
      <c r="F445" s="2" t="n"/>
      <c r="G445" s="2" t="n"/>
      <c r="H445" s="2" t="n"/>
      <c r="J445" s="2" t="n"/>
      <c r="K445" s="2" t="n"/>
      <c r="L445" s="2" t="n"/>
      <c r="M445" s="2" t="n"/>
      <c r="P445" s="2" t="n"/>
    </row>
    <row r="446">
      <c r="B446" s="10" t="n"/>
      <c r="F446" s="2" t="n"/>
      <c r="G446" s="2" t="n"/>
      <c r="H446" s="2" t="n"/>
      <c r="J446" s="2" t="n"/>
      <c r="K446" s="2" t="n"/>
      <c r="L446" s="2" t="n"/>
      <c r="M446" s="2" t="n"/>
      <c r="P446" s="2" t="n"/>
    </row>
    <row r="447">
      <c r="B447" s="10" t="n"/>
      <c r="F447" s="2" t="n"/>
      <c r="H447" s="2" t="n"/>
      <c r="J447" s="2" t="n"/>
      <c r="K447" s="2" t="n"/>
      <c r="L447" s="2" t="n"/>
      <c r="M447" s="2" t="n"/>
      <c r="P447" s="2" t="n"/>
    </row>
    <row r="448">
      <c r="B448" s="10" t="n"/>
      <c r="F448" s="2" t="n"/>
      <c r="H448" s="2" t="n"/>
      <c r="J448" s="2" t="n"/>
      <c r="K448" s="2" t="n"/>
      <c r="L448" s="2" t="n"/>
      <c r="M448" s="2" t="n"/>
      <c r="P448" s="2" t="n"/>
    </row>
    <row r="449">
      <c r="B449" s="10" t="n"/>
      <c r="F449" s="2" t="n"/>
      <c r="H449" s="2" t="n"/>
      <c r="J449" s="2" t="n"/>
      <c r="K449" s="2" t="n"/>
      <c r="L449" s="2" t="n"/>
      <c r="M449" s="2" t="n"/>
      <c r="N449" s="2" t="n"/>
      <c r="P449" s="2" t="n"/>
    </row>
    <row r="450">
      <c r="B450" s="10" t="n"/>
      <c r="F450" s="2" t="n"/>
      <c r="H450" s="2" t="n"/>
      <c r="J450" s="2" t="n"/>
      <c r="K450" s="2" t="n"/>
      <c r="L450" s="2" t="n"/>
      <c r="M450" s="2" t="n"/>
      <c r="P450" s="2" t="n"/>
    </row>
    <row r="451">
      <c r="B451" s="10" t="n"/>
      <c r="F451" s="2" t="n"/>
      <c r="H451" s="2" t="n"/>
      <c r="J451" s="2" t="n"/>
      <c r="K451" s="2" t="n"/>
      <c r="L451" s="2" t="n"/>
      <c r="M451" s="2" t="n"/>
      <c r="P451" s="2" t="n"/>
    </row>
    <row r="452">
      <c r="B452" s="10" t="n"/>
      <c r="F452" s="2" t="n"/>
      <c r="H452" s="2" t="n"/>
      <c r="J452" s="2" t="n"/>
      <c r="K452" s="2" t="n"/>
      <c r="L452" s="2" t="n"/>
      <c r="M452" s="2" t="n"/>
      <c r="P452" s="2" t="n"/>
    </row>
    <row r="453">
      <c r="B453" s="10" t="n"/>
      <c r="F453" s="2" t="n"/>
      <c r="H453" s="2" t="n"/>
      <c r="J453" s="2" t="n"/>
      <c r="K453" s="2" t="n"/>
      <c r="L453" s="2" t="n"/>
      <c r="M453" s="2" t="n"/>
      <c r="P453" s="2" t="n"/>
    </row>
    <row r="454">
      <c r="B454" s="10" t="n"/>
      <c r="F454" s="2" t="n"/>
      <c r="H454" s="2" t="n"/>
      <c r="J454" s="2" t="n"/>
      <c r="K454" s="2" t="n"/>
      <c r="L454" s="2" t="n"/>
      <c r="M454" s="2" t="n"/>
      <c r="P454" s="2" t="n"/>
    </row>
    <row r="455">
      <c r="B455" s="10" t="n"/>
      <c r="F455" s="2" t="n"/>
      <c r="H455" s="2" t="n"/>
      <c r="J455" s="2" t="n"/>
      <c r="K455" s="2" t="n"/>
      <c r="L455" s="2" t="n"/>
      <c r="M455" s="2" t="n"/>
      <c r="P455" s="2" t="n"/>
    </row>
    <row r="456">
      <c r="B456" s="10" t="n"/>
      <c r="F456" s="2" t="n"/>
      <c r="H456" s="2" t="n"/>
      <c r="J456" s="2" t="n"/>
      <c r="K456" s="2" t="n"/>
      <c r="L456" s="2" t="n"/>
      <c r="M456" s="2" t="n"/>
      <c r="P456" s="2" t="n"/>
    </row>
    <row r="457">
      <c r="B457" s="10" t="n"/>
      <c r="F457" s="2" t="n"/>
      <c r="H457" s="2" t="n"/>
      <c r="J457" s="2" t="n"/>
      <c r="K457" s="2" t="n"/>
      <c r="L457" s="2" t="n"/>
      <c r="M457" s="2" t="n"/>
      <c r="P457" s="2" t="n"/>
    </row>
    <row r="458">
      <c r="B458" s="10" t="n"/>
      <c r="F458" s="2" t="n"/>
      <c r="H458" s="2" t="n"/>
      <c r="J458" s="2" t="n"/>
      <c r="K458" s="2" t="n"/>
      <c r="L458" s="2" t="n"/>
      <c r="M458" s="2" t="n"/>
      <c r="P458" s="2" t="n"/>
    </row>
    <row r="459">
      <c r="B459" s="10" t="n"/>
      <c r="F459" s="2" t="n"/>
      <c r="H459" s="2" t="n"/>
      <c r="J459" s="2" t="n"/>
      <c r="K459" s="2" t="n"/>
      <c r="L459" s="2" t="n"/>
      <c r="M459" s="2" t="n"/>
      <c r="P459" s="2" t="n"/>
    </row>
    <row r="460">
      <c r="B460" s="10" t="n"/>
      <c r="F460" s="2" t="n"/>
      <c r="H460" s="2" t="n"/>
      <c r="J460" s="2" t="n"/>
      <c r="K460" s="2" t="n"/>
      <c r="L460" s="2" t="n"/>
      <c r="M460" s="2" t="n"/>
      <c r="P460" s="2" t="n"/>
    </row>
    <row r="461">
      <c r="B461" s="10" t="n"/>
      <c r="F461" s="2" t="n"/>
      <c r="H461" s="2" t="n"/>
      <c r="J461" s="2" t="n"/>
      <c r="K461" s="2" t="n"/>
      <c r="L461" s="2" t="n"/>
      <c r="M461" s="2" t="n"/>
      <c r="P461" s="2" t="n"/>
    </row>
    <row r="462">
      <c r="B462" s="10" t="n"/>
      <c r="F462" s="2" t="n"/>
      <c r="H462" s="2" t="n"/>
      <c r="J462" s="2" t="n"/>
      <c r="K462" s="2" t="n"/>
      <c r="L462" s="2" t="n"/>
      <c r="M462" s="2" t="n"/>
      <c r="P462" s="2" t="n"/>
    </row>
    <row r="463">
      <c r="B463" s="10" t="n"/>
      <c r="F463" s="2" t="n"/>
      <c r="G463" s="2" t="n"/>
      <c r="H463" s="2" t="n"/>
      <c r="J463" s="2" t="n"/>
      <c r="K463" s="2" t="n"/>
      <c r="L463" s="2" t="n"/>
      <c r="M463" s="2" t="n"/>
      <c r="P463" s="2" t="n"/>
    </row>
    <row r="464">
      <c r="B464" s="10" t="n"/>
      <c r="F464" s="2" t="n"/>
      <c r="H464" s="2" t="n"/>
      <c r="J464" s="2" t="n"/>
      <c r="K464" s="2" t="n"/>
      <c r="L464" s="2" t="n"/>
      <c r="M464" s="2" t="n"/>
      <c r="P464" s="2" t="n"/>
    </row>
    <row r="465">
      <c r="B465" s="10" t="n"/>
      <c r="F465" s="2" t="n"/>
      <c r="G465" s="2" t="n"/>
      <c r="H465" s="2" t="n"/>
      <c r="J465" s="2" t="n"/>
      <c r="K465" s="2" t="n"/>
      <c r="L465" s="2" t="n"/>
      <c r="M465" s="2" t="n"/>
      <c r="P465" s="2" t="n"/>
    </row>
    <row r="466">
      <c r="B466" s="10" t="n"/>
      <c r="F466" s="2" t="n"/>
      <c r="G466" s="2" t="n"/>
      <c r="H466" s="2" t="n"/>
      <c r="J466" s="2" t="n"/>
      <c r="K466" s="2" t="n"/>
      <c r="L466" s="2" t="n"/>
      <c r="M466" s="2" t="n"/>
      <c r="P466" s="2" t="n"/>
    </row>
    <row r="467">
      <c r="B467" s="10" t="n"/>
      <c r="F467" s="2" t="n"/>
      <c r="G467" s="2" t="n"/>
      <c r="H467" s="2" t="n"/>
      <c r="J467" s="2" t="n"/>
      <c r="K467" s="2" t="n"/>
      <c r="L467" s="2" t="n"/>
      <c r="M467" s="2" t="n"/>
      <c r="P467" s="2" t="n"/>
    </row>
    <row r="468">
      <c r="B468" s="10" t="n"/>
      <c r="F468" s="2" t="n"/>
      <c r="G468" s="2" t="n"/>
      <c r="H468" s="2" t="n"/>
      <c r="J468" s="2" t="n"/>
      <c r="K468" s="2" t="n"/>
      <c r="L468" s="2" t="n"/>
      <c r="M468" s="2" t="n"/>
      <c r="P468" s="2" t="n"/>
    </row>
    <row r="469">
      <c r="B469" s="10" t="n"/>
      <c r="F469" s="2" t="n"/>
      <c r="G469" s="2" t="n"/>
      <c r="H469" s="2" t="n"/>
      <c r="J469" s="2" t="n"/>
      <c r="K469" s="2" t="n"/>
      <c r="L469" s="2" t="n"/>
      <c r="M469" s="2" t="n"/>
      <c r="P469" s="2" t="n"/>
    </row>
    <row r="470">
      <c r="B470" s="10" t="n"/>
      <c r="F470" s="2" t="n"/>
      <c r="G470" s="2" t="n"/>
      <c r="H470" s="2" t="n"/>
      <c r="J470" s="2" t="n"/>
      <c r="K470" s="2" t="n"/>
      <c r="L470" s="2" t="n"/>
      <c r="M470" s="2" t="n"/>
      <c r="P470" s="2" t="n"/>
    </row>
    <row r="471">
      <c r="B471" s="10" t="n"/>
      <c r="F471" s="2" t="n"/>
      <c r="G471" s="2" t="n"/>
      <c r="H471" s="2" t="n"/>
      <c r="J471" s="2" t="n"/>
      <c r="K471" s="2" t="n"/>
      <c r="L471" s="2" t="n"/>
      <c r="M471" s="2" t="n"/>
      <c r="P471" s="2" t="n"/>
    </row>
    <row r="472">
      <c r="B472" s="10" t="n"/>
      <c r="F472" s="2" t="n"/>
      <c r="H472" s="2" t="n"/>
      <c r="J472" s="2" t="n"/>
      <c r="K472" s="2" t="n"/>
      <c r="L472" s="2" t="n"/>
      <c r="M472" s="2" t="n"/>
      <c r="P472" s="2" t="n"/>
    </row>
    <row r="473">
      <c r="B473" s="10" t="n"/>
      <c r="F473" s="2" t="n"/>
      <c r="H473" s="2" t="n"/>
      <c r="J473" s="2" t="n"/>
      <c r="K473" s="2" t="n"/>
      <c r="L473" s="2" t="n"/>
      <c r="M473" s="2" t="n"/>
      <c r="P473" s="2" t="n"/>
    </row>
    <row r="474">
      <c r="B474" s="10" t="n"/>
      <c r="F474" s="2" t="n"/>
      <c r="H474" s="2" t="n"/>
      <c r="J474" s="2" t="n"/>
      <c r="K474" s="2" t="n"/>
      <c r="L474" s="2" t="n"/>
      <c r="M474" s="2" t="n"/>
      <c r="N474" s="2" t="n"/>
      <c r="P474" s="2" t="n"/>
    </row>
    <row r="475">
      <c r="B475" s="10" t="n"/>
      <c r="F475" s="2" t="n"/>
      <c r="H475" s="2" t="n"/>
      <c r="J475" s="2" t="n"/>
      <c r="K475" s="2" t="n"/>
      <c r="L475" s="2" t="n"/>
      <c r="M475" s="2" t="n"/>
      <c r="P475" s="2" t="n"/>
    </row>
    <row r="476">
      <c r="B476" s="10" t="n"/>
      <c r="F476" s="2" t="n"/>
      <c r="H476" s="2" t="n"/>
      <c r="J476" s="2" t="n"/>
      <c r="K476" s="2" t="n"/>
      <c r="L476" s="2" t="n"/>
      <c r="M476" s="2" t="n"/>
      <c r="P476" s="2" t="n"/>
    </row>
    <row r="477">
      <c r="B477" s="10" t="n"/>
      <c r="F477" s="2" t="n"/>
      <c r="H477" s="2" t="n"/>
      <c r="J477" s="2" t="n"/>
      <c r="K477" s="2" t="n"/>
      <c r="L477" s="2" t="n"/>
      <c r="M477" s="2" t="n"/>
      <c r="P477" s="2" t="n"/>
    </row>
    <row r="478">
      <c r="B478" s="10" t="n"/>
      <c r="F478" s="2" t="n"/>
      <c r="H478" s="2" t="n"/>
      <c r="J478" s="2" t="n"/>
      <c r="K478" s="2" t="n"/>
      <c r="L478" s="2" t="n"/>
      <c r="M478" s="2" t="n"/>
      <c r="P478" s="2" t="n"/>
    </row>
    <row r="479">
      <c r="B479" s="10" t="n"/>
      <c r="F479" s="2" t="n"/>
      <c r="H479" s="2" t="n"/>
      <c r="J479" s="2" t="n"/>
      <c r="K479" s="2" t="n"/>
      <c r="L479" s="2" t="n"/>
      <c r="M479" s="2" t="n"/>
      <c r="P479" s="2" t="n"/>
    </row>
    <row r="480">
      <c r="B480" s="10" t="n"/>
      <c r="F480" s="2" t="n"/>
      <c r="H480" s="2" t="n"/>
      <c r="J480" s="2" t="n"/>
      <c r="K480" s="2" t="n"/>
      <c r="L480" s="2" t="n"/>
      <c r="M480" s="2" t="n"/>
      <c r="P480" s="2" t="n"/>
    </row>
    <row r="481">
      <c r="B481" s="10" t="n"/>
      <c r="F481" s="2" t="n"/>
      <c r="H481" s="2" t="n"/>
      <c r="J481" s="2" t="n"/>
      <c r="K481" s="2" t="n"/>
      <c r="L481" s="2" t="n"/>
      <c r="M481" s="2" t="n"/>
      <c r="P481" s="2" t="n"/>
    </row>
    <row r="482">
      <c r="B482" s="10" t="n"/>
      <c r="F482" s="2" t="n"/>
      <c r="H482" s="2" t="n"/>
      <c r="J482" s="2" t="n"/>
      <c r="K482" s="2" t="n"/>
      <c r="L482" s="2" t="n"/>
      <c r="M482" s="2" t="n"/>
      <c r="P482" s="2" t="n"/>
    </row>
    <row r="483">
      <c r="B483" s="10" t="n"/>
      <c r="F483" s="2" t="n"/>
      <c r="H483" s="2" t="n"/>
      <c r="J483" s="2" t="n"/>
      <c r="K483" s="2" t="n"/>
      <c r="L483" s="2" t="n"/>
      <c r="M483" s="2" t="n"/>
      <c r="P483" s="2" t="n"/>
    </row>
    <row r="484">
      <c r="B484" s="10" t="n"/>
      <c r="F484" s="2" t="n"/>
      <c r="H484" s="2" t="n"/>
      <c r="J484" s="2" t="n"/>
      <c r="K484" s="2" t="n"/>
      <c r="L484" s="2" t="n"/>
      <c r="M484" s="2" t="n"/>
      <c r="P484" s="2" t="n"/>
    </row>
    <row r="485">
      <c r="B485" s="10" t="n"/>
      <c r="F485" s="2" t="n"/>
      <c r="H485" s="2" t="n"/>
      <c r="J485" s="2" t="n"/>
      <c r="K485" s="2" t="n"/>
      <c r="L485" s="2" t="n"/>
      <c r="M485" s="2" t="n"/>
      <c r="P485" s="2" t="n"/>
    </row>
    <row r="486">
      <c r="B486" s="10" t="n"/>
      <c r="F486" s="2" t="n"/>
      <c r="H486" s="2" t="n"/>
      <c r="J486" s="2" t="n"/>
      <c r="K486" s="2" t="n"/>
      <c r="L486" s="2" t="n"/>
      <c r="M486" s="2" t="n"/>
      <c r="P486" s="2" t="n"/>
    </row>
    <row r="487">
      <c r="B487" s="10" t="n"/>
      <c r="F487" s="2" t="n"/>
      <c r="H487" s="2" t="n"/>
      <c r="J487" s="2" t="n"/>
      <c r="K487" s="2" t="n"/>
      <c r="L487" s="2" t="n"/>
      <c r="M487" s="2" t="n"/>
      <c r="P487" s="2" t="n"/>
    </row>
    <row r="488">
      <c r="B488" s="10" t="n"/>
      <c r="F488" s="2" t="n"/>
      <c r="G488" s="2" t="n"/>
      <c r="H488" s="2" t="n"/>
      <c r="J488" s="2" t="n"/>
      <c r="K488" s="2" t="n"/>
      <c r="L488" s="2" t="n"/>
      <c r="M488" s="2" t="n"/>
      <c r="P488" s="2" t="n"/>
    </row>
    <row r="489">
      <c r="B489" s="10" t="n"/>
      <c r="F489" s="2" t="n"/>
      <c r="H489" s="2" t="n"/>
      <c r="J489" s="2" t="n"/>
      <c r="K489" s="2" t="n"/>
      <c r="L489" s="2" t="n"/>
      <c r="M489" s="2" t="n"/>
      <c r="P489" s="2" t="n"/>
    </row>
    <row r="490">
      <c r="B490" s="10" t="n"/>
      <c r="F490" s="2" t="n"/>
      <c r="G490" s="2" t="n"/>
      <c r="H490" s="2" t="n"/>
      <c r="J490" s="2" t="n"/>
      <c r="K490" s="2" t="n"/>
      <c r="L490" s="2" t="n"/>
      <c r="M490" s="2" t="n"/>
      <c r="P490" s="2" t="n"/>
    </row>
    <row r="491">
      <c r="B491" s="10" t="n"/>
      <c r="F491" s="2" t="n"/>
      <c r="G491" s="2" t="n"/>
      <c r="H491" s="2" t="n"/>
      <c r="J491" s="2" t="n"/>
      <c r="K491" s="2" t="n"/>
      <c r="L491" s="2" t="n"/>
      <c r="M491" s="2" t="n"/>
      <c r="P491" s="2" t="n"/>
    </row>
    <row r="492">
      <c r="B492" s="10" t="n"/>
      <c r="F492" s="2" t="n"/>
      <c r="G492" s="2" t="n"/>
      <c r="H492" s="2" t="n"/>
      <c r="J492" s="2" t="n"/>
      <c r="K492" s="2" t="n"/>
      <c r="L492" s="2" t="n"/>
      <c r="M492" s="2" t="n"/>
      <c r="P492" s="2" t="n"/>
    </row>
    <row r="493">
      <c r="B493" s="10" t="n"/>
      <c r="F493" s="2" t="n"/>
      <c r="G493" s="2" t="n"/>
      <c r="H493" s="2" t="n"/>
      <c r="J493" s="2" t="n"/>
      <c r="K493" s="2" t="n"/>
      <c r="L493" s="2" t="n"/>
      <c r="M493" s="2" t="n"/>
      <c r="P493" s="2" t="n"/>
    </row>
    <row r="494">
      <c r="B494" s="10" t="n"/>
      <c r="F494" s="2" t="n"/>
      <c r="G494" s="2" t="n"/>
      <c r="H494" s="2" t="n"/>
      <c r="J494" s="2" t="n"/>
      <c r="K494" s="2" t="n"/>
      <c r="L494" s="2" t="n"/>
      <c r="M494" s="2" t="n"/>
      <c r="P494" s="2" t="n"/>
    </row>
    <row r="495">
      <c r="B495" s="10" t="n"/>
      <c r="F495" s="2" t="n"/>
      <c r="G495" s="2" t="n"/>
      <c r="H495" s="2" t="n"/>
      <c r="J495" s="2" t="n"/>
      <c r="K495" s="2" t="n"/>
      <c r="L495" s="2" t="n"/>
      <c r="M495" s="2" t="n"/>
      <c r="P495" s="2" t="n"/>
    </row>
    <row r="496">
      <c r="B496" s="10" t="n"/>
      <c r="F496" s="2" t="n"/>
      <c r="G496" s="2" t="n"/>
      <c r="H496" s="2" t="n"/>
      <c r="J496" s="2" t="n"/>
      <c r="K496" s="2" t="n"/>
      <c r="L496" s="2" t="n"/>
      <c r="M496" s="2" t="n"/>
      <c r="P496" s="2" t="n"/>
    </row>
    <row r="502">
      <c r="M502" s="2" t="n"/>
    </row>
    <row r="503">
      <c r="M503" s="2" t="n"/>
    </row>
    <row r="504">
      <c r="F504" s="2" t="n"/>
      <c r="H504" s="2" t="n"/>
      <c r="J504" s="2" t="n"/>
      <c r="K504" s="2" t="n"/>
      <c r="L504" s="2" t="n"/>
      <c r="P504" s="2" t="n"/>
    </row>
    <row r="505">
      <c r="F505" s="2" t="n"/>
      <c r="H505" s="2" t="n"/>
      <c r="J505" s="2" t="n"/>
      <c r="K505" s="2" t="n"/>
      <c r="L505" s="2" t="n"/>
      <c r="P505" s="2" t="n"/>
    </row>
    <row r="506">
      <c r="F506" s="2" t="n"/>
      <c r="H506" s="2" t="n"/>
      <c r="J506" s="2" t="n"/>
      <c r="K506" s="2" t="n"/>
      <c r="L506" s="2" t="n"/>
      <c r="P506" s="2" t="n"/>
    </row>
    <row r="508">
      <c r="M508" s="1" t="n"/>
    </row>
    <row r="509">
      <c r="M509" s="1" t="n"/>
    </row>
    <row r="510">
      <c r="M510" s="2" t="n"/>
    </row>
    <row r="511">
      <c r="M511" s="2" t="n"/>
    </row>
    <row r="512">
      <c r="M512" s="1" t="n"/>
    </row>
    <row r="513">
      <c r="M513" s="2" t="n"/>
    </row>
    <row r="514">
      <c r="M514" s="1" t="n"/>
    </row>
    <row r="515">
      <c r="M515" s="1" t="n"/>
    </row>
    <row r="516">
      <c r="M516" s="2" t="n"/>
    </row>
    <row r="518">
      <c r="M518" s="1" t="n"/>
    </row>
    <row r="519">
      <c r="M519" s="2" t="n"/>
    </row>
    <row r="520">
      <c r="M520" s="1" t="n"/>
    </row>
    <row r="521">
      <c r="M521" s="1" t="n"/>
    </row>
    <row r="522">
      <c r="M522" s="2" t="n"/>
    </row>
    <row r="524">
      <c r="M524" s="1" t="n"/>
    </row>
    <row r="525">
      <c r="M525" s="2" t="n"/>
    </row>
    <row r="1075">
      <c r="E1075" s="6" t="n"/>
    </row>
    <row r="1076">
      <c r="E1076" s="6" t="n"/>
    </row>
    <row r="1077">
      <c r="E1077" s="6" t="n"/>
    </row>
    <row r="1078">
      <c r="E1078" s="6" t="n"/>
    </row>
    <row r="1079">
      <c r="E1079" s="6" t="n"/>
    </row>
    <row r="1080">
      <c r="E1080" s="6" t="n"/>
    </row>
    <row r="1081">
      <c r="E1081" s="6" t="n"/>
    </row>
    <row r="1082">
      <c r="E1082" s="6" t="n"/>
    </row>
    <row r="1083">
      <c r="E1083" s="6" t="n"/>
    </row>
    <row r="1084">
      <c r="E1084" s="6" t="n"/>
    </row>
    <row r="1085">
      <c r="E1085" s="6" t="n"/>
    </row>
    <row r="1086">
      <c r="E1086" s="6" t="n"/>
    </row>
    <row r="1087">
      <c r="E1087" s="6" t="n"/>
    </row>
    <row r="1088">
      <c r="E1088" s="6" t="n"/>
    </row>
    <row r="1089">
      <c r="E1089" s="6" t="n"/>
    </row>
    <row r="1090">
      <c r="E1090" s="6" t="n"/>
    </row>
    <row r="1091">
      <c r="E1091" s="6" t="n"/>
    </row>
    <row r="1092">
      <c r="E1092" s="6" t="n"/>
    </row>
    <row r="1093">
      <c r="E1093" s="6" t="n"/>
    </row>
    <row r="1094">
      <c r="E1094" s="6" t="n"/>
    </row>
    <row r="1095">
      <c r="E1095" s="6" t="n"/>
    </row>
    <row r="1096">
      <c r="E1096" s="6" t="n"/>
    </row>
    <row r="1097">
      <c r="E1097" s="6" t="n"/>
    </row>
    <row r="1098">
      <c r="E1098" s="6" t="n"/>
    </row>
    <row r="1099">
      <c r="E1099" s="6" t="n"/>
    </row>
    <row r="1100">
      <c r="E1100" s="6" t="n"/>
    </row>
    <row r="1101">
      <c r="E1101" s="6" t="n"/>
    </row>
    <row r="1102">
      <c r="E1102" s="6" t="n"/>
    </row>
    <row r="1103">
      <c r="E1103" s="6" t="n"/>
    </row>
    <row r="1104">
      <c r="E1104" s="6" t="n"/>
    </row>
    <row r="1105">
      <c r="E1105" s="6" t="n"/>
    </row>
    <row r="1106">
      <c r="E1106" s="6" t="n"/>
    </row>
  </sheetData>
  <autoFilter ref="B6:Q498"/>
  <dataValidations count="3">
    <dataValidation sqref="C4:K4 M4:Q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L4" showErrorMessage="1" showInputMessage="1" allowBlank="1" errorTitle="Invalid Attribute Type" error="Please select an attribute type from the dropdown list." type="list">
      <formula1>"text, double, calculation, compatibility rule, pointer"</formula1>
    </dataValidation>
    <dataValidation sqref="A6" showErrorMessage="1" showInputMessage="1" allowBlank="1" type="list">
      <formula1>"Full Data, Quick Price"</formula1>
    </dataValidation>
  </dataValidations>
  <printOptions gridLines="1"/>
  <pageMargins left="0.7479166666666667" right="0.7479166666666667" top="0.5600000000000001" bottom="0.51" header="0.5118055555555555" footer="0.5118055555555555"/>
  <pageSetup orientation="portrait" scale="93" firstPageNumber="0" horizontalDpi="300" verticalDpi="300"/>
</worksheet>
</file>

<file path=xl/worksheets/sheet4.xml><?xml version="1.0" encoding="utf-8"?>
<worksheet xmlns="http://schemas.openxmlformats.org/spreadsheetml/2006/main">
  <sheetPr codeName="Sheet7">
    <outlinePr summaryBelow="1" summaryRight="1"/>
    <pageSetUpPr fitToPage="1"/>
  </sheetPr>
  <dimension ref="A1:W976"/>
  <sheetViews>
    <sheetView tabSelected="1" topLeftCell="D1" zoomScale="90" zoomScaleNormal="90" workbookViewId="0">
      <pane ySplit="6" topLeftCell="A7" activePane="bottomLeft" state="frozen"/>
      <selection activeCell="F69" sqref="F69"/>
      <selection pane="bottomLeft" activeCell="L14" sqref="L14"/>
    </sheetView>
  </sheetViews>
  <sheetFormatPr baseColWidth="8" defaultColWidth="9.140625" defaultRowHeight="12.75" outlineLevelRow="1"/>
  <cols>
    <col width="28" customWidth="1" style="21" min="1" max="1"/>
    <col width="12" customWidth="1" min="2" max="2"/>
    <col width="27.5703125" customWidth="1" min="3" max="3"/>
    <col width="145.140625" customWidth="1" min="4" max="4"/>
    <col width="9.7109375" customWidth="1" min="5" max="5"/>
    <col width="41.28515625" customWidth="1" min="6" max="6"/>
    <col width="38.140625" customWidth="1" min="7" max="7"/>
    <col width="17.140625" bestFit="1" customWidth="1" min="8" max="8"/>
    <col width="41.42578125" customWidth="1" min="9" max="9"/>
    <col width="12.42578125" customWidth="1" min="10" max="10"/>
    <col width="23.42578125" bestFit="1" customWidth="1" min="11" max="11"/>
    <col width="9.7109375" customWidth="1" min="12" max="12"/>
    <col width="22.140625" customWidth="1" min="13" max="13"/>
    <col width="9.7109375" customWidth="1" min="14" max="14"/>
    <col width="16.85546875" bestFit="1" customWidth="1" min="15" max="15"/>
    <col width="13.5703125" bestFit="1" customWidth="1" min="16" max="16"/>
  </cols>
  <sheetData>
    <row r="1" ht="13.5" customFormat="1" customHeight="1" s="15" thickBot="1">
      <c r="A1" s="12" t="inlineStr">
        <is>
          <t>Export Set-up</t>
        </is>
      </c>
      <c r="B1" s="38" t="inlineStr">
        <is>
          <t>C:\PSDexports\032_VLSEbom_Impeller_DOE.xml</t>
        </is>
      </c>
      <c r="C1" s="38" t="n"/>
      <c r="D1" s="13" t="n"/>
      <c r="E1" s="13" t="n"/>
      <c r="F1" s="14" t="n"/>
      <c r="G1" s="14" t="n"/>
      <c r="H1" s="14" t="n"/>
      <c r="I1" s="14" t="n"/>
      <c r="J1" s="14" t="n"/>
      <c r="K1" s="14" t="n"/>
      <c r="L1" s="14" t="n"/>
      <c r="M1" s="14" t="n"/>
      <c r="N1" s="14" t="n"/>
      <c r="O1" s="14" t="n"/>
      <c r="P1" s="14" t="n"/>
      <c r="Q1" s="14" t="n"/>
      <c r="W1" s="15" t="inlineStr">
        <is>
          <t>PSD v1.1</t>
        </is>
      </c>
    </row>
    <row r="2" outlineLevel="1" ht="13.5" customHeight="1" thickTop="1">
      <c r="A2" s="51" t="inlineStr">
        <is>
          <t>Price_BOM_VLSE_Imp</t>
        </is>
      </c>
      <c r="B2" s="42" t="n"/>
      <c r="C2" s="27">
        <f>IF($A$6="Full Data", "ID", "")</f>
        <v/>
      </c>
      <c r="D2" s="27">
        <f>IF($A$6="Full Data", "Model", "")</f>
        <v/>
      </c>
      <c r="E2" s="27" t="inlineStr">
        <is>
          <t>CodeX</t>
        </is>
      </c>
      <c r="F2" s="27" t="n"/>
      <c r="G2" s="27">
        <f>IF($A$6="Full Data", "ImpellerMaterial", "")</f>
        <v/>
      </c>
      <c r="H2" s="27">
        <f>IF($A$6="Full Data", "PacoMatlCode", "")</f>
        <v/>
      </c>
      <c r="I2" s="27">
        <f>IF($A$6="Full Data", "Coating", "")</f>
        <v/>
      </c>
      <c r="J2" s="27">
        <f>IF($A$6="Full Data", "CapScrewandWasher", "")</f>
        <v/>
      </c>
      <c r="K2" s="27">
        <f>IF($A$6="Full Data", "ImpellerKey", "")</f>
        <v/>
      </c>
      <c r="L2" s="27">
        <f>IF($A$6="Full Data", "BOM", "")</f>
        <v/>
      </c>
      <c r="M2" s="27" t="n"/>
      <c r="N2" s="26" t="inlineStr">
        <is>
          <t>PriceID</t>
        </is>
      </c>
      <c r="O2" s="27" t="n"/>
      <c r="P2" s="27">
        <f>IF($A$6="Full Data", "LeadtimeID", "")</f>
        <v/>
      </c>
      <c r="Q2" s="27" t="n"/>
    </row>
    <row r="3" outlineLevel="1">
      <c r="A3" s="16">
        <f>IF($A$6="Full Data", "PumpOptions", "BasicOptionsDynamicDesc")</f>
        <v/>
      </c>
      <c r="B3" s="42" t="n"/>
      <c r="C3" s="27">
        <f>IF($A$6="Full Data", "PriceList", "")</f>
        <v/>
      </c>
      <c r="D3" s="27" t="n"/>
      <c r="E3" s="27" t="n"/>
      <c r="F3" s="27" t="inlineStr">
        <is>
          <t>ID</t>
        </is>
      </c>
      <c r="G3" s="27" t="n"/>
      <c r="H3" s="27" t="n"/>
      <c r="I3" s="27" t="n"/>
      <c r="J3" s="27" t="n"/>
      <c r="K3" s="27" t="n"/>
      <c r="L3" s="27" t="n"/>
      <c r="M3" s="27" t="n"/>
      <c r="N3" s="26" t="n"/>
      <c r="O3" s="27" t="n"/>
      <c r="P3" s="27" t="n"/>
      <c r="Q3" s="27" t="n"/>
    </row>
    <row r="4" outlineLevel="1" customFormat="1" s="19">
      <c r="A4" s="17" t="inlineStr">
        <is>
          <t>[Attribute type]</t>
        </is>
      </c>
      <c r="B4" s="43" t="n"/>
      <c r="C4" s="39">
        <f>IF($A$6="Full Data", "pointer-merge", "")</f>
        <v/>
      </c>
      <c r="D4" s="39">
        <f>IF($A$6="Full Data", "text", "")</f>
        <v/>
      </c>
      <c r="E4" s="39" t="inlineStr">
        <is>
          <t>text</t>
        </is>
      </c>
      <c r="F4" s="39">
        <f>IF($A$6="Full Data", "pointer-merge", "pointer")</f>
        <v/>
      </c>
      <c r="G4" s="39">
        <f>IF($A$6="Full Data", "text", "")</f>
        <v/>
      </c>
      <c r="H4" s="39">
        <f>IF($A$6="Full Data", "text", "")</f>
        <v/>
      </c>
      <c r="I4" s="39">
        <f>IF($A$6="Full Data", "text", "")</f>
        <v/>
      </c>
      <c r="J4" s="39">
        <f>IF($A$6="Full Data", "text", "")</f>
        <v/>
      </c>
      <c r="K4" s="39">
        <f>IF($A$6="Full Data", "text", "")</f>
        <v/>
      </c>
      <c r="L4" s="39">
        <f>IF($A$6="Full Data", "text", "")</f>
        <v/>
      </c>
      <c r="M4" s="39" t="n"/>
      <c r="N4" s="39" t="inlineStr">
        <is>
          <t>pointer-merge</t>
        </is>
      </c>
      <c r="O4" s="39" t="n"/>
      <c r="P4" s="48" t="inlineStr">
        <is>
          <t>pointer-merge</t>
        </is>
      </c>
      <c r="Q4" s="39" t="n"/>
      <c r="R4" s="18" t="inlineStr">
        <is>
          <t>[END]</t>
        </is>
      </c>
    </row>
    <row r="5" outlineLevel="1" ht="13.5" customFormat="1" customHeight="1" s="15" thickBot="1">
      <c r="A5" s="20" t="inlineStr">
        <is>
          <t>[Attribute width]</t>
        </is>
      </c>
      <c r="B5" s="41" t="n"/>
      <c r="C5" s="40" t="n"/>
      <c r="D5" s="40" t="n"/>
      <c r="E5" s="40" t="n"/>
      <c r="F5" s="40" t="n"/>
      <c r="G5" s="40" t="n"/>
      <c r="H5" s="40" t="n"/>
      <c r="I5" s="40" t="n"/>
      <c r="J5" s="40" t="n"/>
      <c r="K5" s="40" t="n"/>
      <c r="L5" s="40" t="n"/>
      <c r="M5" s="40" t="n"/>
      <c r="N5" s="40" t="n"/>
      <c r="O5" s="40" t="n"/>
      <c r="P5" s="40" t="n"/>
      <c r="Q5" s="40" t="n"/>
    </row>
    <row r="6" ht="13.5" customHeight="1" thickTop="1">
      <c r="A6" s="21" t="inlineStr">
        <is>
          <t>Full Data</t>
        </is>
      </c>
      <c r="B6" t="inlineStr">
        <is>
          <t>QP</t>
        </is>
      </c>
      <c r="C6" s="7" t="inlineStr">
        <is>
          <t>ID</t>
        </is>
      </c>
      <c r="D6" s="7" t="inlineStr">
        <is>
          <t>Model</t>
        </is>
      </c>
      <c r="E6" s="7" t="inlineStr">
        <is>
          <t>CodeX</t>
        </is>
      </c>
      <c r="F6" s="7" t="inlineStr">
        <is>
          <t>OptionID</t>
        </is>
      </c>
      <c r="G6" s="7" t="inlineStr">
        <is>
          <t>Material</t>
        </is>
      </c>
      <c r="H6" s="7" t="inlineStr">
        <is>
          <t>PACOMatlCode</t>
        </is>
      </c>
      <c r="I6" s="7" t="inlineStr">
        <is>
          <t>Coating</t>
        </is>
      </c>
      <c r="J6" s="7" t="inlineStr">
        <is>
          <t>Impeller Cap Screw and Washer</t>
        </is>
      </c>
      <c r="K6" s="7" t="inlineStr">
        <is>
          <t>Impeller Key</t>
        </is>
      </c>
      <c r="L6" s="7" t="inlineStr">
        <is>
          <t>BOM</t>
        </is>
      </c>
      <c r="M6" s="8" t="inlineStr">
        <is>
          <t>Description</t>
        </is>
      </c>
      <c r="N6" s="4" t="inlineStr">
        <is>
          <t>Price ID</t>
        </is>
      </c>
      <c r="O6" s="11" t="inlineStr">
        <is>
          <t>Price 1/29/2020</t>
        </is>
      </c>
      <c r="P6" s="4" t="inlineStr">
        <is>
          <t>LeadtimeID</t>
        </is>
      </c>
      <c r="Q6" s="11" t="inlineStr">
        <is>
          <t>Days</t>
        </is>
      </c>
    </row>
    <row r="7">
      <c r="A7" s="22" t="inlineStr">
        <is>
          <t>[START]</t>
        </is>
      </c>
      <c r="B7" s="10" t="n"/>
      <c r="C7" s="6" t="inlineStr">
        <is>
          <t>Price_BOM_VLSE_Imp_001</t>
        </is>
      </c>
      <c r="D7" s="62" t="inlineStr">
        <is>
          <t>:12707-2P-5HP-VLSE:12707-2P-7.5HP-VLSE:12707-2P-10HP-VLSE:12707-2P-15HP-VLSE:12707-4P-3HP-VLSE:12707-4P-5HP-VLSE:12707-4P-7.5HP-VLSE:</t>
        </is>
      </c>
      <c r="E7" s="2" t="inlineStr">
        <is>
          <t>X3</t>
        </is>
      </c>
      <c r="F7" s="2" t="inlineStr">
        <is>
          <t>ImpMatl_SS_AISI-304</t>
        </is>
      </c>
      <c r="G7" s="6" t="inlineStr">
        <is>
          <t>Stainless Steel, AISI-304</t>
        </is>
      </c>
      <c r="H7" s="6" t="inlineStr">
        <is>
          <t>H304</t>
        </is>
      </c>
      <c r="I7" s="6" t="inlineStr">
        <is>
          <t>Coating_Standard</t>
        </is>
      </c>
      <c r="J7" s="6" t="inlineStr">
        <is>
          <t>Stainless Steel, AISI-303</t>
        </is>
      </c>
      <c r="K7" s="6" t="inlineStr">
        <is>
          <t>Stainless Steel, AISI 316</t>
        </is>
      </c>
      <c r="L7" s="2" t="inlineStr">
        <is>
          <t>RTF</t>
        </is>
      </c>
      <c r="M7" s="6" t="n"/>
      <c r="N7" t="inlineStr">
        <is>
          <t>A101688</t>
        </is>
      </c>
      <c r="O7" t="n">
        <v>0</v>
      </c>
      <c r="P7" s="6" t="inlineStr">
        <is>
          <t>LT027</t>
        </is>
      </c>
      <c r="Q7" s="65" t="n">
        <v>0</v>
      </c>
      <c r="S7" s="65" t="n"/>
    </row>
    <row r="8">
      <c r="B8" s="10" t="n"/>
      <c r="C8" s="6" t="inlineStr">
        <is>
          <t>Price_BOM_VLSE_Imp_002</t>
        </is>
      </c>
      <c r="D8" s="62" t="inlineStr">
        <is>
          <t>:12707-2P-5HP-VLSE:12707-2P-7.5HP-VLSE:12707-2P-10HP-VLSE:12707-2P-15HP-VLSE:12707-4P-3HP-VLSE:12707-4P-5HP-VLSE:12707-4P-7.5HP-VLSE:</t>
        </is>
      </c>
      <c r="E8" s="2" t="inlineStr">
        <is>
          <t>X3</t>
        </is>
      </c>
      <c r="F8" s="2" t="inlineStr">
        <is>
          <t>ImpMatl_Silicon_Bronze_ASTM-B584_C87600</t>
        </is>
      </c>
      <c r="G8" s="6" t="inlineStr">
        <is>
          <t>Silicon Bronze, ASTM-B584, C87600</t>
        </is>
      </c>
      <c r="H8" s="6" t="inlineStr">
        <is>
          <t>B21</t>
        </is>
      </c>
      <c r="I8" s="6" t="inlineStr">
        <is>
          <t>Coating_Epoxy</t>
        </is>
      </c>
      <c r="J8" s="6" t="inlineStr">
        <is>
          <t>Stainless Steel, AISI-303</t>
        </is>
      </c>
      <c r="K8" s="6" t="inlineStr">
        <is>
          <t>Steel, Cold Drawn C1018</t>
        </is>
      </c>
      <c r="L8" s="1" t="inlineStr">
        <is>
          <t>RTF</t>
        </is>
      </c>
      <c r="M8" s="6" t="n"/>
      <c r="N8" s="6" t="inlineStr">
        <is>
          <t>A101684</t>
        </is>
      </c>
      <c r="O8" s="6" t="n">
        <v>0</v>
      </c>
      <c r="P8" s="6" t="inlineStr">
        <is>
          <t>LT250</t>
        </is>
      </c>
      <c r="Q8" t="n">
        <v>56</v>
      </c>
      <c r="S8" s="65" t="n"/>
    </row>
    <row r="9">
      <c r="B9" s="10" t="n"/>
      <c r="C9" s="6" t="inlineStr">
        <is>
          <t>Price_BOM_VLSE_Imp_003</t>
        </is>
      </c>
      <c r="D9" s="62" t="inlineStr">
        <is>
          <t>:12707-2P-5HP-VLSE:12707-2P-7.5HP-VLSE:12707-2P-10HP-VLSE:12707-2P-15HP-VLSE:12707-4P-3HP-VLSE:12707-4P-5HP-VLSE:12707-4P-7.5HP-VLSE:</t>
        </is>
      </c>
      <c r="E9" s="2" t="inlineStr">
        <is>
          <t>X3</t>
        </is>
      </c>
      <c r="F9" s="2" t="inlineStr">
        <is>
          <t>ImpMatl_Silicon_Bronze_ASTM-B584_C87600</t>
        </is>
      </c>
      <c r="G9" s="6" t="inlineStr">
        <is>
          <t>Silicon Bronze, ASTM-B584, C87600</t>
        </is>
      </c>
      <c r="H9" s="6" t="inlineStr">
        <is>
          <t>B21</t>
        </is>
      </c>
      <c r="I9" s="6" t="inlineStr">
        <is>
          <t>Coating_Scotchkote134_interior</t>
        </is>
      </c>
      <c r="J9" s="6" t="inlineStr">
        <is>
          <t>Stainless Steel, AISI-303</t>
        </is>
      </c>
      <c r="K9" s="6" t="inlineStr">
        <is>
          <t>Steel, Cold Drawn C1018</t>
        </is>
      </c>
      <c r="L9" s="1" t="inlineStr">
        <is>
          <t>RTF</t>
        </is>
      </c>
      <c r="M9" s="6" t="n"/>
      <c r="N9" s="6" t="inlineStr">
        <is>
          <t>A101684</t>
        </is>
      </c>
      <c r="O9" s="6" t="n">
        <v>0</v>
      </c>
      <c r="P9" s="6" t="inlineStr">
        <is>
          <t>LT250</t>
        </is>
      </c>
      <c r="Q9" s="6" t="n">
        <v>56</v>
      </c>
      <c r="S9" s="65" t="n"/>
    </row>
    <row r="10">
      <c r="B10" s="10" t="n"/>
      <c r="C10" s="6" t="inlineStr">
        <is>
          <t>Price_BOM_VLSE_Imp_004</t>
        </is>
      </c>
      <c r="D10" s="62" t="inlineStr">
        <is>
          <t>:12707-2P-5HP-VLSE:12707-2P-7.5HP-VLSE:12707-2P-10HP-VLSE:12707-2P-15HP-VLSE:12707-4P-3HP-VLSE:12707-4P-5HP-VLSE:12707-4P-7.5HP-VLSE:</t>
        </is>
      </c>
      <c r="E10" s="2" t="inlineStr">
        <is>
          <t>X3</t>
        </is>
      </c>
      <c r="F10" s="2" t="inlineStr">
        <is>
          <t>ImpMatl_Silicon_Bronze_ASTM-B584_C87600</t>
        </is>
      </c>
      <c r="G10" s="6" t="inlineStr">
        <is>
          <t>Silicon Bronze, ASTM-B584, C87600</t>
        </is>
      </c>
      <c r="H10" s="6" t="inlineStr">
        <is>
          <t>B21</t>
        </is>
      </c>
      <c r="I10" s="6" t="inlineStr">
        <is>
          <t>Coating_Scotchkote134_interior_exterior</t>
        </is>
      </c>
      <c r="J10" s="6" t="inlineStr">
        <is>
          <t>Stainless Steel, AISI-303</t>
        </is>
      </c>
      <c r="K10" s="6" t="inlineStr">
        <is>
          <t>Steel, Cold Drawn C1018</t>
        </is>
      </c>
      <c r="L10" s="1" t="inlineStr">
        <is>
          <t>RTF</t>
        </is>
      </c>
      <c r="M10" s="6" t="n"/>
      <c r="N10" s="6" t="inlineStr">
        <is>
          <t>A101684</t>
        </is>
      </c>
      <c r="O10" s="6" t="n">
        <v>0</v>
      </c>
      <c r="P10" s="6" t="inlineStr">
        <is>
          <t>LT250</t>
        </is>
      </c>
      <c r="Q10" t="n">
        <v>56</v>
      </c>
      <c r="S10" s="65" t="n"/>
    </row>
    <row r="11">
      <c r="B11" s="10" t="n"/>
      <c r="C11" s="6" t="inlineStr">
        <is>
          <t>Price_BOM_VLSE_Imp_005</t>
        </is>
      </c>
      <c r="D11" s="62" t="inlineStr">
        <is>
          <t>:12707-2P-5HP-VLSE:12707-2P-7.5HP-VLSE:12707-2P-10HP-VLSE:12707-2P-15HP-VLSE:12707-4P-3HP-VLSE:12707-4P-5HP-VLSE:12707-4P-7.5HP-VLSE:</t>
        </is>
      </c>
      <c r="E11" s="2" t="inlineStr">
        <is>
          <t>X3</t>
        </is>
      </c>
      <c r="F11" s="2" t="inlineStr">
        <is>
          <t>ImpMatl_Silicon_Bronze_ASTM-B584_C87600</t>
        </is>
      </c>
      <c r="G11" s="6" t="inlineStr">
        <is>
          <t>Silicon Bronze, ASTM-B584, C87600</t>
        </is>
      </c>
      <c r="H11" s="6" t="inlineStr">
        <is>
          <t>B21</t>
        </is>
      </c>
      <c r="I11" s="6" t="inlineStr">
        <is>
          <t>Coating_Scotchkote134_interior_exterior_IncludeImpeller</t>
        </is>
      </c>
      <c r="J11" s="6" t="inlineStr">
        <is>
          <t>Stainless Steel, AISI-303</t>
        </is>
      </c>
      <c r="K11" s="6" t="inlineStr">
        <is>
          <t>Steel, Cold Drawn C1018</t>
        </is>
      </c>
      <c r="L11" s="1" t="inlineStr">
        <is>
          <t>RTF</t>
        </is>
      </c>
      <c r="M11" s="6" t="n"/>
      <c r="N11" s="6" t="inlineStr">
        <is>
          <t>A101684</t>
        </is>
      </c>
      <c r="O11" s="6" t="n">
        <v>0</v>
      </c>
      <c r="P11" s="6" t="inlineStr">
        <is>
          <t>LT250</t>
        </is>
      </c>
      <c r="Q11" t="n">
        <v>56</v>
      </c>
      <c r="S11" s="65" t="n"/>
    </row>
    <row r="12">
      <c r="B12" s="10" t="n"/>
      <c r="C12" s="6" t="inlineStr">
        <is>
          <t>Price_BOM_VLSE_Imp_006</t>
        </is>
      </c>
      <c r="D12" s="62" t="inlineStr">
        <is>
          <t>:12707-2P-5HP-VLSE:12707-2P-7.5HP-VLSE:12707-2P-10HP-VLSE:12707-2P-15HP-VLSE:12707-4P-3HP-VLSE:12707-4P-5HP-VLSE:12707-4P-7.5HP-VLSE:</t>
        </is>
      </c>
      <c r="E12" s="2" t="inlineStr">
        <is>
          <t>X3</t>
        </is>
      </c>
      <c r="F12" s="2" t="inlineStr">
        <is>
          <t>ImpMatl_Silicon_Bronze_ASTM-B584_C87600</t>
        </is>
      </c>
      <c r="G12" s="6" t="inlineStr">
        <is>
          <t>Silicon Bronze, ASTM-B584, C87600</t>
        </is>
      </c>
      <c r="H12" s="6" t="inlineStr">
        <is>
          <t>B21</t>
        </is>
      </c>
      <c r="I12" s="6" t="inlineStr">
        <is>
          <t>Coating_Scotchkote134_interior_IncludeImpeller</t>
        </is>
      </c>
      <c r="J12" s="6" t="inlineStr">
        <is>
          <t>Stainless Steel, AISI-303</t>
        </is>
      </c>
      <c r="K12" s="6" t="inlineStr">
        <is>
          <t>Steel, Cold Drawn C1018</t>
        </is>
      </c>
      <c r="L12" s="1" t="inlineStr">
        <is>
          <t>RTF</t>
        </is>
      </c>
      <c r="M12" s="6" t="n"/>
      <c r="N12" s="6" t="inlineStr">
        <is>
          <t>A101684</t>
        </is>
      </c>
      <c r="O12" s="6" t="n">
        <v>0</v>
      </c>
      <c r="P12" s="6" t="inlineStr">
        <is>
          <t>LT250</t>
        </is>
      </c>
      <c r="Q12" t="n">
        <v>56</v>
      </c>
      <c r="S12" s="65" t="n"/>
    </row>
    <row r="13">
      <c r="B13" s="10" t="n"/>
      <c r="C13" s="6" t="inlineStr">
        <is>
          <t>Price_BOM_VLSE_Imp_007</t>
        </is>
      </c>
      <c r="D13" s="62" t="inlineStr">
        <is>
          <t>:12707-2P-5HP-VLSE:12707-2P-7.5HP-VLSE:12707-2P-10HP-VLSE:12707-2P-15HP-VLSE:12707-4P-3HP-VLSE:12707-4P-5HP-VLSE:12707-4P-7.5HP-VLSE:</t>
        </is>
      </c>
      <c r="E13" s="2" t="inlineStr">
        <is>
          <t>X3</t>
        </is>
      </c>
      <c r="F13" s="2" t="inlineStr">
        <is>
          <t>ImpMatl_Silicon_Bronze_ASTM-B584_C87600</t>
        </is>
      </c>
      <c r="G13" s="6" t="inlineStr">
        <is>
          <t>Silicon Bronze, ASTM-B584, C87600</t>
        </is>
      </c>
      <c r="H13" s="6" t="inlineStr">
        <is>
          <t>B21</t>
        </is>
      </c>
      <c r="I13" s="6" t="inlineStr">
        <is>
          <t>Coating_Special</t>
        </is>
      </c>
      <c r="J13" s="6" t="inlineStr">
        <is>
          <t>Stainless Steel, AISI-303</t>
        </is>
      </c>
      <c r="K13" s="6" t="inlineStr">
        <is>
          <t>Steel, Cold Drawn C1018</t>
        </is>
      </c>
      <c r="L13" s="1" t="inlineStr">
        <is>
          <t>RTF</t>
        </is>
      </c>
      <c r="M13" s="6" t="n"/>
      <c r="N13" s="6" t="inlineStr">
        <is>
          <t>A101684</t>
        </is>
      </c>
      <c r="O13" s="6" t="n">
        <v>0</v>
      </c>
      <c r="P13" s="6" t="inlineStr">
        <is>
          <t>LT250</t>
        </is>
      </c>
      <c r="Q13" t="n">
        <v>56</v>
      </c>
      <c r="S13" s="65" t="n"/>
    </row>
    <row r="14">
      <c r="B14" s="10" t="n"/>
      <c r="C14" s="6" t="inlineStr">
        <is>
          <t>Price_BOM_VLSE_Imp_008</t>
        </is>
      </c>
      <c r="D14" s="62" t="inlineStr">
        <is>
          <t>:12707-2P-5HP-VLSE:12707-2P-7.5HP-VLSE:12707-2P-10HP-VLSE:12707-2P-15HP-VLSE:12707-4P-3HP-VLSE:12707-4P-5HP-VLSE:12707-4P-7.5HP-VLSE:</t>
        </is>
      </c>
      <c r="E14" s="2" t="inlineStr">
        <is>
          <t>X3</t>
        </is>
      </c>
      <c r="F14" s="2" t="inlineStr">
        <is>
          <t>ImpMatl_Silicon_Bronze_ASTM-B584_C87600</t>
        </is>
      </c>
      <c r="G14" s="6" t="inlineStr">
        <is>
          <t>Silicon Bronze, ASTM-B584, C87600</t>
        </is>
      </c>
      <c r="H14" s="6" t="inlineStr">
        <is>
          <t>B21</t>
        </is>
      </c>
      <c r="I14" s="6" t="inlineStr">
        <is>
          <t>Coating_Standard</t>
        </is>
      </c>
      <c r="J14" s="6" t="inlineStr">
        <is>
          <t>Stainless Steel, AISI-303</t>
        </is>
      </c>
      <c r="K14" s="6" t="inlineStr">
        <is>
          <t>Steel, Cold Drawn C1018</t>
        </is>
      </c>
      <c r="L14" s="1" t="inlineStr">
        <is>
          <t>96699290</t>
        </is>
      </c>
      <c r="M14" s="6" t="inlineStr">
        <is>
          <t>IMP,L,10707,X3,B21</t>
        </is>
      </c>
      <c r="N14" s="6" t="inlineStr">
        <is>
          <t>A101684</t>
        </is>
      </c>
      <c r="O14" s="6" t="n">
        <v>0</v>
      </c>
      <c r="P14" s="6" t="inlineStr">
        <is>
          <t>LT027</t>
        </is>
      </c>
      <c r="Q14" s="6" t="n">
        <v>0</v>
      </c>
      <c r="S14" s="65" t="n"/>
    </row>
    <row r="15">
      <c r="B15" s="10" t="n"/>
      <c r="C15" s="6" t="inlineStr">
        <is>
          <t>Price_BOM_VLSE_Imp_009</t>
        </is>
      </c>
      <c r="D15" s="62" t="inlineStr">
        <is>
          <t>:12707-2P-5HP-VLSE:12707-2P-7.5HP-VLSE:12707-2P-10HP-VLSE:12707-2P-15HP-VLSE:12707-4P-3HP-VLSE:12707-4P-5HP-VLSE:12707-4P-7.5HP-VLSE:</t>
        </is>
      </c>
      <c r="E15" s="2" t="inlineStr">
        <is>
          <t>X3</t>
        </is>
      </c>
      <c r="F15" t="inlineStr">
        <is>
          <t>ImpMatl_NiAl-Bronze_ASTM-B148_C95400</t>
        </is>
      </c>
      <c r="G15" s="6" t="inlineStr">
        <is>
          <t>Nickel Aluminum Bronze ASTM B148 UNS C95400</t>
        </is>
      </c>
      <c r="H15" s="6" t="inlineStr">
        <is>
          <t>B22</t>
        </is>
      </c>
      <c r="I15" s="6" t="inlineStr">
        <is>
          <t>Coating_Epoxy</t>
        </is>
      </c>
      <c r="J15" s="6" t="inlineStr">
        <is>
          <t>Stainless Steel, AISI-303</t>
        </is>
      </c>
      <c r="K15" s="6" t="inlineStr">
        <is>
          <t>Steel, Cold Drawn C1018</t>
        </is>
      </c>
      <c r="L15" s="1" t="inlineStr">
        <is>
          <t>RTF</t>
        </is>
      </c>
      <c r="M15" s="1" t="n"/>
      <c r="N15" t="inlineStr">
        <is>
          <t>A102211</t>
        </is>
      </c>
      <c r="O15" s="1" t="n">
        <v>71</v>
      </c>
      <c r="P15" s="6" t="inlineStr">
        <is>
          <t>LT250</t>
        </is>
      </c>
      <c r="Q15" t="n">
        <v>56</v>
      </c>
      <c r="S15" s="65" t="n"/>
    </row>
    <row r="16">
      <c r="B16" s="10" t="n"/>
      <c r="C16" t="inlineStr">
        <is>
          <t>Price_BOM_VLSE_Imp_010</t>
        </is>
      </c>
      <c r="D16" s="62" t="inlineStr">
        <is>
          <t>:12707-2P-5HP-VLSE:12707-2P-7.5HP-VLSE:12707-2P-10HP-VLSE:12707-2P-15HP-VLSE:12707-4P-3HP-VLSE:12707-4P-5HP-VLSE:12707-4P-7.5HP-VLSE:</t>
        </is>
      </c>
      <c r="E16" s="2" t="inlineStr">
        <is>
          <t>X3</t>
        </is>
      </c>
      <c r="F16" t="inlineStr">
        <is>
          <t>ImpMatl_NiAl-Bronze_ASTM-B148_C95400</t>
        </is>
      </c>
      <c r="G16" s="6" t="inlineStr">
        <is>
          <t>Nickel Aluminum Bronze ASTM B148 UNS C95400</t>
        </is>
      </c>
      <c r="H16" s="6" t="inlineStr">
        <is>
          <t>B22</t>
        </is>
      </c>
      <c r="I16" s="6" t="inlineStr">
        <is>
          <t>Coating_Scotchkote134_interior</t>
        </is>
      </c>
      <c r="J16" s="6" t="inlineStr">
        <is>
          <t>Stainless Steel, AISI-303</t>
        </is>
      </c>
      <c r="K16" s="6" t="inlineStr">
        <is>
          <t>Steel, Cold Drawn C1018</t>
        </is>
      </c>
      <c r="L16" s="1" t="inlineStr">
        <is>
          <t>RTF</t>
        </is>
      </c>
      <c r="M16" s="1" t="n"/>
      <c r="N16" t="inlineStr">
        <is>
          <t>A102211</t>
        </is>
      </c>
      <c r="O16" s="1" t="n">
        <v>71</v>
      </c>
      <c r="P16" s="6" t="inlineStr">
        <is>
          <t>LT250</t>
        </is>
      </c>
      <c r="Q16" s="6" t="n">
        <v>56</v>
      </c>
      <c r="S16" s="65" t="n"/>
    </row>
    <row r="17">
      <c r="B17" s="10" t="n"/>
      <c r="C17" t="inlineStr">
        <is>
          <t>Price_BOM_VLSE_Imp_011</t>
        </is>
      </c>
      <c r="D17" s="62" t="inlineStr">
        <is>
          <t>:12707-2P-5HP-VLSE:12707-2P-7.5HP-VLSE:12707-2P-10HP-VLSE:12707-2P-15HP-VLSE:12707-4P-3HP-VLSE:12707-4P-5HP-VLSE:12707-4P-7.5HP-VLSE:</t>
        </is>
      </c>
      <c r="E17" s="2" t="inlineStr">
        <is>
          <t>X3</t>
        </is>
      </c>
      <c r="F17" t="inlineStr">
        <is>
          <t>ImpMatl_NiAl-Bronze_ASTM-B148_C95400</t>
        </is>
      </c>
      <c r="G17" s="6" t="inlineStr">
        <is>
          <t>Nickel Aluminum Bronze ASTM B148 UNS C95400</t>
        </is>
      </c>
      <c r="H17" s="6" t="inlineStr">
        <is>
          <t>B22</t>
        </is>
      </c>
      <c r="I17" s="6" t="inlineStr">
        <is>
          <t>Coating_Scotchkote134_interior_exterior</t>
        </is>
      </c>
      <c r="J17" s="6" t="inlineStr">
        <is>
          <t>Stainless Steel, AISI-303</t>
        </is>
      </c>
      <c r="K17" s="6" t="inlineStr">
        <is>
          <t>Steel, Cold Drawn C1018</t>
        </is>
      </c>
      <c r="L17" s="1" t="inlineStr">
        <is>
          <t>RTF</t>
        </is>
      </c>
      <c r="M17" s="1" t="n"/>
      <c r="N17" t="inlineStr">
        <is>
          <t>A102211</t>
        </is>
      </c>
      <c r="O17" s="1" t="n">
        <v>71</v>
      </c>
      <c r="P17" s="6" t="inlineStr">
        <is>
          <t>LT250</t>
        </is>
      </c>
      <c r="Q17" t="n">
        <v>56</v>
      </c>
      <c r="S17" s="65" t="n"/>
    </row>
    <row r="18">
      <c r="B18" s="10" t="n"/>
      <c r="C18" t="inlineStr">
        <is>
          <t>Price_BOM_VLSE_Imp_012</t>
        </is>
      </c>
      <c r="D18" s="62" t="inlineStr">
        <is>
          <t>:12707-2P-5HP-VLSE:12707-2P-7.5HP-VLSE:12707-2P-10HP-VLSE:12707-2P-15HP-VLSE:12707-4P-3HP-VLSE:12707-4P-5HP-VLSE:12707-4P-7.5HP-VLSE:</t>
        </is>
      </c>
      <c r="E18" s="2" t="inlineStr">
        <is>
          <t>X3</t>
        </is>
      </c>
      <c r="F18" t="inlineStr">
        <is>
          <t>ImpMatl_NiAl-Bronze_ASTM-B148_C95400</t>
        </is>
      </c>
      <c r="G18" s="6" t="inlineStr">
        <is>
          <t>Nickel Aluminum Bronze ASTM B148 UNS C95400</t>
        </is>
      </c>
      <c r="H18" s="6" t="inlineStr">
        <is>
          <t>B22</t>
        </is>
      </c>
      <c r="I18" s="6" t="inlineStr">
        <is>
          <t>Coating_Scotchkote134_interior_exterior_IncludeImpeller</t>
        </is>
      </c>
      <c r="J18" s="6" t="inlineStr">
        <is>
          <t>Stainless Steel, AISI-303</t>
        </is>
      </c>
      <c r="K18" s="6" t="inlineStr">
        <is>
          <t>Steel, Cold Drawn C1018</t>
        </is>
      </c>
      <c r="L18" s="1" t="inlineStr">
        <is>
          <t>RTF</t>
        </is>
      </c>
      <c r="M18" s="1" t="n"/>
      <c r="N18" t="inlineStr">
        <is>
          <t>A102211</t>
        </is>
      </c>
      <c r="O18" s="1" t="n">
        <v>71</v>
      </c>
      <c r="P18" s="6" t="inlineStr">
        <is>
          <t>LT250</t>
        </is>
      </c>
      <c r="Q18" t="n">
        <v>56</v>
      </c>
      <c r="S18" s="65" t="n"/>
    </row>
    <row r="19">
      <c r="B19" s="10" t="n"/>
      <c r="C19" t="inlineStr">
        <is>
          <t>Price_BOM_VLSE_Imp_013</t>
        </is>
      </c>
      <c r="D19" s="62" t="inlineStr">
        <is>
          <t>:12707-2P-5HP-VLSE:12707-2P-7.5HP-VLSE:12707-2P-10HP-VLSE:12707-2P-15HP-VLSE:12707-4P-3HP-VLSE:12707-4P-5HP-VLSE:12707-4P-7.5HP-VLSE:</t>
        </is>
      </c>
      <c r="E19" s="2" t="inlineStr">
        <is>
          <t>X3</t>
        </is>
      </c>
      <c r="F19" t="inlineStr">
        <is>
          <t>ImpMatl_NiAl-Bronze_ASTM-B148_C95400</t>
        </is>
      </c>
      <c r="G19" s="6" t="inlineStr">
        <is>
          <t>Nickel Aluminum Bronze ASTM B148 UNS C95400</t>
        </is>
      </c>
      <c r="H19" s="6" t="inlineStr">
        <is>
          <t>B22</t>
        </is>
      </c>
      <c r="I19" s="6" t="inlineStr">
        <is>
          <t>Coating_Scotchkote134_interior_IncludeImpeller</t>
        </is>
      </c>
      <c r="J19" s="6" t="inlineStr">
        <is>
          <t>Stainless Steel, AISI-303</t>
        </is>
      </c>
      <c r="K19" s="6" t="inlineStr">
        <is>
          <t>Steel, Cold Drawn C1018</t>
        </is>
      </c>
      <c r="L19" s="1" t="inlineStr">
        <is>
          <t>RTF</t>
        </is>
      </c>
      <c r="M19" s="1" t="n"/>
      <c r="N19" t="inlineStr">
        <is>
          <t>A102211</t>
        </is>
      </c>
      <c r="O19" s="1" t="n">
        <v>71</v>
      </c>
      <c r="P19" s="6" t="inlineStr">
        <is>
          <t>LT250</t>
        </is>
      </c>
      <c r="Q19" t="n">
        <v>56</v>
      </c>
      <c r="S19" s="65" t="n"/>
    </row>
    <row r="20">
      <c r="B20" s="10" t="n"/>
      <c r="C20" t="inlineStr">
        <is>
          <t>Price_BOM_VLSE_Imp_014</t>
        </is>
      </c>
      <c r="D20" s="62" t="inlineStr">
        <is>
          <t>:12707-2P-5HP-VLSE:12707-2P-7.5HP-VLSE:12707-2P-10HP-VLSE:12707-2P-15HP-VLSE:12707-4P-3HP-VLSE:12707-4P-5HP-VLSE:12707-4P-7.5HP-VLSE:</t>
        </is>
      </c>
      <c r="E20" s="2" t="inlineStr">
        <is>
          <t>X3</t>
        </is>
      </c>
      <c r="F20" t="inlineStr">
        <is>
          <t>ImpMatl_NiAl-Bronze_ASTM-B148_C95400</t>
        </is>
      </c>
      <c r="G20" s="6" t="inlineStr">
        <is>
          <t>Nickel Aluminum Bronze ASTM B148 UNS C95400</t>
        </is>
      </c>
      <c r="H20" s="6" t="inlineStr">
        <is>
          <t>B22</t>
        </is>
      </c>
      <c r="I20" s="6" t="inlineStr">
        <is>
          <t>Coating_Special</t>
        </is>
      </c>
      <c r="J20" s="6" t="inlineStr">
        <is>
          <t>Stainless Steel, AISI-303</t>
        </is>
      </c>
      <c r="K20" s="6" t="inlineStr">
        <is>
          <t>Steel, Cold Drawn C1018</t>
        </is>
      </c>
      <c r="L20" s="1" t="inlineStr">
        <is>
          <t>RTF</t>
        </is>
      </c>
      <c r="M20" s="1" t="n"/>
      <c r="N20" t="inlineStr">
        <is>
          <t>A102211</t>
        </is>
      </c>
      <c r="O20" s="1" t="n">
        <v>71</v>
      </c>
      <c r="P20" s="6" t="inlineStr">
        <is>
          <t>LT250</t>
        </is>
      </c>
      <c r="Q20" t="n">
        <v>56</v>
      </c>
      <c r="S20" s="65" t="n"/>
    </row>
    <row r="21">
      <c r="B21" s="10" t="n"/>
      <c r="C21" t="inlineStr">
        <is>
          <t>Price_BOM_VLSE_Imp_015</t>
        </is>
      </c>
      <c r="D21" s="62" t="inlineStr">
        <is>
          <t>:12707-2P-5HP-VLSE:12707-2P-7.5HP-VLSE:12707-2P-10HP-VLSE:12707-2P-15HP-VLSE:12707-4P-3HP-VLSE:12707-4P-5HP-VLSE:12707-4P-7.5HP-VLSE:</t>
        </is>
      </c>
      <c r="E21" s="2" t="inlineStr">
        <is>
          <t>X3</t>
        </is>
      </c>
      <c r="F21" t="inlineStr">
        <is>
          <t>ImpMatl_NiAl-Bronze_ASTM-B148_C95400</t>
        </is>
      </c>
      <c r="G21" s="6" t="inlineStr">
        <is>
          <t>Nickel Aluminum Bronze ASTM B148 UNS C95400</t>
        </is>
      </c>
      <c r="H21" s="6" t="inlineStr">
        <is>
          <t>B22</t>
        </is>
      </c>
      <c r="I21" s="6" t="inlineStr">
        <is>
          <t>Coating_Standard</t>
        </is>
      </c>
      <c r="J21" s="6" t="inlineStr">
        <is>
          <t>Stainless Steel, AISI-303</t>
        </is>
      </c>
      <c r="K21" s="6" t="inlineStr">
        <is>
          <t>Steel, Cold Drawn C1018</t>
        </is>
      </c>
      <c r="L21" t="n">
        <v>97775274</v>
      </c>
      <c r="M21" s="1" t="n"/>
      <c r="N21" t="inlineStr">
        <is>
          <t>A102211</t>
        </is>
      </c>
      <c r="O21" s="1" t="n">
        <v>71</v>
      </c>
      <c r="P21" s="6" t="inlineStr">
        <is>
          <t>LT250</t>
        </is>
      </c>
      <c r="Q21" s="6" t="n">
        <v>56</v>
      </c>
      <c r="S21" s="65" t="n"/>
    </row>
    <row r="22">
      <c r="B22" s="10" t="n"/>
      <c r="C22" t="inlineStr">
        <is>
          <t>Price_BOM_VLSE_Imp_016</t>
        </is>
      </c>
      <c r="D22" s="62" t="inlineStr">
        <is>
          <t>:15709-2P-5HP-VLSE:15709-2P-7.5HP-VLSE:15709-2P-10HP-VLSE:15709-2P-15HP-VLSE:15709-4P-3HP-VLSE:</t>
        </is>
      </c>
      <c r="E22" s="2" t="inlineStr">
        <is>
          <t>X3</t>
        </is>
      </c>
      <c r="F22" s="2" t="inlineStr">
        <is>
          <t>ImpMatl_Silicon_Bronze_ASTM-B584_C87600</t>
        </is>
      </c>
      <c r="G22" s="6" t="inlineStr">
        <is>
          <t>Silicon Bronze, ASTM-B584, C87600</t>
        </is>
      </c>
      <c r="H22" s="6" t="inlineStr">
        <is>
          <t>B21</t>
        </is>
      </c>
      <c r="I22" s="6" t="inlineStr">
        <is>
          <t>Coating_Epoxy</t>
        </is>
      </c>
      <c r="J22" s="6" t="inlineStr">
        <is>
          <t>Stainless Steel, AISI-303</t>
        </is>
      </c>
      <c r="K22" s="6" t="inlineStr">
        <is>
          <t>Steel, Cold Drawn C1018</t>
        </is>
      </c>
      <c r="L22" s="1" t="inlineStr">
        <is>
          <t>RTF</t>
        </is>
      </c>
      <c r="M22" s="6" t="n"/>
      <c r="N22" s="6" t="inlineStr">
        <is>
          <t>A101704</t>
        </is>
      </c>
      <c r="O22" s="6" t="n">
        <v>0</v>
      </c>
      <c r="P22" s="6" t="inlineStr">
        <is>
          <t>LT250</t>
        </is>
      </c>
      <c r="Q22" t="n">
        <v>56</v>
      </c>
      <c r="S22" s="65" t="n"/>
    </row>
    <row r="23">
      <c r="B23" s="10" t="n"/>
      <c r="C23" t="inlineStr">
        <is>
          <t>Price_BOM_VLSE_Imp_017</t>
        </is>
      </c>
      <c r="D23" s="62" t="inlineStr">
        <is>
          <t>:15709-2P-5HP-VLSE:15709-2P-7.5HP-VLSE:15709-2P-10HP-VLSE:15709-2P-15HP-VLSE:15709-4P-3HP-VLSE:</t>
        </is>
      </c>
      <c r="E23" s="2" t="inlineStr">
        <is>
          <t>X3</t>
        </is>
      </c>
      <c r="F23" s="2" t="inlineStr">
        <is>
          <t>ImpMatl_Silicon_Bronze_ASTM-B584_C87600</t>
        </is>
      </c>
      <c r="G23" s="6" t="inlineStr">
        <is>
          <t>Silicon Bronze, ASTM-B584, C87600</t>
        </is>
      </c>
      <c r="H23" s="6" t="inlineStr">
        <is>
          <t>B21</t>
        </is>
      </c>
      <c r="I23" s="6" t="inlineStr">
        <is>
          <t>Coating_Scotchkote134_interior</t>
        </is>
      </c>
      <c r="J23" s="6" t="inlineStr">
        <is>
          <t>Stainless Steel, AISI-303</t>
        </is>
      </c>
      <c r="K23" s="6" t="inlineStr">
        <is>
          <t>Steel, Cold Drawn C1018</t>
        </is>
      </c>
      <c r="L23" s="1" t="inlineStr">
        <is>
          <t>RTF</t>
        </is>
      </c>
      <c r="M23" s="6" t="n"/>
      <c r="N23" s="6" t="inlineStr">
        <is>
          <t>A101704</t>
        </is>
      </c>
      <c r="O23" s="6" t="n">
        <v>0</v>
      </c>
      <c r="P23" s="6" t="inlineStr">
        <is>
          <t>LT250</t>
        </is>
      </c>
      <c r="Q23" s="6" t="n">
        <v>56</v>
      </c>
      <c r="S23" s="65" t="n"/>
    </row>
    <row r="24">
      <c r="B24" s="10" t="n"/>
      <c r="C24" t="inlineStr">
        <is>
          <t>Price_BOM_VLSE_Imp_018</t>
        </is>
      </c>
      <c r="D24" s="62" t="inlineStr">
        <is>
          <t>:15709-2P-5HP-VLSE:15709-2P-7.5HP-VLSE:15709-2P-10HP-VLSE:15709-2P-15HP-VLSE:15709-4P-3HP-VLSE:</t>
        </is>
      </c>
      <c r="E24" s="2" t="inlineStr">
        <is>
          <t>X3</t>
        </is>
      </c>
      <c r="F24" s="2" t="inlineStr">
        <is>
          <t>ImpMatl_Silicon_Bronze_ASTM-B584_C87600</t>
        </is>
      </c>
      <c r="G24" s="6" t="inlineStr">
        <is>
          <t>Silicon Bronze, ASTM-B584, C87600</t>
        </is>
      </c>
      <c r="H24" s="6" t="inlineStr">
        <is>
          <t>B21</t>
        </is>
      </c>
      <c r="I24" s="6" t="inlineStr">
        <is>
          <t>Coating_Scotchkote134_interior_exterior</t>
        </is>
      </c>
      <c r="J24" s="6" t="inlineStr">
        <is>
          <t>Stainless Steel, AISI-303</t>
        </is>
      </c>
      <c r="K24" s="6" t="inlineStr">
        <is>
          <t>Steel, Cold Drawn C1018</t>
        </is>
      </c>
      <c r="L24" s="1" t="inlineStr">
        <is>
          <t>RTF</t>
        </is>
      </c>
      <c r="M24" s="6" t="n"/>
      <c r="N24" s="6" t="inlineStr">
        <is>
          <t>A101704</t>
        </is>
      </c>
      <c r="O24" s="6" t="n">
        <v>0</v>
      </c>
      <c r="P24" s="6" t="inlineStr">
        <is>
          <t>LT250</t>
        </is>
      </c>
      <c r="Q24" t="n">
        <v>56</v>
      </c>
      <c r="S24" s="65" t="n"/>
    </row>
    <row r="25">
      <c r="B25" s="10" t="n"/>
      <c r="C25" t="inlineStr">
        <is>
          <t>Price_BOM_VLSE_Imp_019</t>
        </is>
      </c>
      <c r="D25" s="62" t="inlineStr">
        <is>
          <t>:15709-2P-5HP-VLSE:15709-2P-7.5HP-VLSE:15709-2P-10HP-VLSE:15709-2P-15HP-VLSE:15709-4P-3HP-VLSE:</t>
        </is>
      </c>
      <c r="E25" s="2" t="inlineStr">
        <is>
          <t>X3</t>
        </is>
      </c>
      <c r="F25" s="2" t="inlineStr">
        <is>
          <t>ImpMatl_Silicon_Bronze_ASTM-B584_C87600</t>
        </is>
      </c>
      <c r="G25" s="6" t="inlineStr">
        <is>
          <t>Silicon Bronze, ASTM-B584, C87600</t>
        </is>
      </c>
      <c r="H25" s="6" t="inlineStr">
        <is>
          <t>B21</t>
        </is>
      </c>
      <c r="I25" s="6" t="inlineStr">
        <is>
          <t>Coating_Scotchkote134_interior_exterior_IncludeImpeller</t>
        </is>
      </c>
      <c r="J25" s="6" t="inlineStr">
        <is>
          <t>Stainless Steel, AISI-303</t>
        </is>
      </c>
      <c r="K25" s="6" t="inlineStr">
        <is>
          <t>Steel, Cold Drawn C1018</t>
        </is>
      </c>
      <c r="L25" s="1" t="inlineStr">
        <is>
          <t>RTF</t>
        </is>
      </c>
      <c r="M25" s="6" t="n"/>
      <c r="N25" s="6" t="inlineStr">
        <is>
          <t>A101704</t>
        </is>
      </c>
      <c r="O25" s="6" t="n">
        <v>0</v>
      </c>
      <c r="P25" s="6" t="inlineStr">
        <is>
          <t>LT250</t>
        </is>
      </c>
      <c r="Q25" t="n">
        <v>56</v>
      </c>
      <c r="S25" s="65" t="n"/>
    </row>
    <row r="26">
      <c r="B26" s="10" t="n"/>
      <c r="C26" t="inlineStr">
        <is>
          <t>Price_BOM_VLSE_Imp_020</t>
        </is>
      </c>
      <c r="D26" s="62" t="inlineStr">
        <is>
          <t>:15709-2P-5HP-VLSE:15709-2P-7.5HP-VLSE:15709-2P-10HP-VLSE:15709-2P-15HP-VLSE:15709-4P-3HP-VLSE:</t>
        </is>
      </c>
      <c r="E26" s="2" t="inlineStr">
        <is>
          <t>X3</t>
        </is>
      </c>
      <c r="F26" s="2" t="inlineStr">
        <is>
          <t>ImpMatl_Silicon_Bronze_ASTM-B584_C87600</t>
        </is>
      </c>
      <c r="G26" s="6" t="inlineStr">
        <is>
          <t>Silicon Bronze, ASTM-B584, C87600</t>
        </is>
      </c>
      <c r="H26" s="6" t="inlineStr">
        <is>
          <t>B21</t>
        </is>
      </c>
      <c r="I26" s="6" t="inlineStr">
        <is>
          <t>Coating_Scotchkote134_interior_IncludeImpeller</t>
        </is>
      </c>
      <c r="J26" s="6" t="inlineStr">
        <is>
          <t>Stainless Steel, AISI-303</t>
        </is>
      </c>
      <c r="K26" s="6" t="inlineStr">
        <is>
          <t>Steel, Cold Drawn C1018</t>
        </is>
      </c>
      <c r="L26" s="1" t="inlineStr">
        <is>
          <t>RTF</t>
        </is>
      </c>
      <c r="M26" s="6" t="n"/>
      <c r="N26" s="6" t="inlineStr">
        <is>
          <t>A101704</t>
        </is>
      </c>
      <c r="O26" s="6" t="n">
        <v>0</v>
      </c>
      <c r="P26" s="6" t="inlineStr">
        <is>
          <t>LT250</t>
        </is>
      </c>
      <c r="Q26" t="n">
        <v>56</v>
      </c>
      <c r="S26" s="65" t="n"/>
    </row>
    <row r="27">
      <c r="B27" s="10" t="n"/>
      <c r="C27" t="inlineStr">
        <is>
          <t>Price_BOM_VLSE_Imp_021</t>
        </is>
      </c>
      <c r="D27" s="62" t="inlineStr">
        <is>
          <t>:15709-2P-5HP-VLSE:15709-2P-7.5HP-VLSE:15709-2P-10HP-VLSE:15709-2P-15HP-VLSE:15709-4P-3HP-VLSE:</t>
        </is>
      </c>
      <c r="E27" s="2" t="inlineStr">
        <is>
          <t>X3</t>
        </is>
      </c>
      <c r="F27" s="2" t="inlineStr">
        <is>
          <t>ImpMatl_Silicon_Bronze_ASTM-B584_C87600</t>
        </is>
      </c>
      <c r="G27" s="6" t="inlineStr">
        <is>
          <t>Silicon Bronze, ASTM-B584, C87600</t>
        </is>
      </c>
      <c r="H27" s="6" t="inlineStr">
        <is>
          <t>B21</t>
        </is>
      </c>
      <c r="I27" s="6" t="inlineStr">
        <is>
          <t>Coating_Special</t>
        </is>
      </c>
      <c r="J27" s="6" t="inlineStr">
        <is>
          <t>Stainless Steel, AISI-303</t>
        </is>
      </c>
      <c r="K27" s="6" t="inlineStr">
        <is>
          <t>Steel, Cold Drawn C1018</t>
        </is>
      </c>
      <c r="L27" s="1" t="inlineStr">
        <is>
          <t>RTF</t>
        </is>
      </c>
      <c r="M27" s="6" t="n"/>
      <c r="N27" s="6" t="inlineStr">
        <is>
          <t>A101704</t>
        </is>
      </c>
      <c r="O27" s="6" t="n">
        <v>0</v>
      </c>
      <c r="P27" s="6" t="inlineStr">
        <is>
          <t>LT250</t>
        </is>
      </c>
      <c r="Q27" t="n">
        <v>56</v>
      </c>
      <c r="S27" s="65" t="n"/>
    </row>
    <row r="28">
      <c r="B28" s="10" t="n"/>
      <c r="C28" t="inlineStr">
        <is>
          <t>Price_BOM_VLSE_Imp_022</t>
        </is>
      </c>
      <c r="D28" s="62" t="inlineStr">
        <is>
          <t>:15709-2P-5HP-VLSE:15709-2P-7.5HP-VLSE:15709-2P-10HP-VLSE:15709-2P-15HP-VLSE:15709-4P-3HP-VLSE:</t>
        </is>
      </c>
      <c r="E28" s="2" t="inlineStr">
        <is>
          <t>X3</t>
        </is>
      </c>
      <c r="F28" s="2" t="inlineStr">
        <is>
          <t>ImpMatl_Silicon_Bronze_ASTM-B584_C87600</t>
        </is>
      </c>
      <c r="G28" s="6" t="inlineStr">
        <is>
          <t>Silicon Bronze, ASTM-B584, C87600</t>
        </is>
      </c>
      <c r="H28" s="6" t="inlineStr">
        <is>
          <t>B21</t>
        </is>
      </c>
      <c r="I28" s="6" t="inlineStr">
        <is>
          <t>Coating_Standard</t>
        </is>
      </c>
      <c r="J28" s="6" t="inlineStr">
        <is>
          <t>Stainless Steel, AISI-303</t>
        </is>
      </c>
      <c r="K28" s="6" t="inlineStr">
        <is>
          <t>Steel, Cold Drawn C1018</t>
        </is>
      </c>
      <c r="L28" s="1" t="inlineStr">
        <is>
          <t>96699299</t>
        </is>
      </c>
      <c r="M28" s="6" t="inlineStr">
        <is>
          <t>IMP,L,12709,X3,B21</t>
        </is>
      </c>
      <c r="N28" s="6" t="inlineStr">
        <is>
          <t>A101704</t>
        </is>
      </c>
      <c r="O28" s="6" t="n">
        <v>0</v>
      </c>
      <c r="P28" s="6" t="inlineStr">
        <is>
          <t>LT027</t>
        </is>
      </c>
      <c r="Q28" s="6" t="n">
        <v>0</v>
      </c>
      <c r="S28" s="65" t="n"/>
    </row>
    <row r="29">
      <c r="B29" s="10" t="n"/>
      <c r="C29" t="inlineStr">
        <is>
          <t>Price_BOM_VLSE_Imp_023</t>
        </is>
      </c>
      <c r="D29" s="62" t="inlineStr">
        <is>
          <t>:15709-2P-5HP-VLSE:15709-2P-7.5HP-VLSE:15709-2P-10HP-VLSE:15709-2P-15HP-VLSE:15709-4P-3HP-VLSE:</t>
        </is>
      </c>
      <c r="E29" s="2" t="inlineStr">
        <is>
          <t>X3</t>
        </is>
      </c>
      <c r="F29" t="inlineStr">
        <is>
          <t>ImpMatl_NiAl-Bronze_ASTM-B148_C95400</t>
        </is>
      </c>
      <c r="G29" s="6" t="inlineStr">
        <is>
          <t>Nickel Aluminum Bronze ASTM B148 UNS C95400</t>
        </is>
      </c>
      <c r="H29" s="6" t="inlineStr">
        <is>
          <t>B22</t>
        </is>
      </c>
      <c r="I29" s="6" t="inlineStr">
        <is>
          <t>Coating_Epoxy</t>
        </is>
      </c>
      <c r="J29" s="6" t="inlineStr">
        <is>
          <t>Stainless Steel, AISI-303</t>
        </is>
      </c>
      <c r="K29" s="6" t="inlineStr">
        <is>
          <t>Steel, Cold Drawn C1018</t>
        </is>
      </c>
      <c r="L29" s="1" t="inlineStr">
        <is>
          <t>RTF</t>
        </is>
      </c>
      <c r="M29" s="1" t="n"/>
      <c r="N29" t="inlineStr">
        <is>
          <t>A102214</t>
        </is>
      </c>
      <c r="O29" s="1" t="n">
        <v>69</v>
      </c>
      <c r="P29" s="6" t="inlineStr">
        <is>
          <t>LT250</t>
        </is>
      </c>
      <c r="Q29" t="n">
        <v>56</v>
      </c>
      <c r="S29" s="65" t="n"/>
    </row>
    <row r="30">
      <c r="B30" s="10" t="n"/>
      <c r="C30" t="inlineStr">
        <is>
          <t>Price_BOM_VLSE_Imp_024</t>
        </is>
      </c>
      <c r="D30" s="62" t="inlineStr">
        <is>
          <t>:15709-2P-5HP-VLSE:15709-2P-7.5HP-VLSE:15709-2P-10HP-VLSE:15709-2P-15HP-VLSE:15709-4P-3HP-VLSE:</t>
        </is>
      </c>
      <c r="E30" s="2" t="inlineStr">
        <is>
          <t>X3</t>
        </is>
      </c>
      <c r="F30" t="inlineStr">
        <is>
          <t>ImpMatl_NiAl-Bronze_ASTM-B148_C95400</t>
        </is>
      </c>
      <c r="G30" s="6" t="inlineStr">
        <is>
          <t>Nickel Aluminum Bronze ASTM B148 UNS C95400</t>
        </is>
      </c>
      <c r="H30" s="6" t="inlineStr">
        <is>
          <t>B22</t>
        </is>
      </c>
      <c r="I30" s="6" t="inlineStr">
        <is>
          <t>Coating_Scotchkote134_interior</t>
        </is>
      </c>
      <c r="J30" s="6" t="inlineStr">
        <is>
          <t>Stainless Steel, AISI-303</t>
        </is>
      </c>
      <c r="K30" s="6" t="inlineStr">
        <is>
          <t>Steel, Cold Drawn C1018</t>
        </is>
      </c>
      <c r="L30" s="1" t="inlineStr">
        <is>
          <t>RTF</t>
        </is>
      </c>
      <c r="M30" s="1" t="n"/>
      <c r="N30" t="inlineStr">
        <is>
          <t>A102214</t>
        </is>
      </c>
      <c r="O30" s="1" t="n">
        <v>69</v>
      </c>
      <c r="P30" s="6" t="inlineStr">
        <is>
          <t>LT250</t>
        </is>
      </c>
      <c r="Q30" s="6" t="n">
        <v>56</v>
      </c>
      <c r="S30" s="65" t="n"/>
    </row>
    <row r="31">
      <c r="B31" s="10" t="n"/>
      <c r="C31" t="inlineStr">
        <is>
          <t>Price_BOM_VLSE_Imp_025</t>
        </is>
      </c>
      <c r="D31" s="62" t="inlineStr">
        <is>
          <t>:15709-2P-5HP-VLSE:15709-2P-7.5HP-VLSE:15709-2P-10HP-VLSE:15709-2P-15HP-VLSE:15709-4P-3HP-VLSE:</t>
        </is>
      </c>
      <c r="E31" s="2" t="inlineStr">
        <is>
          <t>X3</t>
        </is>
      </c>
      <c r="F31" t="inlineStr">
        <is>
          <t>ImpMatl_NiAl-Bronze_ASTM-B148_C95400</t>
        </is>
      </c>
      <c r="G31" s="6" t="inlineStr">
        <is>
          <t>Nickel Aluminum Bronze ASTM B148 UNS C95400</t>
        </is>
      </c>
      <c r="H31" s="6" t="inlineStr">
        <is>
          <t>B22</t>
        </is>
      </c>
      <c r="I31" s="6" t="inlineStr">
        <is>
          <t>Coating_Scotchkote134_interior_exterior</t>
        </is>
      </c>
      <c r="J31" s="6" t="inlineStr">
        <is>
          <t>Stainless Steel, AISI-303</t>
        </is>
      </c>
      <c r="K31" s="6" t="inlineStr">
        <is>
          <t>Steel, Cold Drawn C1018</t>
        </is>
      </c>
      <c r="L31" s="1" t="inlineStr">
        <is>
          <t>RTF</t>
        </is>
      </c>
      <c r="M31" s="1" t="n"/>
      <c r="N31" t="inlineStr">
        <is>
          <t>A102214</t>
        </is>
      </c>
      <c r="O31" s="1" t="n">
        <v>69</v>
      </c>
      <c r="P31" s="6" t="inlineStr">
        <is>
          <t>LT250</t>
        </is>
      </c>
      <c r="Q31" t="n">
        <v>56</v>
      </c>
      <c r="S31" s="65" t="n"/>
    </row>
    <row r="32">
      <c r="B32" s="10" t="n"/>
      <c r="C32" t="inlineStr">
        <is>
          <t>Price_BOM_VLSE_Imp_026</t>
        </is>
      </c>
      <c r="D32" s="62" t="inlineStr">
        <is>
          <t>:15709-2P-5HP-VLSE:15709-2P-7.5HP-VLSE:15709-2P-10HP-VLSE:15709-2P-15HP-VLSE:15709-4P-3HP-VLSE:</t>
        </is>
      </c>
      <c r="E32" s="2" t="inlineStr">
        <is>
          <t>X3</t>
        </is>
      </c>
      <c r="F32" t="inlineStr">
        <is>
          <t>ImpMatl_NiAl-Bronze_ASTM-B148_C95400</t>
        </is>
      </c>
      <c r="G32" s="6" t="inlineStr">
        <is>
          <t>Nickel Aluminum Bronze ASTM B148 UNS C95400</t>
        </is>
      </c>
      <c r="H32" s="6" t="inlineStr">
        <is>
          <t>B22</t>
        </is>
      </c>
      <c r="I32" s="6" t="inlineStr">
        <is>
          <t>Coating_Scotchkote134_interior_exterior_IncludeImpeller</t>
        </is>
      </c>
      <c r="J32" s="6" t="inlineStr">
        <is>
          <t>Stainless Steel, AISI-303</t>
        </is>
      </c>
      <c r="K32" s="6" t="inlineStr">
        <is>
          <t>Steel, Cold Drawn C1018</t>
        </is>
      </c>
      <c r="L32" s="1" t="inlineStr">
        <is>
          <t>RTF</t>
        </is>
      </c>
      <c r="M32" s="1" t="n"/>
      <c r="N32" t="inlineStr">
        <is>
          <t>A102214</t>
        </is>
      </c>
      <c r="O32" s="1" t="n">
        <v>69</v>
      </c>
      <c r="P32" s="6" t="inlineStr">
        <is>
          <t>LT250</t>
        </is>
      </c>
      <c r="Q32" t="n">
        <v>56</v>
      </c>
      <c r="S32" s="65" t="n"/>
    </row>
    <row r="33">
      <c r="B33" s="10" t="n"/>
      <c r="C33" t="inlineStr">
        <is>
          <t>Price_BOM_VLSE_Imp_027</t>
        </is>
      </c>
      <c r="D33" s="62" t="inlineStr">
        <is>
          <t>:15709-2P-5HP-VLSE:15709-2P-7.5HP-VLSE:15709-2P-10HP-VLSE:15709-2P-15HP-VLSE:15709-4P-3HP-VLSE:</t>
        </is>
      </c>
      <c r="E33" s="2" t="inlineStr">
        <is>
          <t>X3</t>
        </is>
      </c>
      <c r="F33" t="inlineStr">
        <is>
          <t>ImpMatl_NiAl-Bronze_ASTM-B148_C95400</t>
        </is>
      </c>
      <c r="G33" s="6" t="inlineStr">
        <is>
          <t>Nickel Aluminum Bronze ASTM B148 UNS C95400</t>
        </is>
      </c>
      <c r="H33" s="6" t="inlineStr">
        <is>
          <t>B22</t>
        </is>
      </c>
      <c r="I33" s="6" t="inlineStr">
        <is>
          <t>Coating_Scotchkote134_interior_IncludeImpeller</t>
        </is>
      </c>
      <c r="J33" s="6" t="inlineStr">
        <is>
          <t>Stainless Steel, AISI-303</t>
        </is>
      </c>
      <c r="K33" s="6" t="inlineStr">
        <is>
          <t>Steel, Cold Drawn C1018</t>
        </is>
      </c>
      <c r="L33" s="1" t="inlineStr">
        <is>
          <t>RTF</t>
        </is>
      </c>
      <c r="M33" s="1" t="n"/>
      <c r="N33" t="inlineStr">
        <is>
          <t>A102214</t>
        </is>
      </c>
      <c r="O33" s="1" t="n">
        <v>69</v>
      </c>
      <c r="P33" s="6" t="inlineStr">
        <is>
          <t>LT250</t>
        </is>
      </c>
      <c r="Q33" t="n">
        <v>56</v>
      </c>
      <c r="S33" s="65" t="n"/>
    </row>
    <row r="34">
      <c r="B34" s="10" t="n"/>
      <c r="C34" t="inlineStr">
        <is>
          <t>Price_BOM_VLSE_Imp_028</t>
        </is>
      </c>
      <c r="D34" s="62" t="inlineStr">
        <is>
          <t>:15709-2P-5HP-VLSE:15709-2P-7.5HP-VLSE:15709-2P-10HP-VLSE:15709-2P-15HP-VLSE:15709-4P-3HP-VLSE:</t>
        </is>
      </c>
      <c r="E34" s="2" t="inlineStr">
        <is>
          <t>X3</t>
        </is>
      </c>
      <c r="F34" t="inlineStr">
        <is>
          <t>ImpMatl_NiAl-Bronze_ASTM-B148_C95400</t>
        </is>
      </c>
      <c r="G34" s="6" t="inlineStr">
        <is>
          <t>Nickel Aluminum Bronze ASTM B148 UNS C95400</t>
        </is>
      </c>
      <c r="H34" s="6" t="inlineStr">
        <is>
          <t>B22</t>
        </is>
      </c>
      <c r="I34" s="6" t="inlineStr">
        <is>
          <t>Coating_Special</t>
        </is>
      </c>
      <c r="J34" s="6" t="inlineStr">
        <is>
          <t>Stainless Steel, AISI-303</t>
        </is>
      </c>
      <c r="K34" s="6" t="inlineStr">
        <is>
          <t>Steel, Cold Drawn C1018</t>
        </is>
      </c>
      <c r="L34" s="1" t="inlineStr">
        <is>
          <t>RTF</t>
        </is>
      </c>
      <c r="M34" s="1" t="n"/>
      <c r="N34" t="inlineStr">
        <is>
          <t>A102214</t>
        </is>
      </c>
      <c r="O34" s="1" t="n">
        <v>69</v>
      </c>
      <c r="P34" s="6" t="inlineStr">
        <is>
          <t>LT250</t>
        </is>
      </c>
      <c r="Q34" t="n">
        <v>56</v>
      </c>
      <c r="S34" s="65" t="n"/>
    </row>
    <row r="35">
      <c r="B35" s="10" t="n"/>
      <c r="C35" t="inlineStr">
        <is>
          <t>Price_BOM_VLSE_Imp_029</t>
        </is>
      </c>
      <c r="D35" s="62" t="inlineStr">
        <is>
          <t>:15709-2P-5HP-VLSE:15709-2P-7.5HP-VLSE:15709-2P-10HP-VLSE:15709-2P-15HP-VLSE:15709-4P-3HP-VLSE:</t>
        </is>
      </c>
      <c r="E35" s="2" t="inlineStr">
        <is>
          <t>X3</t>
        </is>
      </c>
      <c r="F35" t="inlineStr">
        <is>
          <t>ImpMatl_NiAl-Bronze_ASTM-B148_C95400</t>
        </is>
      </c>
      <c r="G35" s="6" t="inlineStr">
        <is>
          <t>Nickel Aluminum Bronze ASTM B148 UNS C95400</t>
        </is>
      </c>
      <c r="H35" s="6" t="inlineStr">
        <is>
          <t>B22</t>
        </is>
      </c>
      <c r="I35" s="6" t="inlineStr">
        <is>
          <t>Coating_Standard</t>
        </is>
      </c>
      <c r="J35" s="6" t="inlineStr">
        <is>
          <t>Stainless Steel, AISI-303</t>
        </is>
      </c>
      <c r="K35" s="6" t="inlineStr">
        <is>
          <t>Steel, Cold Drawn C1018</t>
        </is>
      </c>
      <c r="L35" t="n">
        <v>97775277</v>
      </c>
      <c r="M35" s="1" t="n"/>
      <c r="N35" t="inlineStr">
        <is>
          <t>A102214</t>
        </is>
      </c>
      <c r="O35" s="1" t="n">
        <v>69</v>
      </c>
      <c r="P35" s="6" t="inlineStr">
        <is>
          <t>LT250</t>
        </is>
      </c>
      <c r="Q35" s="6" t="n">
        <v>56</v>
      </c>
      <c r="S35" s="65" t="n"/>
    </row>
    <row r="36">
      <c r="B36" s="10" t="n"/>
      <c r="C36" t="inlineStr">
        <is>
          <t>Price_BOM_VLSE_Imp_030</t>
        </is>
      </c>
      <c r="D36" s="62" t="inlineStr">
        <is>
          <t>:20705-2P-5HP-VLSE:20705-2P-7.5HP-VLSE:20705-2P-10HP-VLSE:20705-2P-15HP-VLSE:20705-2P-20HP-VLSE:20705-4P-3HP-VLSE:</t>
        </is>
      </c>
      <c r="E36" s="2" t="inlineStr">
        <is>
          <t>X3</t>
        </is>
      </c>
      <c r="F36" s="2" t="inlineStr">
        <is>
          <t>ImpMatl_Silicon_Bronze_ASTM-B584_C87600</t>
        </is>
      </c>
      <c r="G36" s="6" t="inlineStr">
        <is>
          <t>Silicon Bronze, ASTM-B584, C87600</t>
        </is>
      </c>
      <c r="H36" s="6" t="inlineStr">
        <is>
          <t>B21</t>
        </is>
      </c>
      <c r="I36" s="6" t="inlineStr">
        <is>
          <t>Coating_Epoxy</t>
        </is>
      </c>
      <c r="J36" s="6" t="inlineStr">
        <is>
          <t>Stainless Steel, AISI-303</t>
        </is>
      </c>
      <c r="K36" s="6" t="inlineStr">
        <is>
          <t>Steel, Cold Drawn C1018</t>
        </is>
      </c>
      <c r="L36" s="1" t="inlineStr">
        <is>
          <t>RTF</t>
        </is>
      </c>
      <c r="M36" s="6" t="n"/>
      <c r="N36" s="6" t="inlineStr">
        <is>
          <t>A101715</t>
        </is>
      </c>
      <c r="O36" s="6" t="n">
        <v>0</v>
      </c>
      <c r="P36" s="6" t="inlineStr">
        <is>
          <t>LT250</t>
        </is>
      </c>
      <c r="Q36" t="n">
        <v>56</v>
      </c>
      <c r="S36" s="65" t="n"/>
    </row>
    <row r="37">
      <c r="B37" s="10" t="n"/>
      <c r="C37" t="inlineStr">
        <is>
          <t>Price_BOM_VLSE_Imp_031</t>
        </is>
      </c>
      <c r="D37" s="62" t="inlineStr">
        <is>
          <t>:20705-2P-5HP-VLSE:20705-2P-7.5HP-VLSE:20705-2P-10HP-VLSE:20705-2P-15HP-VLSE:20705-2P-20HP-VLSE:20705-4P-3HP-VLSE:</t>
        </is>
      </c>
      <c r="E37" s="2" t="inlineStr">
        <is>
          <t>X3</t>
        </is>
      </c>
      <c r="F37" s="2" t="inlineStr">
        <is>
          <t>ImpMatl_Silicon_Bronze_ASTM-B584_C87600</t>
        </is>
      </c>
      <c r="G37" s="6" t="inlineStr">
        <is>
          <t>Silicon Bronze, ASTM-B584, C87600</t>
        </is>
      </c>
      <c r="H37" s="6" t="inlineStr">
        <is>
          <t>B21</t>
        </is>
      </c>
      <c r="I37" s="6" t="inlineStr">
        <is>
          <t>Coating_Scotchkote134_interior</t>
        </is>
      </c>
      <c r="J37" s="6" t="inlineStr">
        <is>
          <t>Stainless Steel, AISI-303</t>
        </is>
      </c>
      <c r="K37" s="6" t="inlineStr">
        <is>
          <t>Steel, Cold Drawn C1018</t>
        </is>
      </c>
      <c r="L37" s="1" t="inlineStr">
        <is>
          <t>RTF</t>
        </is>
      </c>
      <c r="M37" s="6" t="n"/>
      <c r="N37" s="6" t="inlineStr">
        <is>
          <t>A101715</t>
        </is>
      </c>
      <c r="O37" s="6" t="n">
        <v>0</v>
      </c>
      <c r="P37" s="6" t="inlineStr">
        <is>
          <t>LT250</t>
        </is>
      </c>
      <c r="Q37" s="6" t="n">
        <v>56</v>
      </c>
      <c r="S37" s="65" t="n"/>
    </row>
    <row r="38">
      <c r="B38" s="10" t="n"/>
      <c r="C38" t="inlineStr">
        <is>
          <t>Price_BOM_VLSE_Imp_032</t>
        </is>
      </c>
      <c r="D38" s="62" t="inlineStr">
        <is>
          <t>:20705-2P-5HP-VLSE:20705-2P-7.5HP-VLSE:20705-2P-10HP-VLSE:20705-2P-15HP-VLSE:20705-2P-20HP-VLSE:20705-4P-3HP-VLSE:</t>
        </is>
      </c>
      <c r="E38" s="2" t="inlineStr">
        <is>
          <t>X3</t>
        </is>
      </c>
      <c r="F38" s="2" t="inlineStr">
        <is>
          <t>ImpMatl_Silicon_Bronze_ASTM-B584_C87600</t>
        </is>
      </c>
      <c r="G38" s="6" t="inlineStr">
        <is>
          <t>Silicon Bronze, ASTM-B584, C87600</t>
        </is>
      </c>
      <c r="H38" s="6" t="inlineStr">
        <is>
          <t>B21</t>
        </is>
      </c>
      <c r="I38" s="6" t="inlineStr">
        <is>
          <t>Coating_Scotchkote134_interior_exterior</t>
        </is>
      </c>
      <c r="J38" s="6" t="inlineStr">
        <is>
          <t>Stainless Steel, AISI-303</t>
        </is>
      </c>
      <c r="K38" s="6" t="inlineStr">
        <is>
          <t>Steel, Cold Drawn C1018</t>
        </is>
      </c>
      <c r="L38" s="1" t="inlineStr">
        <is>
          <t>RTF</t>
        </is>
      </c>
      <c r="M38" s="6" t="n"/>
      <c r="N38" s="6" t="inlineStr">
        <is>
          <t>A101715</t>
        </is>
      </c>
      <c r="O38" s="6" t="n">
        <v>0</v>
      </c>
      <c r="P38" s="6" t="inlineStr">
        <is>
          <t>LT250</t>
        </is>
      </c>
      <c r="Q38" t="n">
        <v>56</v>
      </c>
      <c r="S38" s="65" t="n"/>
    </row>
    <row r="39">
      <c r="B39" s="10" t="n"/>
      <c r="C39" t="inlineStr">
        <is>
          <t>Price_BOM_VLSE_Imp_033</t>
        </is>
      </c>
      <c r="D39" s="62" t="inlineStr">
        <is>
          <t>:20705-2P-5HP-VLSE:20705-2P-7.5HP-VLSE:20705-2P-10HP-VLSE:20705-2P-15HP-VLSE:20705-2P-20HP-VLSE:20705-4P-3HP-VLSE:</t>
        </is>
      </c>
      <c r="E39" s="2" t="inlineStr">
        <is>
          <t>X3</t>
        </is>
      </c>
      <c r="F39" s="2" t="inlineStr">
        <is>
          <t>ImpMatl_Silicon_Bronze_ASTM-B584_C87600</t>
        </is>
      </c>
      <c r="G39" s="6" t="inlineStr">
        <is>
          <t>Silicon Bronze, ASTM-B584, C87600</t>
        </is>
      </c>
      <c r="H39" s="6" t="inlineStr">
        <is>
          <t>B21</t>
        </is>
      </c>
      <c r="I39" s="6" t="inlineStr">
        <is>
          <t>Coating_Scotchkote134_interior_exterior_IncludeImpeller</t>
        </is>
      </c>
      <c r="J39" s="6" t="inlineStr">
        <is>
          <t>Stainless Steel, AISI-303</t>
        </is>
      </c>
      <c r="K39" s="6" t="inlineStr">
        <is>
          <t>Steel, Cold Drawn C1018</t>
        </is>
      </c>
      <c r="L39" s="1" t="inlineStr">
        <is>
          <t>RTF</t>
        </is>
      </c>
      <c r="M39" s="6" t="n"/>
      <c r="N39" s="6" t="inlineStr">
        <is>
          <t>A101715</t>
        </is>
      </c>
      <c r="O39" s="6" t="n">
        <v>0</v>
      </c>
      <c r="P39" s="6" t="inlineStr">
        <is>
          <t>LT250</t>
        </is>
      </c>
      <c r="Q39" t="n">
        <v>56</v>
      </c>
      <c r="S39" s="65" t="n"/>
    </row>
    <row r="40">
      <c r="B40" s="10" t="n"/>
      <c r="C40" t="inlineStr">
        <is>
          <t>Price_BOM_VLSE_Imp_034</t>
        </is>
      </c>
      <c r="D40" s="62" t="inlineStr">
        <is>
          <t>:20705-2P-5HP-VLSE:20705-2P-7.5HP-VLSE:20705-2P-10HP-VLSE:20705-2P-15HP-VLSE:20705-2P-20HP-VLSE:20705-4P-3HP-VLSE:</t>
        </is>
      </c>
      <c r="E40" s="2" t="inlineStr">
        <is>
          <t>X3</t>
        </is>
      </c>
      <c r="F40" s="2" t="inlineStr">
        <is>
          <t>ImpMatl_Silicon_Bronze_ASTM-B584_C87600</t>
        </is>
      </c>
      <c r="G40" s="6" t="inlineStr">
        <is>
          <t>Silicon Bronze, ASTM-B584, C87600</t>
        </is>
      </c>
      <c r="H40" s="6" t="inlineStr">
        <is>
          <t>B21</t>
        </is>
      </c>
      <c r="I40" s="6" t="inlineStr">
        <is>
          <t>Coating_Scotchkote134_interior_IncludeImpeller</t>
        </is>
      </c>
      <c r="J40" s="6" t="inlineStr">
        <is>
          <t>Stainless Steel, AISI-303</t>
        </is>
      </c>
      <c r="K40" s="6" t="inlineStr">
        <is>
          <t>Steel, Cold Drawn C1018</t>
        </is>
      </c>
      <c r="L40" s="1" t="inlineStr">
        <is>
          <t>RTF</t>
        </is>
      </c>
      <c r="M40" s="6" t="n"/>
      <c r="N40" s="6" t="inlineStr">
        <is>
          <t>A101715</t>
        </is>
      </c>
      <c r="O40" s="6" t="n">
        <v>0</v>
      </c>
      <c r="P40" s="6" t="inlineStr">
        <is>
          <t>LT250</t>
        </is>
      </c>
      <c r="Q40" t="n">
        <v>56</v>
      </c>
      <c r="S40" s="65" t="n"/>
    </row>
    <row r="41">
      <c r="B41" s="10" t="n"/>
      <c r="C41" t="inlineStr">
        <is>
          <t>Price_BOM_VLSE_Imp_035</t>
        </is>
      </c>
      <c r="D41" s="62" t="inlineStr">
        <is>
          <t>:20705-2P-5HP-VLSE:20705-2P-7.5HP-VLSE:20705-2P-10HP-VLSE:20705-2P-15HP-VLSE:20705-2P-20HP-VLSE:20705-4P-3HP-VLSE:</t>
        </is>
      </c>
      <c r="E41" s="2" t="inlineStr">
        <is>
          <t>X3</t>
        </is>
      </c>
      <c r="F41" s="2" t="inlineStr">
        <is>
          <t>ImpMatl_Silicon_Bronze_ASTM-B584_C87600</t>
        </is>
      </c>
      <c r="G41" s="6" t="inlineStr">
        <is>
          <t>Silicon Bronze, ASTM-B584, C87600</t>
        </is>
      </c>
      <c r="H41" s="6" t="inlineStr">
        <is>
          <t>B21</t>
        </is>
      </c>
      <c r="I41" s="6" t="inlineStr">
        <is>
          <t>Coating_Special</t>
        </is>
      </c>
      <c r="J41" s="6" t="inlineStr">
        <is>
          <t>Stainless Steel, AISI-303</t>
        </is>
      </c>
      <c r="K41" s="6" t="inlineStr">
        <is>
          <t>Steel, Cold Drawn C1018</t>
        </is>
      </c>
      <c r="L41" s="1" t="inlineStr">
        <is>
          <t>RTF</t>
        </is>
      </c>
      <c r="M41" s="6" t="n"/>
      <c r="N41" s="6" t="inlineStr">
        <is>
          <t>A101715</t>
        </is>
      </c>
      <c r="O41" s="6" t="n">
        <v>0</v>
      </c>
      <c r="P41" s="6" t="inlineStr">
        <is>
          <t>LT250</t>
        </is>
      </c>
      <c r="Q41" t="n">
        <v>56</v>
      </c>
      <c r="S41" s="65" t="n"/>
    </row>
    <row r="42">
      <c r="B42" s="10" t="n"/>
      <c r="C42" t="inlineStr">
        <is>
          <t>Price_BOM_VLSE_Imp_036</t>
        </is>
      </c>
      <c r="D42" s="62" t="inlineStr">
        <is>
          <t>:20705-2P-5HP-VLSE:20705-2P-7.5HP-VLSE:20705-2P-10HP-VLSE:20705-2P-15HP-VLSE:20705-2P-20HP-VLSE:20705-4P-3HP-VLSE:</t>
        </is>
      </c>
      <c r="E42" s="2" t="inlineStr">
        <is>
          <t>X3</t>
        </is>
      </c>
      <c r="F42" s="2" t="inlineStr">
        <is>
          <t>ImpMatl_Silicon_Bronze_ASTM-B584_C87600</t>
        </is>
      </c>
      <c r="G42" s="6" t="inlineStr">
        <is>
          <t>Silicon Bronze, ASTM-B584, C87600</t>
        </is>
      </c>
      <c r="H42" s="6" t="inlineStr">
        <is>
          <t>B21</t>
        </is>
      </c>
      <c r="I42" s="6" t="inlineStr">
        <is>
          <t>Coating_Standard</t>
        </is>
      </c>
      <c r="J42" s="6" t="inlineStr">
        <is>
          <t>Stainless Steel, AISI-303</t>
        </is>
      </c>
      <c r="K42" s="6" t="inlineStr">
        <is>
          <t>Steel, Cold Drawn C1018</t>
        </is>
      </c>
      <c r="L42" s="1" t="inlineStr">
        <is>
          <t>96699305</t>
        </is>
      </c>
      <c r="M42" s="6" t="inlineStr">
        <is>
          <t>IMP,L,15705,X3,B21</t>
        </is>
      </c>
      <c r="N42" s="6" t="inlineStr">
        <is>
          <t>A101715</t>
        </is>
      </c>
      <c r="O42" s="6" t="n">
        <v>0</v>
      </c>
      <c r="P42" s="6" t="inlineStr">
        <is>
          <t>LT027</t>
        </is>
      </c>
      <c r="Q42" s="6" t="n">
        <v>0</v>
      </c>
      <c r="S42" s="65" t="n"/>
    </row>
    <row r="43">
      <c r="B43" s="10" t="n"/>
      <c r="C43" t="inlineStr">
        <is>
          <t>Price_BOM_VLSE_Imp_037</t>
        </is>
      </c>
      <c r="D43" s="62" t="inlineStr">
        <is>
          <t>:20705-2P-5HP-VLSE:20705-2P-7.5HP-VLSE:20705-2P-10HP-VLSE:20705-2P-15HP-VLSE:20705-2P-20HP-VLSE:20705-4P-3HP-VLSE:</t>
        </is>
      </c>
      <c r="E43" s="2" t="inlineStr">
        <is>
          <t>X3</t>
        </is>
      </c>
      <c r="F43" t="inlineStr">
        <is>
          <t>ImpMatl_NiAl-Bronze_ASTM-B148_C95400</t>
        </is>
      </c>
      <c r="G43" s="6" t="inlineStr">
        <is>
          <t>Nickel Aluminum Bronze ASTM B148 UNS C95400</t>
        </is>
      </c>
      <c r="H43" s="6" t="inlineStr">
        <is>
          <t>B22</t>
        </is>
      </c>
      <c r="I43" s="6" t="inlineStr">
        <is>
          <t>Coating_Epoxy</t>
        </is>
      </c>
      <c r="J43" s="6" t="inlineStr">
        <is>
          <t>Stainless Steel, AISI-303</t>
        </is>
      </c>
      <c r="K43" s="6" t="inlineStr">
        <is>
          <t>Steel, Cold Drawn C1018</t>
        </is>
      </c>
      <c r="L43" s="1" t="inlineStr">
        <is>
          <t>RTF</t>
        </is>
      </c>
      <c r="M43" s="1" t="n"/>
      <c r="N43" t="inlineStr">
        <is>
          <t>A102216</t>
        </is>
      </c>
      <c r="O43" s="1" t="n">
        <v>82</v>
      </c>
      <c r="P43" s="6" t="inlineStr">
        <is>
          <t>LT250</t>
        </is>
      </c>
      <c r="Q43" t="n">
        <v>56</v>
      </c>
      <c r="S43" s="65" t="n"/>
    </row>
    <row r="44">
      <c r="B44" s="10" t="n"/>
      <c r="C44" t="inlineStr">
        <is>
          <t>Price_BOM_VLSE_Imp_038</t>
        </is>
      </c>
      <c r="D44" s="62" t="inlineStr">
        <is>
          <t>:20705-2P-5HP-VLSE:20705-2P-7.5HP-VLSE:20705-2P-10HP-VLSE:20705-2P-15HP-VLSE:20705-2P-20HP-VLSE:20705-4P-3HP-VLSE:</t>
        </is>
      </c>
      <c r="E44" s="2" t="inlineStr">
        <is>
          <t>X3</t>
        </is>
      </c>
      <c r="F44" t="inlineStr">
        <is>
          <t>ImpMatl_NiAl-Bronze_ASTM-B148_C95400</t>
        </is>
      </c>
      <c r="G44" s="6" t="inlineStr">
        <is>
          <t>Nickel Aluminum Bronze ASTM B148 UNS C95400</t>
        </is>
      </c>
      <c r="H44" s="6" t="inlineStr">
        <is>
          <t>B22</t>
        </is>
      </c>
      <c r="I44" s="6" t="inlineStr">
        <is>
          <t>Coating_Scotchkote134_interior</t>
        </is>
      </c>
      <c r="J44" s="6" t="inlineStr">
        <is>
          <t>Stainless Steel, AISI-303</t>
        </is>
      </c>
      <c r="K44" s="6" t="inlineStr">
        <is>
          <t>Steel, Cold Drawn C1018</t>
        </is>
      </c>
      <c r="L44" t="n">
        <v>97775279</v>
      </c>
      <c r="M44" s="1" t="n"/>
      <c r="N44" t="inlineStr">
        <is>
          <t>A102216</t>
        </is>
      </c>
      <c r="O44" s="1" t="n">
        <v>82</v>
      </c>
      <c r="P44" s="6" t="inlineStr">
        <is>
          <t>LT250</t>
        </is>
      </c>
      <c r="Q44" s="6" t="n">
        <v>56</v>
      </c>
      <c r="S44" s="65" t="n"/>
    </row>
    <row r="45">
      <c r="B45" s="10" t="n"/>
      <c r="C45" t="inlineStr">
        <is>
          <t>Price_BOM_VLSE_Imp_039</t>
        </is>
      </c>
      <c r="D45" s="62" t="inlineStr">
        <is>
          <t>:20705-2P-5HP-VLSE:20705-2P-7.5HP-VLSE:20705-2P-10HP-VLSE:20705-2P-15HP-VLSE:20705-2P-20HP-VLSE:20705-4P-3HP-VLSE:</t>
        </is>
      </c>
      <c r="E45" s="2" t="inlineStr">
        <is>
          <t>X3</t>
        </is>
      </c>
      <c r="F45" t="inlineStr">
        <is>
          <t>ImpMatl_NiAl-Bronze_ASTM-B148_C95400</t>
        </is>
      </c>
      <c r="G45" s="6" t="inlineStr">
        <is>
          <t>Nickel Aluminum Bronze ASTM B148 UNS C95400</t>
        </is>
      </c>
      <c r="H45" s="6" t="inlineStr">
        <is>
          <t>B22</t>
        </is>
      </c>
      <c r="I45" s="6" t="inlineStr">
        <is>
          <t>Coating_Scotchkote134_interior_exterior</t>
        </is>
      </c>
      <c r="J45" s="6" t="inlineStr">
        <is>
          <t>Stainless Steel, AISI-303</t>
        </is>
      </c>
      <c r="K45" s="6" t="inlineStr">
        <is>
          <t>Steel, Cold Drawn C1018</t>
        </is>
      </c>
      <c r="L45" t="n">
        <v>97775279</v>
      </c>
      <c r="M45" s="1" t="n"/>
      <c r="N45" t="inlineStr">
        <is>
          <t>A102216</t>
        </is>
      </c>
      <c r="O45" s="1" t="n">
        <v>82</v>
      </c>
      <c r="P45" s="6" t="inlineStr">
        <is>
          <t>LT250</t>
        </is>
      </c>
      <c r="Q45" t="n">
        <v>56</v>
      </c>
      <c r="S45" s="65" t="n"/>
    </row>
    <row r="46">
      <c r="B46" s="10" t="n"/>
      <c r="C46" t="inlineStr">
        <is>
          <t>Price_BOM_VLSE_Imp_040</t>
        </is>
      </c>
      <c r="D46" s="62" t="inlineStr">
        <is>
          <t>:20705-2P-5HP-VLSE:20705-2P-7.5HP-VLSE:20705-2P-10HP-VLSE:20705-2P-15HP-VLSE:20705-2P-20HP-VLSE:20705-4P-3HP-VLSE:</t>
        </is>
      </c>
      <c r="E46" s="2" t="inlineStr">
        <is>
          <t>X3</t>
        </is>
      </c>
      <c r="F46" t="inlineStr">
        <is>
          <t>ImpMatl_NiAl-Bronze_ASTM-B148_C95400</t>
        </is>
      </c>
      <c r="G46" s="6" t="inlineStr">
        <is>
          <t>Nickel Aluminum Bronze ASTM B148 UNS C95400</t>
        </is>
      </c>
      <c r="H46" s="6" t="inlineStr">
        <is>
          <t>B22</t>
        </is>
      </c>
      <c r="I46" s="6" t="inlineStr">
        <is>
          <t>Coating_Scotchkote134_interior_exterior_IncludeImpeller</t>
        </is>
      </c>
      <c r="J46" s="6" t="inlineStr">
        <is>
          <t>Stainless Steel, AISI-303</t>
        </is>
      </c>
      <c r="K46" s="6" t="inlineStr">
        <is>
          <t>Steel, Cold Drawn C1018</t>
        </is>
      </c>
      <c r="L46" s="1" t="inlineStr">
        <is>
          <t>RTF</t>
        </is>
      </c>
      <c r="M46" s="1" t="n"/>
      <c r="N46" t="inlineStr">
        <is>
          <t>A102216</t>
        </is>
      </c>
      <c r="O46" s="1" t="n">
        <v>82</v>
      </c>
      <c r="P46" s="6" t="inlineStr">
        <is>
          <t>LT250</t>
        </is>
      </c>
      <c r="Q46" t="n">
        <v>56</v>
      </c>
      <c r="S46" s="65" t="n"/>
    </row>
    <row r="47">
      <c r="B47" s="10" t="n"/>
      <c r="C47" t="inlineStr">
        <is>
          <t>Price_BOM_VLSE_Imp_041</t>
        </is>
      </c>
      <c r="D47" s="62" t="inlineStr">
        <is>
          <t>:20705-2P-5HP-VLSE:20705-2P-7.5HP-VLSE:20705-2P-10HP-VLSE:20705-2P-15HP-VLSE:20705-2P-20HP-VLSE:20705-4P-3HP-VLSE:</t>
        </is>
      </c>
      <c r="E47" s="2" t="inlineStr">
        <is>
          <t>X3</t>
        </is>
      </c>
      <c r="F47" t="inlineStr">
        <is>
          <t>ImpMatl_NiAl-Bronze_ASTM-B148_C95400</t>
        </is>
      </c>
      <c r="G47" s="6" t="inlineStr">
        <is>
          <t>Nickel Aluminum Bronze ASTM B148 UNS C95400</t>
        </is>
      </c>
      <c r="H47" s="6" t="inlineStr">
        <is>
          <t>B22</t>
        </is>
      </c>
      <c r="I47" s="6" t="inlineStr">
        <is>
          <t>Coating_Scotchkote134_interior_IncludeImpeller</t>
        </is>
      </c>
      <c r="J47" s="6" t="inlineStr">
        <is>
          <t>Stainless Steel, AISI-303</t>
        </is>
      </c>
      <c r="K47" s="6" t="inlineStr">
        <is>
          <t>Steel, Cold Drawn C1018</t>
        </is>
      </c>
      <c r="L47" s="1" t="inlineStr">
        <is>
          <t>RTF</t>
        </is>
      </c>
      <c r="M47" s="1" t="n"/>
      <c r="N47" t="inlineStr">
        <is>
          <t>A102216</t>
        </is>
      </c>
      <c r="O47" s="1" t="n">
        <v>82</v>
      </c>
      <c r="P47" s="6" t="inlineStr">
        <is>
          <t>LT250</t>
        </is>
      </c>
      <c r="Q47" t="n">
        <v>56</v>
      </c>
      <c r="S47" s="65" t="n"/>
    </row>
    <row r="48">
      <c r="B48" s="10" t="n"/>
      <c r="C48" t="inlineStr">
        <is>
          <t>Price_BOM_VLSE_Imp_042</t>
        </is>
      </c>
      <c r="D48" s="62" t="inlineStr">
        <is>
          <t>:20705-2P-5HP-VLSE:20705-2P-7.5HP-VLSE:20705-2P-10HP-VLSE:20705-2P-15HP-VLSE:20705-2P-20HP-VLSE:20705-4P-3HP-VLSE:</t>
        </is>
      </c>
      <c r="E48" s="2" t="inlineStr">
        <is>
          <t>X3</t>
        </is>
      </c>
      <c r="F48" t="inlineStr">
        <is>
          <t>ImpMatl_NiAl-Bronze_ASTM-B148_C95400</t>
        </is>
      </c>
      <c r="G48" s="6" t="inlineStr">
        <is>
          <t>Nickel Aluminum Bronze ASTM B148 UNS C95400</t>
        </is>
      </c>
      <c r="H48" s="6" t="inlineStr">
        <is>
          <t>B22</t>
        </is>
      </c>
      <c r="I48" s="6" t="inlineStr">
        <is>
          <t>Coating_Special</t>
        </is>
      </c>
      <c r="J48" s="6" t="inlineStr">
        <is>
          <t>Stainless Steel, AISI-303</t>
        </is>
      </c>
      <c r="K48" s="6" t="inlineStr">
        <is>
          <t>Steel, Cold Drawn C1018</t>
        </is>
      </c>
      <c r="L48" s="1" t="inlineStr">
        <is>
          <t>RTF</t>
        </is>
      </c>
      <c r="M48" s="1" t="n"/>
      <c r="N48" t="inlineStr">
        <is>
          <t>A102216</t>
        </is>
      </c>
      <c r="O48" s="1" t="n">
        <v>82</v>
      </c>
      <c r="P48" s="6" t="inlineStr">
        <is>
          <t>LT250</t>
        </is>
      </c>
      <c r="Q48" t="n">
        <v>56</v>
      </c>
      <c r="S48" s="65" t="n"/>
    </row>
    <row r="49">
      <c r="B49" s="10" t="n"/>
      <c r="C49" t="inlineStr">
        <is>
          <t>Price_BOM_VLSE_Imp_043</t>
        </is>
      </c>
      <c r="D49" s="62" t="inlineStr">
        <is>
          <t>:20705-2P-5HP-VLSE:20705-2P-7.5HP-VLSE:20705-2P-10HP-VLSE:20705-2P-15HP-VLSE:20705-2P-20HP-VLSE:20705-4P-3HP-VLSE:</t>
        </is>
      </c>
      <c r="E49" s="2" t="inlineStr">
        <is>
          <t>X3</t>
        </is>
      </c>
      <c r="F49" t="inlineStr">
        <is>
          <t>ImpMatl_NiAl-Bronze_ASTM-B148_C95400</t>
        </is>
      </c>
      <c r="G49" s="6" t="inlineStr">
        <is>
          <t>Nickel Aluminum Bronze ASTM B148 UNS C95400</t>
        </is>
      </c>
      <c r="H49" s="6" t="inlineStr">
        <is>
          <t>B22</t>
        </is>
      </c>
      <c r="I49" s="6" t="inlineStr">
        <is>
          <t>Coating_Standard</t>
        </is>
      </c>
      <c r="J49" s="6" t="inlineStr">
        <is>
          <t>Stainless Steel, AISI-303</t>
        </is>
      </c>
      <c r="K49" s="6" t="inlineStr">
        <is>
          <t>Steel, Cold Drawn C1018</t>
        </is>
      </c>
      <c r="L49" t="n">
        <v>97775279</v>
      </c>
      <c r="M49" s="1" t="n"/>
      <c r="N49" t="inlineStr">
        <is>
          <t>A102216</t>
        </is>
      </c>
      <c r="O49" s="1" t="n">
        <v>82</v>
      </c>
      <c r="P49" s="6" t="inlineStr">
        <is>
          <t>LT250</t>
        </is>
      </c>
      <c r="Q49" s="6" t="n">
        <v>56</v>
      </c>
      <c r="S49" s="65" t="n"/>
    </row>
    <row r="50">
      <c r="B50" s="10" t="n"/>
      <c r="C50" t="inlineStr">
        <is>
          <t>Price_BOM_VLSE_Imp_044</t>
        </is>
      </c>
      <c r="D50" s="62" t="inlineStr">
        <is>
          <t>:20705-2P-5HP-VLSE:20705-2P-7.5HP-VLSE:20705-2P-10HP-VLSE:20705-2P-15HP-VLSE:20705-2P-20HP-VLSE:20705-4P-3HP-VLSE:</t>
        </is>
      </c>
      <c r="E50" s="2" t="inlineStr">
        <is>
          <t>X3</t>
        </is>
      </c>
      <c r="F50" s="2" t="inlineStr">
        <is>
          <t>ImpMatl_SS_AISI-304</t>
        </is>
      </c>
      <c r="G50" s="6" t="inlineStr">
        <is>
          <t>Stainless Steel, AISI-304</t>
        </is>
      </c>
      <c r="H50" s="6" t="inlineStr">
        <is>
          <t>H304</t>
        </is>
      </c>
      <c r="I50" s="6" t="inlineStr">
        <is>
          <t>Coating_Standard</t>
        </is>
      </c>
      <c r="J50" s="6" t="inlineStr">
        <is>
          <t>Stainless Steel, AISI-303</t>
        </is>
      </c>
      <c r="K50" s="6" t="inlineStr">
        <is>
          <t>Stainless Steel, AISI 316</t>
        </is>
      </c>
      <c r="L50" s="93" t="n">
        <v>98876020</v>
      </c>
      <c r="M50" s="93" t="inlineStr">
        <is>
          <t>IMP,L,15705,X3,H304</t>
        </is>
      </c>
      <c r="N50" s="6" t="inlineStr">
        <is>
          <t>A101720</t>
        </is>
      </c>
      <c r="O50" t="n">
        <v>0</v>
      </c>
      <c r="P50" s="6" t="inlineStr">
        <is>
          <t>LT027</t>
        </is>
      </c>
      <c r="Q50" s="65" t="n">
        <v>0</v>
      </c>
      <c r="S50" s="65" t="n"/>
    </row>
    <row r="51">
      <c r="B51" s="10" t="n"/>
      <c r="C51" t="inlineStr">
        <is>
          <t>Price_BOM_VLSE_Imp_045</t>
        </is>
      </c>
      <c r="D51" s="62" t="inlineStr">
        <is>
          <t>:20951-2P-15HP-VLSE:20951-2P-20HP-VLSE:20951-2P-25HP-VLSE:20951-2P-30HP-VLSE:20951-4P-3HP-VLSE:20951-4P-5HP-VLSE:</t>
        </is>
      </c>
      <c r="E51" s="2" t="inlineStr">
        <is>
          <t>X3</t>
        </is>
      </c>
      <c r="F51" s="2" t="inlineStr">
        <is>
          <t>ImpMatl_Silicon_Bronze_ASTM-B584_C87600</t>
        </is>
      </c>
      <c r="G51" s="6" t="inlineStr">
        <is>
          <t>Silicon Bronze, ASTM-B584, C87600</t>
        </is>
      </c>
      <c r="H51" s="6" t="inlineStr">
        <is>
          <t>B21</t>
        </is>
      </c>
      <c r="I51" s="6" t="inlineStr">
        <is>
          <t>Coating_Epoxy</t>
        </is>
      </c>
      <c r="J51" s="6" t="inlineStr">
        <is>
          <t>Stainless Steel, AISI-303</t>
        </is>
      </c>
      <c r="K51" s="6" t="inlineStr">
        <is>
          <t>Steel, Cold Drawn C1018</t>
        </is>
      </c>
      <c r="L51" s="1" t="inlineStr">
        <is>
          <t>RTF</t>
        </is>
      </c>
      <c r="M51" s="6" t="n"/>
      <c r="N51" s="6" t="inlineStr">
        <is>
          <t>A101722</t>
        </is>
      </c>
      <c r="O51" s="6" t="n">
        <v>0</v>
      </c>
      <c r="P51" s="6" t="inlineStr">
        <is>
          <t>LT250</t>
        </is>
      </c>
      <c r="Q51" t="n">
        <v>56</v>
      </c>
      <c r="S51" s="65" t="n"/>
    </row>
    <row r="52">
      <c r="B52" s="10" t="n"/>
      <c r="C52" t="inlineStr">
        <is>
          <t>Price_BOM_VLSE_Imp_046</t>
        </is>
      </c>
      <c r="D52" s="62" t="inlineStr">
        <is>
          <t>:20951-2P-15HP-VLSE:20951-2P-20HP-VLSE:20951-2P-25HP-VLSE:20951-2P-30HP-VLSE:20951-4P-3HP-VLSE:20951-4P-5HP-VLSE:</t>
        </is>
      </c>
      <c r="E52" s="2" t="inlineStr">
        <is>
          <t>X3</t>
        </is>
      </c>
      <c r="F52" s="2" t="inlineStr">
        <is>
          <t>ImpMatl_Silicon_Bronze_ASTM-B584_C87600</t>
        </is>
      </c>
      <c r="G52" s="6" t="inlineStr">
        <is>
          <t>Silicon Bronze, ASTM-B584, C87600</t>
        </is>
      </c>
      <c r="H52" s="6" t="inlineStr">
        <is>
          <t>B21</t>
        </is>
      </c>
      <c r="I52" s="6" t="inlineStr">
        <is>
          <t>Coating_Scotchkote134_interior</t>
        </is>
      </c>
      <c r="J52" s="6" t="inlineStr">
        <is>
          <t>Stainless Steel, AISI-303</t>
        </is>
      </c>
      <c r="K52" s="6" t="inlineStr">
        <is>
          <t>Steel, Cold Drawn C1018</t>
        </is>
      </c>
      <c r="L52" s="1" t="inlineStr">
        <is>
          <t>RTF</t>
        </is>
      </c>
      <c r="M52" s="6" t="n"/>
      <c r="N52" s="6" t="inlineStr">
        <is>
          <t>A101722</t>
        </is>
      </c>
      <c r="O52" s="6" t="n">
        <v>0</v>
      </c>
      <c r="P52" s="6" t="inlineStr">
        <is>
          <t>LT250</t>
        </is>
      </c>
      <c r="Q52" s="6" t="n">
        <v>56</v>
      </c>
      <c r="S52" s="65" t="n"/>
    </row>
    <row r="53">
      <c r="B53" s="10" t="n"/>
      <c r="C53" t="inlineStr">
        <is>
          <t>Price_BOM_VLSE_Imp_047</t>
        </is>
      </c>
      <c r="D53" s="62" t="inlineStr">
        <is>
          <t>:20951-2P-15HP-VLSE:20951-2P-20HP-VLSE:20951-2P-25HP-VLSE:20951-2P-30HP-VLSE:20951-4P-3HP-VLSE:20951-4P-5HP-VLSE:</t>
        </is>
      </c>
      <c r="E53" s="2" t="inlineStr">
        <is>
          <t>X3</t>
        </is>
      </c>
      <c r="F53" s="2" t="inlineStr">
        <is>
          <t>ImpMatl_Silicon_Bronze_ASTM-B584_C87600</t>
        </is>
      </c>
      <c r="G53" s="6" t="inlineStr">
        <is>
          <t>Silicon Bronze, ASTM-B584, C87600</t>
        </is>
      </c>
      <c r="H53" s="6" t="inlineStr">
        <is>
          <t>B21</t>
        </is>
      </c>
      <c r="I53" s="6" t="inlineStr">
        <is>
          <t>Coating_Scotchkote134_interior_exterior</t>
        </is>
      </c>
      <c r="J53" s="6" t="inlineStr">
        <is>
          <t>Stainless Steel, AISI-303</t>
        </is>
      </c>
      <c r="K53" s="6" t="inlineStr">
        <is>
          <t>Steel, Cold Drawn C1018</t>
        </is>
      </c>
      <c r="L53" s="1" t="inlineStr">
        <is>
          <t>RTF</t>
        </is>
      </c>
      <c r="M53" s="6" t="n"/>
      <c r="N53" s="6" t="inlineStr">
        <is>
          <t>A101722</t>
        </is>
      </c>
      <c r="O53" s="6" t="n">
        <v>0</v>
      </c>
      <c r="P53" s="6" t="inlineStr">
        <is>
          <t>LT250</t>
        </is>
      </c>
      <c r="Q53" t="n">
        <v>56</v>
      </c>
      <c r="S53" s="65" t="n"/>
    </row>
    <row r="54">
      <c r="B54" s="10" t="n"/>
      <c r="C54" t="inlineStr">
        <is>
          <t>Price_BOM_VLSE_Imp_048</t>
        </is>
      </c>
      <c r="D54" s="62" t="inlineStr">
        <is>
          <t>:20951-2P-15HP-VLSE:20951-2P-20HP-VLSE:20951-2P-25HP-VLSE:20951-2P-30HP-VLSE:20951-4P-3HP-VLSE:20951-4P-5HP-VLSE:</t>
        </is>
      </c>
      <c r="E54" s="2" t="inlineStr">
        <is>
          <t>X3</t>
        </is>
      </c>
      <c r="F54" s="2" t="inlineStr">
        <is>
          <t>ImpMatl_Silicon_Bronze_ASTM-B584_C87600</t>
        </is>
      </c>
      <c r="G54" s="6" t="inlineStr">
        <is>
          <t>Silicon Bronze, ASTM-B584, C87600</t>
        </is>
      </c>
      <c r="H54" s="6" t="inlineStr">
        <is>
          <t>B21</t>
        </is>
      </c>
      <c r="I54" s="6" t="inlineStr">
        <is>
          <t>Coating_Scotchkote134_interior_exterior_IncludeImpeller</t>
        </is>
      </c>
      <c r="J54" s="6" t="inlineStr">
        <is>
          <t>Stainless Steel, AISI-303</t>
        </is>
      </c>
      <c r="K54" s="6" t="inlineStr">
        <is>
          <t>Steel, Cold Drawn C1018</t>
        </is>
      </c>
      <c r="L54" s="1" t="inlineStr">
        <is>
          <t>RTF</t>
        </is>
      </c>
      <c r="M54" s="6" t="n"/>
      <c r="N54" s="6" t="inlineStr">
        <is>
          <t>A101722</t>
        </is>
      </c>
      <c r="O54" s="6" t="n">
        <v>0</v>
      </c>
      <c r="P54" s="6" t="inlineStr">
        <is>
          <t>LT250</t>
        </is>
      </c>
      <c r="Q54" t="n">
        <v>56</v>
      </c>
      <c r="S54" s="65" t="n"/>
    </row>
    <row r="55">
      <c r="B55" s="10" t="n"/>
      <c r="C55" t="inlineStr">
        <is>
          <t>Price_BOM_VLSE_Imp_049</t>
        </is>
      </c>
      <c r="D55" s="62" t="inlineStr">
        <is>
          <t>:20951-2P-15HP-VLSE:20951-2P-20HP-VLSE:20951-2P-25HP-VLSE:20951-2P-30HP-VLSE:20951-4P-3HP-VLSE:20951-4P-5HP-VLSE:</t>
        </is>
      </c>
      <c r="E55" s="2" t="inlineStr">
        <is>
          <t>X3</t>
        </is>
      </c>
      <c r="F55" s="2" t="inlineStr">
        <is>
          <t>ImpMatl_Silicon_Bronze_ASTM-B584_C87600</t>
        </is>
      </c>
      <c r="G55" s="6" t="inlineStr">
        <is>
          <t>Silicon Bronze, ASTM-B584, C87600</t>
        </is>
      </c>
      <c r="H55" s="6" t="inlineStr">
        <is>
          <t>B21</t>
        </is>
      </c>
      <c r="I55" s="6" t="inlineStr">
        <is>
          <t>Coating_Scotchkote134_interior_IncludeImpeller</t>
        </is>
      </c>
      <c r="J55" s="6" t="inlineStr">
        <is>
          <t>Stainless Steel, AISI-303</t>
        </is>
      </c>
      <c r="K55" s="6" t="inlineStr">
        <is>
          <t>Steel, Cold Drawn C1018</t>
        </is>
      </c>
      <c r="L55" s="1" t="inlineStr">
        <is>
          <t>RTF</t>
        </is>
      </c>
      <c r="M55" s="6" t="n"/>
      <c r="N55" s="6" t="inlineStr">
        <is>
          <t>A101722</t>
        </is>
      </c>
      <c r="O55" s="6" t="n">
        <v>0</v>
      </c>
      <c r="P55" s="6" t="inlineStr">
        <is>
          <t>LT250</t>
        </is>
      </c>
      <c r="Q55" t="n">
        <v>56</v>
      </c>
      <c r="S55" s="65" t="n"/>
    </row>
    <row r="56">
      <c r="B56" s="10" t="n"/>
      <c r="C56" t="inlineStr">
        <is>
          <t>Price_BOM_VLSE_Imp_050</t>
        </is>
      </c>
      <c r="D56" s="62" t="inlineStr">
        <is>
          <t>:20951-2P-15HP-VLSE:20951-2P-20HP-VLSE:20951-2P-25HP-VLSE:20951-2P-30HP-VLSE:20951-4P-3HP-VLSE:20951-4P-5HP-VLSE:</t>
        </is>
      </c>
      <c r="E56" s="2" t="inlineStr">
        <is>
          <t>X3</t>
        </is>
      </c>
      <c r="F56" s="2" t="inlineStr">
        <is>
          <t>ImpMatl_Silicon_Bronze_ASTM-B584_C87600</t>
        </is>
      </c>
      <c r="G56" s="6" t="inlineStr">
        <is>
          <t>Silicon Bronze, ASTM-B584, C87600</t>
        </is>
      </c>
      <c r="H56" s="6" t="inlineStr">
        <is>
          <t>B21</t>
        </is>
      </c>
      <c r="I56" s="6" t="inlineStr">
        <is>
          <t>Coating_Special</t>
        </is>
      </c>
      <c r="J56" s="6" t="inlineStr">
        <is>
          <t>Stainless Steel, AISI-303</t>
        </is>
      </c>
      <c r="K56" s="6" t="inlineStr">
        <is>
          <t>Steel, Cold Drawn C1018</t>
        </is>
      </c>
      <c r="L56" s="1" t="inlineStr">
        <is>
          <t>RTF</t>
        </is>
      </c>
      <c r="M56" s="6" t="n"/>
      <c r="N56" s="6" t="inlineStr">
        <is>
          <t>A101722</t>
        </is>
      </c>
      <c r="O56" s="6" t="n">
        <v>0</v>
      </c>
      <c r="P56" s="6" t="inlineStr">
        <is>
          <t>LT250</t>
        </is>
      </c>
      <c r="Q56" t="n">
        <v>56</v>
      </c>
      <c r="S56" s="65" t="n"/>
    </row>
    <row r="57">
      <c r="B57" s="10" t="n"/>
      <c r="C57" t="inlineStr">
        <is>
          <t>Price_BOM_VLSE_Imp_051</t>
        </is>
      </c>
      <c r="D57" s="62" t="inlineStr">
        <is>
          <t>:20951-2P-15HP-VLSE:20951-2P-20HP-VLSE:20951-2P-25HP-VLSE:20951-2P-30HP-VLSE:20951-4P-3HP-VLSE:20951-4P-5HP-VLSE:</t>
        </is>
      </c>
      <c r="E57" s="2" t="inlineStr">
        <is>
          <t>X3</t>
        </is>
      </c>
      <c r="F57" s="2" t="inlineStr">
        <is>
          <t>ImpMatl_Silicon_Bronze_ASTM-B584_C87600</t>
        </is>
      </c>
      <c r="G57" s="6" t="inlineStr">
        <is>
          <t>Silicon Bronze, ASTM-B584, C87600</t>
        </is>
      </c>
      <c r="H57" s="6" t="inlineStr">
        <is>
          <t>B21</t>
        </is>
      </c>
      <c r="I57" s="6" t="inlineStr">
        <is>
          <t>Coating_Standard</t>
        </is>
      </c>
      <c r="J57" s="6" t="inlineStr">
        <is>
          <t>Stainless Steel, AISI-303</t>
        </is>
      </c>
      <c r="K57" s="6" t="inlineStr">
        <is>
          <t>Steel, Cold Drawn C1018</t>
        </is>
      </c>
      <c r="L57" s="1" t="inlineStr">
        <is>
          <t>96699308</t>
        </is>
      </c>
      <c r="M57" s="6" t="inlineStr">
        <is>
          <t>IMP,L,15951,X3,B21</t>
        </is>
      </c>
      <c r="N57" s="6" t="inlineStr">
        <is>
          <t>A101722</t>
        </is>
      </c>
      <c r="O57" s="6" t="n">
        <v>0</v>
      </c>
      <c r="P57" s="6" t="inlineStr">
        <is>
          <t>LT027</t>
        </is>
      </c>
      <c r="Q57" s="6" t="n">
        <v>0</v>
      </c>
      <c r="S57" s="65" t="n"/>
    </row>
    <row r="58">
      <c r="B58" s="10" t="n"/>
      <c r="C58" t="inlineStr">
        <is>
          <t>Price_BOM_VLSE_Imp_052</t>
        </is>
      </c>
      <c r="D58" s="62" t="inlineStr">
        <is>
          <t>:20951-2P-15HP-VLSE:20951-2P-20HP-VLSE:20951-2P-25HP-VLSE:20951-2P-30HP-VLSE:20951-4P-3HP-VLSE:20951-4P-5HP-VLSE:</t>
        </is>
      </c>
      <c r="E58" s="2" t="inlineStr">
        <is>
          <t>X3</t>
        </is>
      </c>
      <c r="F58" t="inlineStr">
        <is>
          <t>ImpMatl_NiAl-Bronze_ASTM-B148_C95400</t>
        </is>
      </c>
      <c r="G58" s="6" t="inlineStr">
        <is>
          <t>Nickel Aluminum Bronze ASTM B148 UNS C95400</t>
        </is>
      </c>
      <c r="H58" s="6" t="inlineStr">
        <is>
          <t>B22</t>
        </is>
      </c>
      <c r="I58" s="6" t="inlineStr">
        <is>
          <t>Coating_Epoxy</t>
        </is>
      </c>
      <c r="J58" s="6" t="inlineStr">
        <is>
          <t>Stainless Steel, AISI-303</t>
        </is>
      </c>
      <c r="K58" s="6" t="inlineStr">
        <is>
          <t>Steel, Cold Drawn C1018</t>
        </is>
      </c>
      <c r="L58" s="1" t="inlineStr">
        <is>
          <t>RTF</t>
        </is>
      </c>
      <c r="M58" s="1" t="n"/>
      <c r="N58" t="inlineStr">
        <is>
          <t>A102217</t>
        </is>
      </c>
      <c r="O58" s="1" t="n">
        <v>192</v>
      </c>
      <c r="P58" s="6" t="inlineStr">
        <is>
          <t>LT250</t>
        </is>
      </c>
      <c r="Q58" t="n">
        <v>56</v>
      </c>
      <c r="S58" s="65" t="n"/>
    </row>
    <row r="59">
      <c r="B59" s="10" t="n"/>
      <c r="C59" t="inlineStr">
        <is>
          <t>Price_BOM_VLSE_Imp_053</t>
        </is>
      </c>
      <c r="D59" s="62" t="inlineStr">
        <is>
          <t>:20951-2P-15HP-VLSE:20951-2P-20HP-VLSE:20951-2P-25HP-VLSE:20951-2P-30HP-VLSE:20951-4P-3HP-VLSE:20951-4P-5HP-VLSE:</t>
        </is>
      </c>
      <c r="E59" s="2" t="inlineStr">
        <is>
          <t>X3</t>
        </is>
      </c>
      <c r="F59" t="inlineStr">
        <is>
          <t>ImpMatl_NiAl-Bronze_ASTM-B148_C95400</t>
        </is>
      </c>
      <c r="G59" s="6" t="inlineStr">
        <is>
          <t>Nickel Aluminum Bronze ASTM B148 UNS C95400</t>
        </is>
      </c>
      <c r="H59" s="6" t="inlineStr">
        <is>
          <t>B22</t>
        </is>
      </c>
      <c r="I59" s="6" t="inlineStr">
        <is>
          <t>Coating_Scotchkote134_interior</t>
        </is>
      </c>
      <c r="J59" s="6" t="inlineStr">
        <is>
          <t>Stainless Steel, AISI-303</t>
        </is>
      </c>
      <c r="K59" s="6" t="inlineStr">
        <is>
          <t>Steel, Cold Drawn C1018</t>
        </is>
      </c>
      <c r="L59" s="1" t="inlineStr">
        <is>
          <t>RTF</t>
        </is>
      </c>
      <c r="M59" s="1" t="n"/>
      <c r="N59" t="inlineStr">
        <is>
          <t>A102217</t>
        </is>
      </c>
      <c r="O59" s="1" t="n">
        <v>192</v>
      </c>
      <c r="P59" s="6" t="inlineStr">
        <is>
          <t>LT250</t>
        </is>
      </c>
      <c r="Q59" s="6" t="n">
        <v>56</v>
      </c>
      <c r="S59" s="65" t="n"/>
    </row>
    <row r="60">
      <c r="B60" s="10" t="n"/>
      <c r="C60" t="inlineStr">
        <is>
          <t>Price_BOM_VLSE_Imp_054</t>
        </is>
      </c>
      <c r="D60" s="62" t="inlineStr">
        <is>
          <t>:20951-2P-15HP-VLSE:20951-2P-20HP-VLSE:20951-2P-25HP-VLSE:20951-2P-30HP-VLSE:20951-4P-3HP-VLSE:20951-4P-5HP-VLSE:</t>
        </is>
      </c>
      <c r="E60" s="2" t="inlineStr">
        <is>
          <t>X3</t>
        </is>
      </c>
      <c r="F60" t="inlineStr">
        <is>
          <t>ImpMatl_NiAl-Bronze_ASTM-B148_C95400</t>
        </is>
      </c>
      <c r="G60" s="6" t="inlineStr">
        <is>
          <t>Nickel Aluminum Bronze ASTM B148 UNS C95400</t>
        </is>
      </c>
      <c r="H60" s="6" t="inlineStr">
        <is>
          <t>B22</t>
        </is>
      </c>
      <c r="I60" s="6" t="inlineStr">
        <is>
          <t>Coating_Scotchkote134_interior_exterior</t>
        </is>
      </c>
      <c r="J60" s="6" t="inlineStr">
        <is>
          <t>Stainless Steel, AISI-303</t>
        </is>
      </c>
      <c r="K60" s="6" t="inlineStr">
        <is>
          <t>Steel, Cold Drawn C1018</t>
        </is>
      </c>
      <c r="L60" s="1" t="inlineStr">
        <is>
          <t>RTF</t>
        </is>
      </c>
      <c r="M60" s="1" t="n"/>
      <c r="N60" t="inlineStr">
        <is>
          <t>A102217</t>
        </is>
      </c>
      <c r="O60" s="1" t="n">
        <v>192</v>
      </c>
      <c r="P60" s="6" t="inlineStr">
        <is>
          <t>LT250</t>
        </is>
      </c>
      <c r="Q60" t="n">
        <v>56</v>
      </c>
      <c r="S60" s="65" t="n"/>
    </row>
    <row r="61">
      <c r="B61" s="10" t="n"/>
      <c r="C61" t="inlineStr">
        <is>
          <t>Price_BOM_VLSE_Imp_055</t>
        </is>
      </c>
      <c r="D61" s="62" t="inlineStr">
        <is>
          <t>:20951-2P-15HP-VLSE:20951-2P-20HP-VLSE:20951-2P-25HP-VLSE:20951-2P-30HP-VLSE:20951-4P-3HP-VLSE:20951-4P-5HP-VLSE:</t>
        </is>
      </c>
      <c r="E61" s="2" t="inlineStr">
        <is>
          <t>X3</t>
        </is>
      </c>
      <c r="F61" t="inlineStr">
        <is>
          <t>ImpMatl_NiAl-Bronze_ASTM-B148_C95400</t>
        </is>
      </c>
      <c r="G61" s="6" t="inlineStr">
        <is>
          <t>Nickel Aluminum Bronze ASTM B148 UNS C95400</t>
        </is>
      </c>
      <c r="H61" s="6" t="inlineStr">
        <is>
          <t>B22</t>
        </is>
      </c>
      <c r="I61" s="6" t="inlineStr">
        <is>
          <t>Coating_Scotchkote134_interior_exterior_IncludeImpeller</t>
        </is>
      </c>
      <c r="J61" s="6" t="inlineStr">
        <is>
          <t>Stainless Steel, AISI-303</t>
        </is>
      </c>
      <c r="K61" s="6" t="inlineStr">
        <is>
          <t>Steel, Cold Drawn C1018</t>
        </is>
      </c>
      <c r="L61" s="1" t="inlineStr">
        <is>
          <t>RTF</t>
        </is>
      </c>
      <c r="M61" s="1" t="n"/>
      <c r="N61" t="inlineStr">
        <is>
          <t>A102217</t>
        </is>
      </c>
      <c r="O61" s="1" t="n">
        <v>192</v>
      </c>
      <c r="P61" s="6" t="inlineStr">
        <is>
          <t>LT250</t>
        </is>
      </c>
      <c r="Q61" t="n">
        <v>56</v>
      </c>
      <c r="S61" s="65" t="n"/>
    </row>
    <row r="62">
      <c r="B62" s="10" t="n"/>
      <c r="C62" t="inlineStr">
        <is>
          <t>Price_BOM_VLSE_Imp_056</t>
        </is>
      </c>
      <c r="D62" s="62" t="inlineStr">
        <is>
          <t>:20951-2P-15HP-VLSE:20951-2P-20HP-VLSE:20951-2P-25HP-VLSE:20951-2P-30HP-VLSE:20951-4P-3HP-VLSE:20951-4P-5HP-VLSE:</t>
        </is>
      </c>
      <c r="E62" s="2" t="inlineStr">
        <is>
          <t>X3</t>
        </is>
      </c>
      <c r="F62" t="inlineStr">
        <is>
          <t>ImpMatl_NiAl-Bronze_ASTM-B148_C95400</t>
        </is>
      </c>
      <c r="G62" s="6" t="inlineStr">
        <is>
          <t>Nickel Aluminum Bronze ASTM B148 UNS C95400</t>
        </is>
      </c>
      <c r="H62" s="6" t="inlineStr">
        <is>
          <t>B22</t>
        </is>
      </c>
      <c r="I62" s="6" t="inlineStr">
        <is>
          <t>Coating_Scotchkote134_interior_IncludeImpeller</t>
        </is>
      </c>
      <c r="J62" s="6" t="inlineStr">
        <is>
          <t>Stainless Steel, AISI-303</t>
        </is>
      </c>
      <c r="K62" s="6" t="inlineStr">
        <is>
          <t>Steel, Cold Drawn C1018</t>
        </is>
      </c>
      <c r="L62" s="1" t="inlineStr">
        <is>
          <t>RTF</t>
        </is>
      </c>
      <c r="M62" s="1" t="n"/>
      <c r="N62" t="inlineStr">
        <is>
          <t>A102217</t>
        </is>
      </c>
      <c r="O62" s="1" t="n">
        <v>192</v>
      </c>
      <c r="P62" s="6" t="inlineStr">
        <is>
          <t>LT250</t>
        </is>
      </c>
      <c r="Q62" t="n">
        <v>56</v>
      </c>
      <c r="S62" s="65" t="n"/>
    </row>
    <row r="63">
      <c r="B63" s="10" t="n"/>
      <c r="C63" t="inlineStr">
        <is>
          <t>Price_BOM_VLSE_Imp_057</t>
        </is>
      </c>
      <c r="D63" s="62" t="inlineStr">
        <is>
          <t>:20951-2P-15HP-VLSE:20951-2P-20HP-VLSE:20951-2P-25HP-VLSE:20951-2P-30HP-VLSE:20951-4P-3HP-VLSE:20951-4P-5HP-VLSE:</t>
        </is>
      </c>
      <c r="E63" s="2" t="inlineStr">
        <is>
          <t>X3</t>
        </is>
      </c>
      <c r="F63" t="inlineStr">
        <is>
          <t>ImpMatl_NiAl-Bronze_ASTM-B148_C95400</t>
        </is>
      </c>
      <c r="G63" s="6" t="inlineStr">
        <is>
          <t>Nickel Aluminum Bronze ASTM B148 UNS C95400</t>
        </is>
      </c>
      <c r="H63" s="6" t="inlineStr">
        <is>
          <t>B22</t>
        </is>
      </c>
      <c r="I63" s="6" t="inlineStr">
        <is>
          <t>Coating_Special</t>
        </is>
      </c>
      <c r="J63" s="6" t="inlineStr">
        <is>
          <t>Stainless Steel, AISI-303</t>
        </is>
      </c>
      <c r="K63" s="6" t="inlineStr">
        <is>
          <t>Steel, Cold Drawn C1018</t>
        </is>
      </c>
      <c r="L63" s="1" t="inlineStr">
        <is>
          <t>RTF</t>
        </is>
      </c>
      <c r="M63" s="1" t="n"/>
      <c r="N63" t="inlineStr">
        <is>
          <t>A102217</t>
        </is>
      </c>
      <c r="O63" s="1" t="n">
        <v>192</v>
      </c>
      <c r="P63" s="6" t="inlineStr">
        <is>
          <t>LT250</t>
        </is>
      </c>
      <c r="Q63" t="n">
        <v>56</v>
      </c>
      <c r="S63" s="65" t="n"/>
    </row>
    <row r="64">
      <c r="B64" s="10" t="n"/>
      <c r="C64" t="inlineStr">
        <is>
          <t>Price_BOM_VLSE_Imp_058</t>
        </is>
      </c>
      <c r="D64" s="62" t="inlineStr">
        <is>
          <t>:20951-2P-15HP-VLSE:20951-2P-20HP-VLSE:20951-2P-25HP-VLSE:20951-2P-30HP-VLSE:20951-4P-3HP-VLSE:20951-4P-5HP-VLSE:</t>
        </is>
      </c>
      <c r="E64" s="2" t="inlineStr">
        <is>
          <t>X3</t>
        </is>
      </c>
      <c r="F64" t="inlineStr">
        <is>
          <t>ImpMatl_NiAl-Bronze_ASTM-B148_C95400</t>
        </is>
      </c>
      <c r="G64" s="6" t="inlineStr">
        <is>
          <t>Nickel Aluminum Bronze ASTM B148 UNS C95400</t>
        </is>
      </c>
      <c r="H64" s="6" t="inlineStr">
        <is>
          <t>B22</t>
        </is>
      </c>
      <c r="I64" s="6" t="inlineStr">
        <is>
          <t>Coating_Standard</t>
        </is>
      </c>
      <c r="J64" s="6" t="inlineStr">
        <is>
          <t>Stainless Steel, AISI-303</t>
        </is>
      </c>
      <c r="K64" s="6" t="inlineStr">
        <is>
          <t>Steel, Cold Drawn C1018</t>
        </is>
      </c>
      <c r="L64" t="n">
        <v>97775280</v>
      </c>
      <c r="M64" s="1" t="n"/>
      <c r="N64" t="inlineStr">
        <is>
          <t>A102217</t>
        </is>
      </c>
      <c r="O64" s="1" t="n">
        <v>192</v>
      </c>
      <c r="P64" s="6" t="inlineStr">
        <is>
          <t>LT250</t>
        </is>
      </c>
      <c r="Q64" s="6" t="n">
        <v>56</v>
      </c>
      <c r="S64" s="65" t="n"/>
    </row>
    <row r="65">
      <c r="B65" s="10" t="n"/>
      <c r="C65" t="inlineStr">
        <is>
          <t>Price_BOM_VLSE_Imp_059</t>
        </is>
      </c>
      <c r="D65" s="62" t="inlineStr">
        <is>
          <t>:20951-2P-15HP-VLSE:20951-2P-20HP-VLSE:20951-2P-25HP-VLSE:20951-2P-30HP-VLSE:20951-4P-3HP-VLSE:20951-4P-5HP-VLSE:</t>
        </is>
      </c>
      <c r="E65" s="2" t="inlineStr">
        <is>
          <t>X3</t>
        </is>
      </c>
      <c r="F65" s="2" t="inlineStr">
        <is>
          <t>ImpMatl_SS_AISI-304</t>
        </is>
      </c>
      <c r="G65" s="6" t="inlineStr">
        <is>
          <t>Stainless Steel, AISI-304</t>
        </is>
      </c>
      <c r="H65" s="6" t="inlineStr">
        <is>
          <t>H304</t>
        </is>
      </c>
      <c r="I65" s="6" t="inlineStr">
        <is>
          <t>Coating_Standard</t>
        </is>
      </c>
      <c r="J65" s="6" t="inlineStr">
        <is>
          <t>Stainless Steel, AISI-303</t>
        </is>
      </c>
      <c r="K65" s="6" t="inlineStr">
        <is>
          <t>Stainless Steel, AISI 316</t>
        </is>
      </c>
      <c r="L65" s="93" t="n">
        <v>98876022</v>
      </c>
      <c r="M65" s="93" t="inlineStr">
        <is>
          <t>IMP,L,15951,X3,H304</t>
        </is>
      </c>
      <c r="N65" t="inlineStr">
        <is>
          <t>A101726</t>
        </is>
      </c>
      <c r="O65" t="n">
        <v>0</v>
      </c>
      <c r="P65" s="6" t="inlineStr">
        <is>
          <t>LT027</t>
        </is>
      </c>
      <c r="Q65" s="65" t="n">
        <v>0</v>
      </c>
      <c r="S65" s="65" t="n"/>
    </row>
    <row r="66">
      <c r="B66" s="10" t="n"/>
      <c r="C66" t="inlineStr">
        <is>
          <t>Price_BOM_VLSE_Imp_060</t>
        </is>
      </c>
      <c r="D66" s="62" t="inlineStr">
        <is>
          <t>:20955-4P-3HP-VLSE:20955-4P-5HP-VLSE:20955-4P-7.5HP-VLSE:</t>
        </is>
      </c>
      <c r="E66" s="2" t="inlineStr">
        <is>
          <t>X3</t>
        </is>
      </c>
      <c r="F66" s="2" t="inlineStr">
        <is>
          <t>ImpMatl_Silicon_Bronze_ASTM-B584_C87600</t>
        </is>
      </c>
      <c r="G66" s="6" t="inlineStr">
        <is>
          <t>Silicon Bronze, ASTM-B584, C87600</t>
        </is>
      </c>
      <c r="H66" s="6" t="inlineStr">
        <is>
          <t>B21</t>
        </is>
      </c>
      <c r="I66" s="6" t="inlineStr">
        <is>
          <t>Coating_Epoxy</t>
        </is>
      </c>
      <c r="J66" s="6" t="inlineStr">
        <is>
          <t>Stainless Steel, AISI-303</t>
        </is>
      </c>
      <c r="K66" s="6" t="inlineStr">
        <is>
          <t>Steel, Cold Drawn C1018</t>
        </is>
      </c>
      <c r="L66" s="1" t="inlineStr">
        <is>
          <t>RTF</t>
        </is>
      </c>
      <c r="M66" s="6" t="n"/>
      <c r="N66" s="6" t="inlineStr">
        <is>
          <t>A101734</t>
        </is>
      </c>
      <c r="O66" s="6" t="n">
        <v>0</v>
      </c>
      <c r="P66" s="6" t="inlineStr">
        <is>
          <t>LT250</t>
        </is>
      </c>
      <c r="Q66" t="n">
        <v>56</v>
      </c>
      <c r="S66" s="65" t="n"/>
    </row>
    <row r="67">
      <c r="B67" s="10" t="n"/>
      <c r="C67" t="inlineStr">
        <is>
          <t>Price_BOM_VLSE_Imp_061</t>
        </is>
      </c>
      <c r="D67" s="62" t="inlineStr">
        <is>
          <t>:20955-4P-3HP-VLSE:20955-4P-5HP-VLSE:20955-4P-7.5HP-VLSE:</t>
        </is>
      </c>
      <c r="E67" s="2" t="inlineStr">
        <is>
          <t>X3</t>
        </is>
      </c>
      <c r="F67" s="2" t="inlineStr">
        <is>
          <t>ImpMatl_Silicon_Bronze_ASTM-B584_C87600</t>
        </is>
      </c>
      <c r="G67" s="6" t="inlineStr">
        <is>
          <t>Silicon Bronze, ASTM-B584, C87600</t>
        </is>
      </c>
      <c r="H67" s="6" t="inlineStr">
        <is>
          <t>B21</t>
        </is>
      </c>
      <c r="I67" s="6" t="inlineStr">
        <is>
          <t>Coating_Scotchkote134_interior</t>
        </is>
      </c>
      <c r="J67" s="6" t="inlineStr">
        <is>
          <t>Stainless Steel, AISI-303</t>
        </is>
      </c>
      <c r="K67" s="6" t="inlineStr">
        <is>
          <t>Steel, Cold Drawn C1018</t>
        </is>
      </c>
      <c r="L67" s="1" t="inlineStr">
        <is>
          <t>RTF</t>
        </is>
      </c>
      <c r="M67" s="6" t="n"/>
      <c r="N67" s="6" t="inlineStr">
        <is>
          <t>A101734</t>
        </is>
      </c>
      <c r="O67" s="6" t="n">
        <v>0</v>
      </c>
      <c r="P67" s="6" t="inlineStr">
        <is>
          <t>LT250</t>
        </is>
      </c>
      <c r="Q67" s="6" t="n">
        <v>56</v>
      </c>
      <c r="S67" s="65" t="n"/>
    </row>
    <row r="68">
      <c r="B68" s="10" t="n"/>
      <c r="C68" t="inlineStr">
        <is>
          <t>Price_BOM_VLSE_Imp_062</t>
        </is>
      </c>
      <c r="D68" s="62" t="inlineStr">
        <is>
          <t>:20955-4P-3HP-VLSE:20955-4P-5HP-VLSE:20955-4P-7.5HP-VLSE:</t>
        </is>
      </c>
      <c r="E68" s="2" t="inlineStr">
        <is>
          <t>X3</t>
        </is>
      </c>
      <c r="F68" s="2" t="inlineStr">
        <is>
          <t>ImpMatl_Silicon_Bronze_ASTM-B584_C87600</t>
        </is>
      </c>
      <c r="G68" s="6" t="inlineStr">
        <is>
          <t>Silicon Bronze, ASTM-B584, C87600</t>
        </is>
      </c>
      <c r="H68" s="6" t="inlineStr">
        <is>
          <t>B21</t>
        </is>
      </c>
      <c r="I68" s="6" t="inlineStr">
        <is>
          <t>Coating_Scotchkote134_interior_exterior</t>
        </is>
      </c>
      <c r="J68" s="6" t="inlineStr">
        <is>
          <t>Stainless Steel, AISI-303</t>
        </is>
      </c>
      <c r="K68" s="6" t="inlineStr">
        <is>
          <t>Steel, Cold Drawn C1018</t>
        </is>
      </c>
      <c r="L68" s="1" t="inlineStr">
        <is>
          <t>RTF</t>
        </is>
      </c>
      <c r="M68" s="6" t="n"/>
      <c r="N68" s="6" t="inlineStr">
        <is>
          <t>A101734</t>
        </is>
      </c>
      <c r="O68" s="6" t="n">
        <v>0</v>
      </c>
      <c r="P68" s="6" t="inlineStr">
        <is>
          <t>LT250</t>
        </is>
      </c>
      <c r="Q68" t="n">
        <v>56</v>
      </c>
      <c r="S68" s="65" t="n"/>
    </row>
    <row r="69">
      <c r="B69" s="10" t="n"/>
      <c r="C69" t="inlineStr">
        <is>
          <t>Price_BOM_VLSE_Imp_063</t>
        </is>
      </c>
      <c r="D69" s="62" t="inlineStr">
        <is>
          <t>:20955-4P-3HP-VLSE:20955-4P-5HP-VLSE:20955-4P-7.5HP-VLSE:</t>
        </is>
      </c>
      <c r="E69" s="2" t="inlineStr">
        <is>
          <t>X3</t>
        </is>
      </c>
      <c r="F69" s="2" t="inlineStr">
        <is>
          <t>ImpMatl_Silicon_Bronze_ASTM-B584_C87600</t>
        </is>
      </c>
      <c r="G69" s="6" t="inlineStr">
        <is>
          <t>Silicon Bronze, ASTM-B584, C87600</t>
        </is>
      </c>
      <c r="H69" s="6" t="inlineStr">
        <is>
          <t>B21</t>
        </is>
      </c>
      <c r="I69" s="6" t="inlineStr">
        <is>
          <t>Coating_Scotchkote134_interior_exterior_IncludeImpeller</t>
        </is>
      </c>
      <c r="J69" s="6" t="inlineStr">
        <is>
          <t>Stainless Steel, AISI-303</t>
        </is>
      </c>
      <c r="K69" s="6" t="inlineStr">
        <is>
          <t>Steel, Cold Drawn C1018</t>
        </is>
      </c>
      <c r="L69" s="1" t="inlineStr">
        <is>
          <t>RTF</t>
        </is>
      </c>
      <c r="M69" s="6" t="n"/>
      <c r="N69" s="6" t="inlineStr">
        <is>
          <t>A101734</t>
        </is>
      </c>
      <c r="O69" s="6" t="n">
        <v>0</v>
      </c>
      <c r="P69" s="6" t="inlineStr">
        <is>
          <t>LT250</t>
        </is>
      </c>
      <c r="Q69" t="n">
        <v>56</v>
      </c>
      <c r="S69" s="65" t="n"/>
    </row>
    <row r="70">
      <c r="B70" s="10" t="n"/>
      <c r="C70" t="inlineStr">
        <is>
          <t>Price_BOM_VLSE_Imp_064</t>
        </is>
      </c>
      <c r="D70" s="62" t="inlineStr">
        <is>
          <t>:20955-4P-3HP-VLSE:20955-4P-5HP-VLSE:20955-4P-7.5HP-VLSE:</t>
        </is>
      </c>
      <c r="E70" s="2" t="inlineStr">
        <is>
          <t>X3</t>
        </is>
      </c>
      <c r="F70" s="2" t="inlineStr">
        <is>
          <t>ImpMatl_Silicon_Bronze_ASTM-B584_C87600</t>
        </is>
      </c>
      <c r="G70" s="6" t="inlineStr">
        <is>
          <t>Silicon Bronze, ASTM-B584, C87600</t>
        </is>
      </c>
      <c r="H70" s="6" t="inlineStr">
        <is>
          <t>B21</t>
        </is>
      </c>
      <c r="I70" s="6" t="inlineStr">
        <is>
          <t>Coating_Scotchkote134_interior_IncludeImpeller</t>
        </is>
      </c>
      <c r="J70" s="6" t="inlineStr">
        <is>
          <t>Stainless Steel, AISI-303</t>
        </is>
      </c>
      <c r="K70" s="6" t="inlineStr">
        <is>
          <t>Steel, Cold Drawn C1018</t>
        </is>
      </c>
      <c r="L70" s="1" t="inlineStr">
        <is>
          <t>RTF</t>
        </is>
      </c>
      <c r="M70" s="6" t="n"/>
      <c r="N70" s="6" t="inlineStr">
        <is>
          <t>A101734</t>
        </is>
      </c>
      <c r="O70" s="6" t="n">
        <v>0</v>
      </c>
      <c r="P70" s="6" t="inlineStr">
        <is>
          <t>LT250</t>
        </is>
      </c>
      <c r="Q70" t="n">
        <v>56</v>
      </c>
      <c r="S70" s="65" t="n"/>
    </row>
    <row r="71">
      <c r="B71" s="10" t="n"/>
      <c r="C71" t="inlineStr">
        <is>
          <t>Price_BOM_VLSE_Imp_065</t>
        </is>
      </c>
      <c r="D71" s="62" t="inlineStr">
        <is>
          <t>:20955-4P-3HP-VLSE:20955-4P-5HP-VLSE:20955-4P-7.5HP-VLSE:</t>
        </is>
      </c>
      <c r="E71" s="2" t="inlineStr">
        <is>
          <t>X3</t>
        </is>
      </c>
      <c r="F71" s="2" t="inlineStr">
        <is>
          <t>ImpMatl_Silicon_Bronze_ASTM-B584_C87600</t>
        </is>
      </c>
      <c r="G71" s="6" t="inlineStr">
        <is>
          <t>Silicon Bronze, ASTM-B584, C87600</t>
        </is>
      </c>
      <c r="H71" s="6" t="inlineStr">
        <is>
          <t>B21</t>
        </is>
      </c>
      <c r="I71" s="6" t="inlineStr">
        <is>
          <t>Coating_Special</t>
        </is>
      </c>
      <c r="J71" s="6" t="inlineStr">
        <is>
          <t>Stainless Steel, AISI-303</t>
        </is>
      </c>
      <c r="K71" s="6" t="inlineStr">
        <is>
          <t>Steel, Cold Drawn C1018</t>
        </is>
      </c>
      <c r="L71" s="1" t="inlineStr">
        <is>
          <t>RTF</t>
        </is>
      </c>
      <c r="M71" s="6" t="n"/>
      <c r="N71" s="6" t="inlineStr">
        <is>
          <t>A101734</t>
        </is>
      </c>
      <c r="O71" s="6" t="n">
        <v>0</v>
      </c>
      <c r="P71" s="6" t="inlineStr">
        <is>
          <t>LT250</t>
        </is>
      </c>
      <c r="Q71" t="n">
        <v>56</v>
      </c>
      <c r="S71" s="65" t="n"/>
    </row>
    <row r="72">
      <c r="B72" s="10" t="n"/>
      <c r="C72" t="inlineStr">
        <is>
          <t>Price_BOM_VLSE_Imp_066</t>
        </is>
      </c>
      <c r="D72" s="62" t="inlineStr">
        <is>
          <t>:20955-4P-3HP-VLSE:20955-4P-5HP-VLSE:20955-4P-7.5HP-VLSE:</t>
        </is>
      </c>
      <c r="E72" s="2" t="inlineStr">
        <is>
          <t>X3</t>
        </is>
      </c>
      <c r="F72" s="2" t="inlineStr">
        <is>
          <t>ImpMatl_Silicon_Bronze_ASTM-B584_C87600</t>
        </is>
      </c>
      <c r="G72" s="6" t="inlineStr">
        <is>
          <t>Silicon Bronze, ASTM-B584, C87600</t>
        </is>
      </c>
      <c r="H72" s="6" t="inlineStr">
        <is>
          <t>B21</t>
        </is>
      </c>
      <c r="I72" s="6" t="inlineStr">
        <is>
          <t>Coating_Standard</t>
        </is>
      </c>
      <c r="J72" s="6" t="inlineStr">
        <is>
          <t>Stainless Steel, AISI-303</t>
        </is>
      </c>
      <c r="K72" s="6" t="inlineStr">
        <is>
          <t>Steel, Cold Drawn C1018</t>
        </is>
      </c>
      <c r="L72" s="1" t="inlineStr">
        <is>
          <t>96699314</t>
        </is>
      </c>
      <c r="M72" s="6" t="inlineStr">
        <is>
          <t>IMP,L,15955,X3,B21</t>
        </is>
      </c>
      <c r="N72" s="6" t="inlineStr">
        <is>
          <t>A101734</t>
        </is>
      </c>
      <c r="O72" s="6" t="n">
        <v>0</v>
      </c>
      <c r="P72" s="6" t="inlineStr">
        <is>
          <t>LT027</t>
        </is>
      </c>
      <c r="Q72" s="6" t="n">
        <v>0</v>
      </c>
      <c r="S72" s="65" t="n"/>
    </row>
    <row r="73">
      <c r="B73" s="10" t="n"/>
      <c r="C73" t="inlineStr">
        <is>
          <t>Price_BOM_VLSE_Imp_067</t>
        </is>
      </c>
      <c r="D73" s="62" t="inlineStr">
        <is>
          <t>:20955-4P-3HP-VLSE:20955-4P-5HP-VLSE:20955-4P-7.5HP-VLSE:</t>
        </is>
      </c>
      <c r="E73" s="2" t="inlineStr">
        <is>
          <t>X3</t>
        </is>
      </c>
      <c r="F73" t="inlineStr">
        <is>
          <t>ImpMatl_NiAl-Bronze_ASTM-B148_C95400</t>
        </is>
      </c>
      <c r="G73" s="6" t="inlineStr">
        <is>
          <t>Nickel Aluminum Bronze ASTM B148 UNS C95400</t>
        </is>
      </c>
      <c r="H73" s="6" t="inlineStr">
        <is>
          <t>B22</t>
        </is>
      </c>
      <c r="I73" s="6" t="inlineStr">
        <is>
          <t>Coating_Epoxy</t>
        </is>
      </c>
      <c r="J73" s="6" t="inlineStr">
        <is>
          <t>Stainless Steel, AISI-303</t>
        </is>
      </c>
      <c r="K73" s="6" t="inlineStr">
        <is>
          <t>Steel, Cold Drawn C1018</t>
        </is>
      </c>
      <c r="L73" s="1" t="inlineStr">
        <is>
          <t>RTF</t>
        </is>
      </c>
      <c r="M73" s="1" t="n"/>
      <c r="N73" t="inlineStr">
        <is>
          <t>A102219</t>
        </is>
      </c>
      <c r="O73" s="1" t="n">
        <v>128</v>
      </c>
      <c r="P73" s="6" t="inlineStr">
        <is>
          <t>LT250</t>
        </is>
      </c>
      <c r="Q73" t="n">
        <v>56</v>
      </c>
      <c r="S73" s="65" t="n"/>
    </row>
    <row r="74">
      <c r="B74" s="10" t="n"/>
      <c r="C74" t="inlineStr">
        <is>
          <t>Price_BOM_VLSE_Imp_068</t>
        </is>
      </c>
      <c r="D74" s="62" t="inlineStr">
        <is>
          <t>:20955-4P-3HP-VLSE:20955-4P-5HP-VLSE:20955-4P-7.5HP-VLSE:</t>
        </is>
      </c>
      <c r="E74" s="2" t="inlineStr">
        <is>
          <t>X3</t>
        </is>
      </c>
      <c r="F74" t="inlineStr">
        <is>
          <t>ImpMatl_NiAl-Bronze_ASTM-B148_C95400</t>
        </is>
      </c>
      <c r="G74" s="6" t="inlineStr">
        <is>
          <t>Nickel Aluminum Bronze ASTM B148 UNS C95400</t>
        </is>
      </c>
      <c r="H74" s="6" t="inlineStr">
        <is>
          <t>B22</t>
        </is>
      </c>
      <c r="I74" s="6" t="inlineStr">
        <is>
          <t>Coating_Scotchkote134_interior</t>
        </is>
      </c>
      <c r="J74" s="6" t="inlineStr">
        <is>
          <t>Stainless Steel, AISI-303</t>
        </is>
      </c>
      <c r="K74" s="6" t="inlineStr">
        <is>
          <t>Steel, Cold Drawn C1018</t>
        </is>
      </c>
      <c r="L74" s="1" t="inlineStr">
        <is>
          <t>RTF</t>
        </is>
      </c>
      <c r="M74" s="1" t="n"/>
      <c r="N74" t="inlineStr">
        <is>
          <t>A102219</t>
        </is>
      </c>
      <c r="O74" s="1" t="n">
        <v>128</v>
      </c>
      <c r="P74" s="6" t="inlineStr">
        <is>
          <t>LT250</t>
        </is>
      </c>
      <c r="Q74" s="6" t="n">
        <v>56</v>
      </c>
      <c r="S74" s="65" t="n"/>
    </row>
    <row r="75">
      <c r="B75" s="10" t="n"/>
      <c r="C75" t="inlineStr">
        <is>
          <t>Price_BOM_VLSE_Imp_069</t>
        </is>
      </c>
      <c r="D75" s="62" t="inlineStr">
        <is>
          <t>:20955-4P-3HP-VLSE:20955-4P-5HP-VLSE:20955-4P-7.5HP-VLSE:</t>
        </is>
      </c>
      <c r="E75" s="2" t="inlineStr">
        <is>
          <t>X3</t>
        </is>
      </c>
      <c r="F75" t="inlineStr">
        <is>
          <t>ImpMatl_NiAl-Bronze_ASTM-B148_C95400</t>
        </is>
      </c>
      <c r="G75" s="6" t="inlineStr">
        <is>
          <t>Nickel Aluminum Bronze ASTM B148 UNS C95400</t>
        </is>
      </c>
      <c r="H75" s="6" t="inlineStr">
        <is>
          <t>B22</t>
        </is>
      </c>
      <c r="I75" s="6" t="inlineStr">
        <is>
          <t>Coating_Scotchkote134_interior_exterior</t>
        </is>
      </c>
      <c r="J75" s="6" t="inlineStr">
        <is>
          <t>Stainless Steel, AISI-303</t>
        </is>
      </c>
      <c r="K75" s="6" t="inlineStr">
        <is>
          <t>Steel, Cold Drawn C1018</t>
        </is>
      </c>
      <c r="L75" s="1" t="inlineStr">
        <is>
          <t>RTF</t>
        </is>
      </c>
      <c r="M75" s="1" t="n"/>
      <c r="N75" t="inlineStr">
        <is>
          <t>A102219</t>
        </is>
      </c>
      <c r="O75" s="1" t="n">
        <v>128</v>
      </c>
      <c r="P75" s="6" t="inlineStr">
        <is>
          <t>LT250</t>
        </is>
      </c>
      <c r="Q75" t="n">
        <v>56</v>
      </c>
      <c r="S75" s="65" t="n"/>
    </row>
    <row r="76">
      <c r="B76" s="10" t="n"/>
      <c r="C76" t="inlineStr">
        <is>
          <t>Price_BOM_VLSE_Imp_070</t>
        </is>
      </c>
      <c r="D76" s="62" t="inlineStr">
        <is>
          <t>:20955-4P-3HP-VLSE:20955-4P-5HP-VLSE:20955-4P-7.5HP-VLSE:</t>
        </is>
      </c>
      <c r="E76" s="2" t="inlineStr">
        <is>
          <t>X3</t>
        </is>
      </c>
      <c r="F76" t="inlineStr">
        <is>
          <t>ImpMatl_NiAl-Bronze_ASTM-B148_C95400</t>
        </is>
      </c>
      <c r="G76" s="6" t="inlineStr">
        <is>
          <t>Nickel Aluminum Bronze ASTM B148 UNS C95400</t>
        </is>
      </c>
      <c r="H76" s="6" t="inlineStr">
        <is>
          <t>B22</t>
        </is>
      </c>
      <c r="I76" s="6" t="inlineStr">
        <is>
          <t>Coating_Scotchkote134_interior_exterior_IncludeImpeller</t>
        </is>
      </c>
      <c r="J76" s="6" t="inlineStr">
        <is>
          <t>Stainless Steel, AISI-303</t>
        </is>
      </c>
      <c r="K76" s="6" t="inlineStr">
        <is>
          <t>Steel, Cold Drawn C1018</t>
        </is>
      </c>
      <c r="L76" s="1" t="inlineStr">
        <is>
          <t>RTF</t>
        </is>
      </c>
      <c r="M76" s="1" t="n"/>
      <c r="N76" t="inlineStr">
        <is>
          <t>A102219</t>
        </is>
      </c>
      <c r="O76" s="1" t="n">
        <v>128</v>
      </c>
      <c r="P76" s="6" t="inlineStr">
        <is>
          <t>LT250</t>
        </is>
      </c>
      <c r="Q76" t="n">
        <v>56</v>
      </c>
      <c r="S76" s="65" t="n"/>
    </row>
    <row r="77">
      <c r="B77" s="10" t="n"/>
      <c r="C77" t="inlineStr">
        <is>
          <t>Price_BOM_VLSE_Imp_071</t>
        </is>
      </c>
      <c r="D77" s="62" t="inlineStr">
        <is>
          <t>:20955-4P-3HP-VLSE:20955-4P-5HP-VLSE:20955-4P-7.5HP-VLSE:</t>
        </is>
      </c>
      <c r="E77" s="2" t="inlineStr">
        <is>
          <t>X3</t>
        </is>
      </c>
      <c r="F77" t="inlineStr">
        <is>
          <t>ImpMatl_NiAl-Bronze_ASTM-B148_C95400</t>
        </is>
      </c>
      <c r="G77" s="6" t="inlineStr">
        <is>
          <t>Nickel Aluminum Bronze ASTM B148 UNS C95400</t>
        </is>
      </c>
      <c r="H77" s="6" t="inlineStr">
        <is>
          <t>B22</t>
        </is>
      </c>
      <c r="I77" s="6" t="inlineStr">
        <is>
          <t>Coating_Scotchkote134_interior_IncludeImpeller</t>
        </is>
      </c>
      <c r="J77" s="6" t="inlineStr">
        <is>
          <t>Stainless Steel, AISI-303</t>
        </is>
      </c>
      <c r="K77" s="6" t="inlineStr">
        <is>
          <t>Steel, Cold Drawn C1018</t>
        </is>
      </c>
      <c r="L77" s="1" t="inlineStr">
        <is>
          <t>RTF</t>
        </is>
      </c>
      <c r="M77" s="1" t="n"/>
      <c r="N77" t="inlineStr">
        <is>
          <t>A102219</t>
        </is>
      </c>
      <c r="O77" s="1" t="n">
        <v>128</v>
      </c>
      <c r="P77" s="6" t="inlineStr">
        <is>
          <t>LT250</t>
        </is>
      </c>
      <c r="Q77" t="n">
        <v>56</v>
      </c>
      <c r="S77" s="65" t="n"/>
    </row>
    <row r="78">
      <c r="B78" s="10" t="n"/>
      <c r="C78" t="inlineStr">
        <is>
          <t>Price_BOM_VLSE_Imp_072</t>
        </is>
      </c>
      <c r="D78" s="62" t="inlineStr">
        <is>
          <t>:20955-4P-3HP-VLSE:20955-4P-5HP-VLSE:20955-4P-7.5HP-VLSE:</t>
        </is>
      </c>
      <c r="E78" s="2" t="inlineStr">
        <is>
          <t>X3</t>
        </is>
      </c>
      <c r="F78" t="inlineStr">
        <is>
          <t>ImpMatl_NiAl-Bronze_ASTM-B148_C95400</t>
        </is>
      </c>
      <c r="G78" s="6" t="inlineStr">
        <is>
          <t>Nickel Aluminum Bronze ASTM B148 UNS C95400</t>
        </is>
      </c>
      <c r="H78" s="6" t="inlineStr">
        <is>
          <t>B22</t>
        </is>
      </c>
      <c r="I78" s="6" t="inlineStr">
        <is>
          <t>Coating_Special</t>
        </is>
      </c>
      <c r="J78" s="6" t="inlineStr">
        <is>
          <t>Stainless Steel, AISI-303</t>
        </is>
      </c>
      <c r="K78" s="6" t="inlineStr">
        <is>
          <t>Steel, Cold Drawn C1018</t>
        </is>
      </c>
      <c r="L78" s="1" t="inlineStr">
        <is>
          <t>RTF</t>
        </is>
      </c>
      <c r="M78" s="1" t="n"/>
      <c r="N78" t="inlineStr">
        <is>
          <t>A102219</t>
        </is>
      </c>
      <c r="O78" s="1" t="n">
        <v>128</v>
      </c>
      <c r="P78" s="6" t="inlineStr">
        <is>
          <t>LT250</t>
        </is>
      </c>
      <c r="Q78" t="n">
        <v>56</v>
      </c>
      <c r="S78" s="65" t="n"/>
    </row>
    <row r="79">
      <c r="B79" s="10" t="n"/>
      <c r="C79" t="inlineStr">
        <is>
          <t>Price_BOM_VLSE_Imp_073</t>
        </is>
      </c>
      <c r="D79" s="62" t="inlineStr">
        <is>
          <t>:20955-4P-3HP-VLSE:20955-4P-5HP-VLSE:20955-4P-7.5HP-VLSE:</t>
        </is>
      </c>
      <c r="E79" s="2" t="inlineStr">
        <is>
          <t>X3</t>
        </is>
      </c>
      <c r="F79" t="inlineStr">
        <is>
          <t>ImpMatl_NiAl-Bronze_ASTM-B148_C95400</t>
        </is>
      </c>
      <c r="G79" s="6" t="inlineStr">
        <is>
          <t>Nickel Aluminum Bronze ASTM B148 UNS C95400</t>
        </is>
      </c>
      <c r="H79" s="6" t="inlineStr">
        <is>
          <t>B22</t>
        </is>
      </c>
      <c r="I79" s="6" t="inlineStr">
        <is>
          <t>Coating_Standard</t>
        </is>
      </c>
      <c r="J79" s="6" t="inlineStr">
        <is>
          <t>Stainless Steel, AISI-303</t>
        </is>
      </c>
      <c r="K79" s="6" t="inlineStr">
        <is>
          <t>Steel, Cold Drawn C1018</t>
        </is>
      </c>
      <c r="L79" t="n">
        <v>97775292</v>
      </c>
      <c r="M79" s="1" t="n"/>
      <c r="N79" t="inlineStr">
        <is>
          <t>A102219</t>
        </is>
      </c>
      <c r="O79" s="1" t="n">
        <v>128</v>
      </c>
      <c r="P79" s="6" t="inlineStr">
        <is>
          <t>LT250</t>
        </is>
      </c>
      <c r="Q79" s="6" t="n">
        <v>56</v>
      </c>
      <c r="S79" s="65" t="n"/>
    </row>
    <row r="80">
      <c r="B80" s="10" t="n"/>
      <c r="C80" t="inlineStr">
        <is>
          <t>Price_BOM_VLSE_Imp_074</t>
        </is>
      </c>
      <c r="D80" s="62" t="inlineStr">
        <is>
          <t>:20955-4P-3HP-VLSE:20955-4P-5HP-VLSE:20955-4P-7.5HP-VLSE:</t>
        </is>
      </c>
      <c r="E80" s="2" t="inlineStr">
        <is>
          <t>X3</t>
        </is>
      </c>
      <c r="F80" s="2" t="inlineStr">
        <is>
          <t>ImpMatl_SS_AISI-304</t>
        </is>
      </c>
      <c r="G80" s="6" t="inlineStr">
        <is>
          <t>Stainless Steel, AISI-304</t>
        </is>
      </c>
      <c r="H80" s="6" t="inlineStr">
        <is>
          <t>H304</t>
        </is>
      </c>
      <c r="I80" s="6" t="inlineStr">
        <is>
          <t>Coating_Standard</t>
        </is>
      </c>
      <c r="J80" s="6" t="inlineStr">
        <is>
          <t>Stainless Steel, AISI-303</t>
        </is>
      </c>
      <c r="K80" s="6" t="inlineStr">
        <is>
          <t>Stainless Steel, AISI 316</t>
        </is>
      </c>
      <c r="L80" s="93" t="n">
        <v>98876025</v>
      </c>
      <c r="M80" s="93" t="inlineStr">
        <is>
          <t>IMP,L,15955,X3,H304</t>
        </is>
      </c>
      <c r="N80" t="inlineStr">
        <is>
          <t>A101738</t>
        </is>
      </c>
      <c r="O80" t="n">
        <v>0</v>
      </c>
      <c r="P80" s="6" t="inlineStr">
        <is>
          <t>LT027</t>
        </is>
      </c>
      <c r="Q80" s="65" t="n">
        <v>0</v>
      </c>
      <c r="S80" s="65" t="n"/>
    </row>
    <row r="81">
      <c r="B81" s="10" t="n"/>
      <c r="C81" t="inlineStr">
        <is>
          <t>Price_BOM_VLSE_Imp_075</t>
        </is>
      </c>
      <c r="D81" s="62" t="inlineStr">
        <is>
          <t>:20955-2P-15HP-VLSE:20955-2P-20HP-VLSE:20955-2P-25HP-VLSE:20955-2P-30HP-VLSE:</t>
        </is>
      </c>
      <c r="E81" s="2" t="inlineStr">
        <is>
          <t>X4</t>
        </is>
      </c>
      <c r="F81" s="2" t="inlineStr">
        <is>
          <t>ImpMatl_Silicon_Bronze_ASTM-B584_C87600</t>
        </is>
      </c>
      <c r="G81" s="6" t="inlineStr">
        <is>
          <t>Silicon Bronze, ASTM-B584, C87600</t>
        </is>
      </c>
      <c r="H81" s="6" t="inlineStr">
        <is>
          <t>B21</t>
        </is>
      </c>
      <c r="I81" s="6" t="inlineStr">
        <is>
          <t>Coating_Epoxy</t>
        </is>
      </c>
      <c r="J81" s="6" t="inlineStr">
        <is>
          <t>Stainless Steel, AISI-303</t>
        </is>
      </c>
      <c r="K81" s="6" t="inlineStr">
        <is>
          <t>Steel, Cold Drawn C1018</t>
        </is>
      </c>
      <c r="L81" s="1" t="inlineStr">
        <is>
          <t>RTF</t>
        </is>
      </c>
      <c r="M81" s="6" t="n"/>
      <c r="N81" s="6" t="inlineStr">
        <is>
          <t>A101740</t>
        </is>
      </c>
      <c r="O81" s="6" t="n">
        <v>0</v>
      </c>
      <c r="P81" s="6" t="inlineStr">
        <is>
          <t>LT250</t>
        </is>
      </c>
      <c r="Q81" t="n">
        <v>56</v>
      </c>
      <c r="S81" s="65" t="n"/>
    </row>
    <row r="82">
      <c r="B82" s="10" t="n"/>
      <c r="C82" t="inlineStr">
        <is>
          <t>Price_BOM_VLSE_Imp_076</t>
        </is>
      </c>
      <c r="D82" s="62" t="inlineStr">
        <is>
          <t>:20955-2P-15HP-VLSE:20955-2P-20HP-VLSE:20955-2P-25HP-VLSE:20955-2P-30HP-VLSE:</t>
        </is>
      </c>
      <c r="E82" s="2" t="inlineStr">
        <is>
          <t>X4</t>
        </is>
      </c>
      <c r="F82" s="2" t="inlineStr">
        <is>
          <t>ImpMatl_Silicon_Bronze_ASTM-B584_C87600</t>
        </is>
      </c>
      <c r="G82" s="6" t="inlineStr">
        <is>
          <t>Silicon Bronze, ASTM-B584, C87600</t>
        </is>
      </c>
      <c r="H82" s="6" t="inlineStr">
        <is>
          <t>B21</t>
        </is>
      </c>
      <c r="I82" s="6" t="inlineStr">
        <is>
          <t>Coating_Scotchkote134_interior</t>
        </is>
      </c>
      <c r="J82" s="6" t="inlineStr">
        <is>
          <t>Stainless Steel, AISI-303</t>
        </is>
      </c>
      <c r="K82" s="6" t="inlineStr">
        <is>
          <t>Steel, Cold Drawn C1018</t>
        </is>
      </c>
      <c r="L82" s="1" t="inlineStr">
        <is>
          <t>RTF</t>
        </is>
      </c>
      <c r="M82" s="6" t="n"/>
      <c r="N82" s="6" t="inlineStr">
        <is>
          <t>A101740</t>
        </is>
      </c>
      <c r="O82" s="6" t="n">
        <v>0</v>
      </c>
      <c r="P82" s="6" t="inlineStr">
        <is>
          <t>LT250</t>
        </is>
      </c>
      <c r="Q82" s="6" t="n">
        <v>56</v>
      </c>
      <c r="S82" s="65" t="n"/>
    </row>
    <row r="83">
      <c r="B83" s="10" t="n"/>
      <c r="C83" t="inlineStr">
        <is>
          <t>Price_BOM_VLSE_Imp_077</t>
        </is>
      </c>
      <c r="D83" s="62" t="inlineStr">
        <is>
          <t>:20955-2P-15HP-VLSE:20955-2P-20HP-VLSE:20955-2P-25HP-VLSE:20955-2P-30HP-VLSE:</t>
        </is>
      </c>
      <c r="E83" s="2" t="inlineStr">
        <is>
          <t>X4</t>
        </is>
      </c>
      <c r="F83" s="2" t="inlineStr">
        <is>
          <t>ImpMatl_Silicon_Bronze_ASTM-B584_C87600</t>
        </is>
      </c>
      <c r="G83" s="6" t="inlineStr">
        <is>
          <t>Silicon Bronze, ASTM-B584, C87600</t>
        </is>
      </c>
      <c r="H83" s="6" t="inlineStr">
        <is>
          <t>B21</t>
        </is>
      </c>
      <c r="I83" s="6" t="inlineStr">
        <is>
          <t>Coating_Scotchkote134_interior_exterior</t>
        </is>
      </c>
      <c r="J83" s="6" t="inlineStr">
        <is>
          <t>Stainless Steel, AISI-303</t>
        </is>
      </c>
      <c r="K83" s="6" t="inlineStr">
        <is>
          <t>Steel, Cold Drawn C1018</t>
        </is>
      </c>
      <c r="L83" s="1" t="inlineStr">
        <is>
          <t>RTF</t>
        </is>
      </c>
      <c r="M83" s="6" t="n"/>
      <c r="N83" s="6" t="inlineStr">
        <is>
          <t>A101740</t>
        </is>
      </c>
      <c r="O83" s="6" t="n">
        <v>0</v>
      </c>
      <c r="P83" s="6" t="inlineStr">
        <is>
          <t>LT250</t>
        </is>
      </c>
      <c r="Q83" t="n">
        <v>56</v>
      </c>
      <c r="S83" s="65" t="n"/>
    </row>
    <row r="84">
      <c r="B84" s="10" t="n"/>
      <c r="C84" t="inlineStr">
        <is>
          <t>Price_BOM_VLSE_Imp_078</t>
        </is>
      </c>
      <c r="D84" s="62" t="inlineStr">
        <is>
          <t>:20955-2P-15HP-VLSE:20955-2P-20HP-VLSE:20955-2P-25HP-VLSE:20955-2P-30HP-VLSE:</t>
        </is>
      </c>
      <c r="E84" s="2" t="inlineStr">
        <is>
          <t>X4</t>
        </is>
      </c>
      <c r="F84" s="2" t="inlineStr">
        <is>
          <t>ImpMatl_Silicon_Bronze_ASTM-B584_C87600</t>
        </is>
      </c>
      <c r="G84" s="6" t="inlineStr">
        <is>
          <t>Silicon Bronze, ASTM-B584, C87600</t>
        </is>
      </c>
      <c r="H84" s="6" t="inlineStr">
        <is>
          <t>B21</t>
        </is>
      </c>
      <c r="I84" s="6" t="inlineStr">
        <is>
          <t>Coating_Scotchkote134_interior_exterior_IncludeImpeller</t>
        </is>
      </c>
      <c r="J84" s="6" t="inlineStr">
        <is>
          <t>Stainless Steel, AISI-303</t>
        </is>
      </c>
      <c r="K84" s="6" t="inlineStr">
        <is>
          <t>Steel, Cold Drawn C1018</t>
        </is>
      </c>
      <c r="L84" s="1" t="inlineStr">
        <is>
          <t>RTF</t>
        </is>
      </c>
      <c r="M84" s="6" t="n"/>
      <c r="N84" s="6" t="inlineStr">
        <is>
          <t>A101740</t>
        </is>
      </c>
      <c r="O84" s="6" t="n">
        <v>0</v>
      </c>
      <c r="P84" s="6" t="inlineStr">
        <is>
          <t>LT250</t>
        </is>
      </c>
      <c r="Q84" t="n">
        <v>56</v>
      </c>
      <c r="S84" s="65" t="n"/>
    </row>
    <row r="85">
      <c r="B85" s="10" t="n"/>
      <c r="C85" t="inlineStr">
        <is>
          <t>Price_BOM_VLSE_Imp_079</t>
        </is>
      </c>
      <c r="D85" s="62" t="inlineStr">
        <is>
          <t>:20955-2P-15HP-VLSE:20955-2P-20HP-VLSE:20955-2P-25HP-VLSE:20955-2P-30HP-VLSE:</t>
        </is>
      </c>
      <c r="E85" s="2" t="inlineStr">
        <is>
          <t>X4</t>
        </is>
      </c>
      <c r="F85" s="2" t="inlineStr">
        <is>
          <t>ImpMatl_Silicon_Bronze_ASTM-B584_C87600</t>
        </is>
      </c>
      <c r="G85" s="6" t="inlineStr">
        <is>
          <t>Silicon Bronze, ASTM-B584, C87600</t>
        </is>
      </c>
      <c r="H85" s="6" t="inlineStr">
        <is>
          <t>B21</t>
        </is>
      </c>
      <c r="I85" s="6" t="inlineStr">
        <is>
          <t>Coating_Scotchkote134_interior_IncludeImpeller</t>
        </is>
      </c>
      <c r="J85" s="6" t="inlineStr">
        <is>
          <t>Stainless Steel, AISI-303</t>
        </is>
      </c>
      <c r="K85" s="6" t="inlineStr">
        <is>
          <t>Steel, Cold Drawn C1018</t>
        </is>
      </c>
      <c r="L85" s="1" t="inlineStr">
        <is>
          <t>RTF</t>
        </is>
      </c>
      <c r="M85" s="6" t="n"/>
      <c r="N85" s="6" t="inlineStr">
        <is>
          <t>A101740</t>
        </is>
      </c>
      <c r="O85" s="6" t="n">
        <v>0</v>
      </c>
      <c r="P85" s="6" t="inlineStr">
        <is>
          <t>LT250</t>
        </is>
      </c>
      <c r="Q85" t="n">
        <v>56</v>
      </c>
      <c r="S85" s="65" t="n"/>
    </row>
    <row r="86">
      <c r="B86" s="10" t="n"/>
      <c r="C86" t="inlineStr">
        <is>
          <t>Price_BOM_VLSE_Imp_080</t>
        </is>
      </c>
      <c r="D86" s="62" t="inlineStr">
        <is>
          <t>:20955-2P-15HP-VLSE:20955-2P-20HP-VLSE:20955-2P-25HP-VLSE:20955-2P-30HP-VLSE:</t>
        </is>
      </c>
      <c r="E86" s="2" t="inlineStr">
        <is>
          <t>X4</t>
        </is>
      </c>
      <c r="F86" s="2" t="inlineStr">
        <is>
          <t>ImpMatl_Silicon_Bronze_ASTM-B584_C87600</t>
        </is>
      </c>
      <c r="G86" s="6" t="inlineStr">
        <is>
          <t>Silicon Bronze, ASTM-B584, C87600</t>
        </is>
      </c>
      <c r="H86" s="6" t="inlineStr">
        <is>
          <t>B21</t>
        </is>
      </c>
      <c r="I86" s="6" t="inlineStr">
        <is>
          <t>Coating_Special</t>
        </is>
      </c>
      <c r="J86" s="6" t="inlineStr">
        <is>
          <t>Stainless Steel, AISI-303</t>
        </is>
      </c>
      <c r="K86" s="6" t="inlineStr">
        <is>
          <t>Steel, Cold Drawn C1018</t>
        </is>
      </c>
      <c r="L86" s="1" t="inlineStr">
        <is>
          <t>RTF</t>
        </is>
      </c>
      <c r="M86" s="6" t="n"/>
      <c r="N86" s="6" t="inlineStr">
        <is>
          <t>A101740</t>
        </is>
      </c>
      <c r="O86" s="6" t="n">
        <v>0</v>
      </c>
      <c r="P86" s="6" t="inlineStr">
        <is>
          <t>LT250</t>
        </is>
      </c>
      <c r="Q86" t="n">
        <v>56</v>
      </c>
      <c r="S86" s="65" t="n"/>
    </row>
    <row r="87">
      <c r="B87" s="10" t="n"/>
      <c r="C87" t="inlineStr">
        <is>
          <t>Price_BOM_VLSE_Imp_081</t>
        </is>
      </c>
      <c r="D87" s="62" t="inlineStr">
        <is>
          <t>:20955-2P-15HP-VLSE:20955-2P-20HP-VLSE:20955-2P-25HP-VLSE:20955-2P-30HP-VLSE:</t>
        </is>
      </c>
      <c r="E87" s="2" t="inlineStr">
        <is>
          <t>X4</t>
        </is>
      </c>
      <c r="F87" s="2" t="inlineStr">
        <is>
          <t>ImpMatl_Silicon_Bronze_ASTM-B584_C87600</t>
        </is>
      </c>
      <c r="G87" s="6" t="inlineStr">
        <is>
          <t>Silicon Bronze, ASTM-B584, C87600</t>
        </is>
      </c>
      <c r="H87" s="6" t="inlineStr">
        <is>
          <t>B21</t>
        </is>
      </c>
      <c r="I87" s="6" t="inlineStr">
        <is>
          <t>Coating_Standard</t>
        </is>
      </c>
      <c r="J87" s="6" t="inlineStr">
        <is>
          <t>Stainless Steel, AISI-303</t>
        </is>
      </c>
      <c r="K87" s="6" t="inlineStr">
        <is>
          <t>Steel, Cold Drawn C1018</t>
        </is>
      </c>
      <c r="L87" s="1" t="inlineStr">
        <is>
          <t>96699317</t>
        </is>
      </c>
      <c r="M87" s="6" t="inlineStr">
        <is>
          <t>IMP,L,15955,X4,B21</t>
        </is>
      </c>
      <c r="N87" s="6" t="inlineStr">
        <is>
          <t>A101740</t>
        </is>
      </c>
      <c r="O87" s="6" t="n">
        <v>0</v>
      </c>
      <c r="P87" s="6" t="inlineStr">
        <is>
          <t>LT027</t>
        </is>
      </c>
      <c r="Q87" s="6" t="n">
        <v>0</v>
      </c>
      <c r="S87" s="65" t="n"/>
    </row>
    <row r="88">
      <c r="B88" s="10" t="n"/>
      <c r="C88" t="inlineStr">
        <is>
          <t>Price_BOM_VLSE_Imp_082</t>
        </is>
      </c>
      <c r="D88" s="62" t="inlineStr">
        <is>
          <t>:20955-2P-15HP-VLSE:20955-2P-20HP-VLSE:20955-2P-25HP-VLSE:20955-2P-30HP-VLSE:</t>
        </is>
      </c>
      <c r="E88" s="2" t="inlineStr">
        <is>
          <t>X4</t>
        </is>
      </c>
      <c r="F88" t="inlineStr">
        <is>
          <t>ImpMatl_NiAl-Bronze_ASTM-B148_C95400</t>
        </is>
      </c>
      <c r="G88" s="6" t="inlineStr">
        <is>
          <t>Nickel Aluminum Bronze ASTM B148 UNS C95400</t>
        </is>
      </c>
      <c r="H88" s="6" t="inlineStr">
        <is>
          <t>B22</t>
        </is>
      </c>
      <c r="I88" s="6" t="inlineStr">
        <is>
          <t>Coating_Epoxy</t>
        </is>
      </c>
      <c r="J88" s="6" t="inlineStr">
        <is>
          <t>Stainless Steel, AISI-303</t>
        </is>
      </c>
      <c r="K88" s="6" t="inlineStr">
        <is>
          <t>Steel, Cold Drawn C1018</t>
        </is>
      </c>
      <c r="L88" s="1" t="inlineStr">
        <is>
          <t>RTF</t>
        </is>
      </c>
      <c r="M88" s="1" t="n"/>
      <c r="N88" t="inlineStr">
        <is>
          <t>A102220</t>
        </is>
      </c>
      <c r="O88" s="1" t="n">
        <v>128</v>
      </c>
      <c r="P88" s="6" t="inlineStr">
        <is>
          <t>LT250</t>
        </is>
      </c>
      <c r="Q88" t="n">
        <v>56</v>
      </c>
      <c r="S88" s="65" t="n"/>
    </row>
    <row r="89">
      <c r="B89" s="10" t="n"/>
      <c r="C89" t="inlineStr">
        <is>
          <t>Price_BOM_VLSE_Imp_083</t>
        </is>
      </c>
      <c r="D89" s="62" t="inlineStr">
        <is>
          <t>:20955-2P-15HP-VLSE:20955-2P-20HP-VLSE:20955-2P-25HP-VLSE:20955-2P-30HP-VLSE:</t>
        </is>
      </c>
      <c r="E89" s="2" t="inlineStr">
        <is>
          <t>X4</t>
        </is>
      </c>
      <c r="F89" t="inlineStr">
        <is>
          <t>ImpMatl_NiAl-Bronze_ASTM-B148_C95400</t>
        </is>
      </c>
      <c r="G89" s="6" t="inlineStr">
        <is>
          <t>Nickel Aluminum Bronze ASTM B148 UNS C95400</t>
        </is>
      </c>
      <c r="H89" s="6" t="inlineStr">
        <is>
          <t>B22</t>
        </is>
      </c>
      <c r="I89" s="6" t="inlineStr">
        <is>
          <t>Coating_Scotchkote134_interior</t>
        </is>
      </c>
      <c r="J89" s="6" t="inlineStr">
        <is>
          <t>Stainless Steel, AISI-303</t>
        </is>
      </c>
      <c r="K89" s="6" t="inlineStr">
        <is>
          <t>Steel, Cold Drawn C1018</t>
        </is>
      </c>
      <c r="L89" s="1" t="inlineStr">
        <is>
          <t>RTF</t>
        </is>
      </c>
      <c r="M89" s="1" t="n"/>
      <c r="N89" t="inlineStr">
        <is>
          <t>A102220</t>
        </is>
      </c>
      <c r="O89" s="1" t="n">
        <v>128</v>
      </c>
      <c r="P89" s="6" t="inlineStr">
        <is>
          <t>LT250</t>
        </is>
      </c>
      <c r="Q89" s="6" t="n">
        <v>56</v>
      </c>
      <c r="S89" s="65" t="n"/>
    </row>
    <row r="90">
      <c r="B90" s="10" t="n"/>
      <c r="C90" t="inlineStr">
        <is>
          <t>Price_BOM_VLSE_Imp_084</t>
        </is>
      </c>
      <c r="D90" s="62" t="inlineStr">
        <is>
          <t>:20955-2P-15HP-VLSE:20955-2P-20HP-VLSE:20955-2P-25HP-VLSE:20955-2P-30HP-VLSE:</t>
        </is>
      </c>
      <c r="E90" s="2" t="inlineStr">
        <is>
          <t>X4</t>
        </is>
      </c>
      <c r="F90" t="inlineStr">
        <is>
          <t>ImpMatl_NiAl-Bronze_ASTM-B148_C95400</t>
        </is>
      </c>
      <c r="G90" s="6" t="inlineStr">
        <is>
          <t>Nickel Aluminum Bronze ASTM B148 UNS C95400</t>
        </is>
      </c>
      <c r="H90" s="6" t="inlineStr">
        <is>
          <t>B22</t>
        </is>
      </c>
      <c r="I90" s="6" t="inlineStr">
        <is>
          <t>Coating_Scotchkote134_interior_exterior</t>
        </is>
      </c>
      <c r="J90" s="6" t="inlineStr">
        <is>
          <t>Stainless Steel, AISI-303</t>
        </is>
      </c>
      <c r="K90" s="6" t="inlineStr">
        <is>
          <t>Steel, Cold Drawn C1018</t>
        </is>
      </c>
      <c r="L90" s="1" t="inlineStr">
        <is>
          <t>RTF</t>
        </is>
      </c>
      <c r="M90" s="1" t="n"/>
      <c r="N90" t="inlineStr">
        <is>
          <t>A102220</t>
        </is>
      </c>
      <c r="O90" s="1" t="n">
        <v>128</v>
      </c>
      <c r="P90" s="6" t="inlineStr">
        <is>
          <t>LT250</t>
        </is>
      </c>
      <c r="Q90" t="n">
        <v>56</v>
      </c>
      <c r="S90" s="65" t="n"/>
    </row>
    <row r="91">
      <c r="B91" s="10" t="n"/>
      <c r="C91" t="inlineStr">
        <is>
          <t>Price_BOM_VLSE_Imp_085</t>
        </is>
      </c>
      <c r="D91" s="62" t="inlineStr">
        <is>
          <t>:20955-2P-15HP-VLSE:20955-2P-20HP-VLSE:20955-2P-25HP-VLSE:20955-2P-30HP-VLSE:</t>
        </is>
      </c>
      <c r="E91" s="2" t="inlineStr">
        <is>
          <t>X4</t>
        </is>
      </c>
      <c r="F91" t="inlineStr">
        <is>
          <t>ImpMatl_NiAl-Bronze_ASTM-B148_C95400</t>
        </is>
      </c>
      <c r="G91" s="6" t="inlineStr">
        <is>
          <t>Nickel Aluminum Bronze ASTM B148 UNS C95400</t>
        </is>
      </c>
      <c r="H91" s="6" t="inlineStr">
        <is>
          <t>B22</t>
        </is>
      </c>
      <c r="I91" s="6" t="inlineStr">
        <is>
          <t>Coating_Scotchkote134_interior_exterior_IncludeImpeller</t>
        </is>
      </c>
      <c r="J91" s="6" t="inlineStr">
        <is>
          <t>Stainless Steel, AISI-303</t>
        </is>
      </c>
      <c r="K91" s="6" t="inlineStr">
        <is>
          <t>Steel, Cold Drawn C1018</t>
        </is>
      </c>
      <c r="L91" s="1" t="inlineStr">
        <is>
          <t>RTF</t>
        </is>
      </c>
      <c r="M91" s="1" t="n"/>
      <c r="N91" t="inlineStr">
        <is>
          <t>A102220</t>
        </is>
      </c>
      <c r="O91" s="1" t="n">
        <v>128</v>
      </c>
      <c r="P91" s="6" t="inlineStr">
        <is>
          <t>LT250</t>
        </is>
      </c>
      <c r="Q91" t="n">
        <v>56</v>
      </c>
      <c r="S91" s="65" t="n"/>
    </row>
    <row r="92">
      <c r="B92" s="10" t="n"/>
      <c r="C92" t="inlineStr">
        <is>
          <t>Price_BOM_VLSE_Imp_086</t>
        </is>
      </c>
      <c r="D92" s="62" t="inlineStr">
        <is>
          <t>:20955-2P-15HP-VLSE:20955-2P-20HP-VLSE:20955-2P-25HP-VLSE:20955-2P-30HP-VLSE:</t>
        </is>
      </c>
      <c r="E92" s="2" t="inlineStr">
        <is>
          <t>X4</t>
        </is>
      </c>
      <c r="F92" t="inlineStr">
        <is>
          <t>ImpMatl_NiAl-Bronze_ASTM-B148_C95400</t>
        </is>
      </c>
      <c r="G92" s="6" t="inlineStr">
        <is>
          <t>Nickel Aluminum Bronze ASTM B148 UNS C95400</t>
        </is>
      </c>
      <c r="H92" s="6" t="inlineStr">
        <is>
          <t>B22</t>
        </is>
      </c>
      <c r="I92" s="6" t="inlineStr">
        <is>
          <t>Coating_Scotchkote134_interior_IncludeImpeller</t>
        </is>
      </c>
      <c r="J92" s="6" t="inlineStr">
        <is>
          <t>Stainless Steel, AISI-303</t>
        </is>
      </c>
      <c r="K92" s="6" t="inlineStr">
        <is>
          <t>Steel, Cold Drawn C1018</t>
        </is>
      </c>
      <c r="L92" s="1" t="inlineStr">
        <is>
          <t>RTF</t>
        </is>
      </c>
      <c r="M92" s="1" t="n"/>
      <c r="N92" t="inlineStr">
        <is>
          <t>A102220</t>
        </is>
      </c>
      <c r="O92" s="1" t="n">
        <v>128</v>
      </c>
      <c r="P92" s="6" t="inlineStr">
        <is>
          <t>LT250</t>
        </is>
      </c>
      <c r="Q92" t="n">
        <v>56</v>
      </c>
      <c r="S92" s="65" t="n"/>
    </row>
    <row r="93">
      <c r="B93" s="10" t="n"/>
      <c r="C93" t="inlineStr">
        <is>
          <t>Price_BOM_VLSE_Imp_087</t>
        </is>
      </c>
      <c r="D93" s="62" t="inlineStr">
        <is>
          <t>:20955-2P-15HP-VLSE:20955-2P-20HP-VLSE:20955-2P-25HP-VLSE:20955-2P-30HP-VLSE:</t>
        </is>
      </c>
      <c r="E93" s="2" t="inlineStr">
        <is>
          <t>X4</t>
        </is>
      </c>
      <c r="F93" t="inlineStr">
        <is>
          <t>ImpMatl_NiAl-Bronze_ASTM-B148_C95400</t>
        </is>
      </c>
      <c r="G93" s="6" t="inlineStr">
        <is>
          <t>Nickel Aluminum Bronze ASTM B148 UNS C95400</t>
        </is>
      </c>
      <c r="H93" s="6" t="inlineStr">
        <is>
          <t>B22</t>
        </is>
      </c>
      <c r="I93" s="6" t="inlineStr">
        <is>
          <t>Coating_Special</t>
        </is>
      </c>
      <c r="J93" s="6" t="inlineStr">
        <is>
          <t>Stainless Steel, AISI-303</t>
        </is>
      </c>
      <c r="K93" s="6" t="inlineStr">
        <is>
          <t>Steel, Cold Drawn C1018</t>
        </is>
      </c>
      <c r="L93" s="1" t="inlineStr">
        <is>
          <t>RTF</t>
        </is>
      </c>
      <c r="M93" s="1" t="n"/>
      <c r="N93" t="inlineStr">
        <is>
          <t>A102220</t>
        </is>
      </c>
      <c r="O93" s="1" t="n">
        <v>128</v>
      </c>
      <c r="P93" s="6" t="inlineStr">
        <is>
          <t>LT250</t>
        </is>
      </c>
      <c r="Q93" t="n">
        <v>56</v>
      </c>
      <c r="S93" s="65" t="n"/>
    </row>
    <row r="94">
      <c r="B94" s="10" t="n"/>
      <c r="C94" t="inlineStr">
        <is>
          <t>Price_BOM_VLSE_Imp_088</t>
        </is>
      </c>
      <c r="D94" s="62" t="inlineStr">
        <is>
          <t>:20955-2P-15HP-VLSE:20955-2P-20HP-VLSE:20955-2P-25HP-VLSE:20955-2P-30HP-VLSE:</t>
        </is>
      </c>
      <c r="E94" s="2" t="inlineStr">
        <is>
          <t>X4</t>
        </is>
      </c>
      <c r="F94" t="inlineStr">
        <is>
          <t>ImpMatl_NiAl-Bronze_ASTM-B148_C95400</t>
        </is>
      </c>
      <c r="G94" s="6" t="inlineStr">
        <is>
          <t>Nickel Aluminum Bronze ASTM B148 UNS C95400</t>
        </is>
      </c>
      <c r="H94" s="6" t="inlineStr">
        <is>
          <t>B22</t>
        </is>
      </c>
      <c r="I94" s="6" t="inlineStr">
        <is>
          <t>Coating_Standard</t>
        </is>
      </c>
      <c r="J94" s="6" t="inlineStr">
        <is>
          <t>Stainless Steel, AISI-303</t>
        </is>
      </c>
      <c r="K94" s="6" t="inlineStr">
        <is>
          <t>Steel, Cold Drawn C1018</t>
        </is>
      </c>
      <c r="L94" t="n">
        <v>97775293</v>
      </c>
      <c r="M94" s="1" t="n"/>
      <c r="N94" t="inlineStr">
        <is>
          <t>A102220</t>
        </is>
      </c>
      <c r="O94" s="1" t="n">
        <v>128</v>
      </c>
      <c r="P94" s="6" t="inlineStr">
        <is>
          <t>LT250</t>
        </is>
      </c>
      <c r="Q94" s="6" t="n">
        <v>56</v>
      </c>
      <c r="S94" s="65" t="n"/>
    </row>
    <row r="95">
      <c r="B95" s="10" t="n"/>
      <c r="C95" t="inlineStr">
        <is>
          <t>Price_BOM_VLSE_Imp_089</t>
        </is>
      </c>
      <c r="D95" s="62" t="inlineStr">
        <is>
          <t>:20955-2P-15HP-VLSE:20955-2P-20HP-VLSE:20955-2P-25HP-VLSE:20955-2P-30HP-VLSE:</t>
        </is>
      </c>
      <c r="E95" s="2" t="inlineStr">
        <is>
          <t>X4</t>
        </is>
      </c>
      <c r="F95" s="2" t="inlineStr">
        <is>
          <t>ImpMatl_SS_AISI-304</t>
        </is>
      </c>
      <c r="G95" s="6" t="inlineStr">
        <is>
          <t>Stainless Steel, AISI-304</t>
        </is>
      </c>
      <c r="H95" s="6" t="inlineStr">
        <is>
          <t>H304</t>
        </is>
      </c>
      <c r="I95" s="6" t="inlineStr">
        <is>
          <t>Coating_Standard</t>
        </is>
      </c>
      <c r="J95" s="6" t="inlineStr">
        <is>
          <t>Stainless Steel, AISI-303</t>
        </is>
      </c>
      <c r="K95" s="6" t="inlineStr">
        <is>
          <t>Stainless Steel, AISI 316</t>
        </is>
      </c>
      <c r="L95" s="93" t="n">
        <v>98876026</v>
      </c>
      <c r="M95" s="93" t="inlineStr">
        <is>
          <t>IMP,L,15955,X4,H304</t>
        </is>
      </c>
      <c r="N95" t="inlineStr">
        <is>
          <t>A101744</t>
        </is>
      </c>
      <c r="O95" t="n">
        <v>0</v>
      </c>
      <c r="P95" s="6" t="inlineStr">
        <is>
          <t>LT027</t>
        </is>
      </c>
      <c r="Q95" s="65" t="n">
        <v>0</v>
      </c>
      <c r="S95" s="65" t="n"/>
    </row>
    <row r="96">
      <c r="B96" s="10" t="n"/>
      <c r="C96" t="inlineStr">
        <is>
          <t>Price_BOM_VLSE_Imp_090</t>
        </is>
      </c>
      <c r="D96" s="62" t="inlineStr">
        <is>
          <t>:20959-4P-3HP-VLSE:20959-4P-5HP-VLSE:20959-4P-7.5HP-VLSE:</t>
        </is>
      </c>
      <c r="E96" s="2" t="inlineStr">
        <is>
          <t>X3</t>
        </is>
      </c>
      <c r="F96" s="2" t="inlineStr">
        <is>
          <t>ImpMatl_Silicon_Bronze_ASTM-B584_C87600</t>
        </is>
      </c>
      <c r="G96" s="6" t="inlineStr">
        <is>
          <t>Silicon Bronze, ASTM-B584, C87600</t>
        </is>
      </c>
      <c r="H96" s="6" t="inlineStr">
        <is>
          <t>B21</t>
        </is>
      </c>
      <c r="I96" s="6" t="inlineStr">
        <is>
          <t>Coating_Epoxy</t>
        </is>
      </c>
      <c r="J96" s="6" t="inlineStr">
        <is>
          <t>Stainless Steel, AISI-303</t>
        </is>
      </c>
      <c r="K96" s="6" t="inlineStr">
        <is>
          <t>Steel, Cold Drawn C1018</t>
        </is>
      </c>
      <c r="L96" s="1" t="inlineStr">
        <is>
          <t>RTF</t>
        </is>
      </c>
      <c r="M96" s="6" t="n"/>
      <c r="N96" s="6" t="inlineStr">
        <is>
          <t>A101746</t>
        </is>
      </c>
      <c r="O96" s="6" t="n">
        <v>0</v>
      </c>
      <c r="P96" s="6" t="inlineStr">
        <is>
          <t>LT250</t>
        </is>
      </c>
      <c r="Q96" t="n">
        <v>56</v>
      </c>
      <c r="S96" s="65" t="n"/>
    </row>
    <row r="97">
      <c r="B97" s="10" t="n"/>
      <c r="C97" t="inlineStr">
        <is>
          <t>Price_BOM_VLSE_Imp_091</t>
        </is>
      </c>
      <c r="D97" s="62" t="inlineStr">
        <is>
          <t>:20959-4P-3HP-VLSE:20959-4P-5HP-VLSE:20959-4P-7.5HP-VLSE:</t>
        </is>
      </c>
      <c r="E97" s="2" t="inlineStr">
        <is>
          <t>X3</t>
        </is>
      </c>
      <c r="F97" s="2" t="inlineStr">
        <is>
          <t>ImpMatl_Silicon_Bronze_ASTM-B584_C87600</t>
        </is>
      </c>
      <c r="G97" s="6" t="inlineStr">
        <is>
          <t>Silicon Bronze, ASTM-B584, C87600</t>
        </is>
      </c>
      <c r="H97" s="6" t="inlineStr">
        <is>
          <t>B21</t>
        </is>
      </c>
      <c r="I97" s="6" t="inlineStr">
        <is>
          <t>Coating_Scotchkote134_interior</t>
        </is>
      </c>
      <c r="J97" s="6" t="inlineStr">
        <is>
          <t>Stainless Steel, AISI-303</t>
        </is>
      </c>
      <c r="K97" s="6" t="inlineStr">
        <is>
          <t>Steel, Cold Drawn C1018</t>
        </is>
      </c>
      <c r="L97" s="1" t="inlineStr">
        <is>
          <t>RTF</t>
        </is>
      </c>
      <c r="M97" s="6" t="n"/>
      <c r="N97" s="6" t="inlineStr">
        <is>
          <t>A101746</t>
        </is>
      </c>
      <c r="O97" s="6" t="n">
        <v>0</v>
      </c>
      <c r="P97" s="6" t="inlineStr">
        <is>
          <t>LT250</t>
        </is>
      </c>
      <c r="Q97" s="6" t="n">
        <v>56</v>
      </c>
      <c r="S97" s="65" t="n"/>
    </row>
    <row r="98">
      <c r="B98" s="10" t="n"/>
      <c r="C98" t="inlineStr">
        <is>
          <t>Price_BOM_VLSE_Imp_092</t>
        </is>
      </c>
      <c r="D98" s="62" t="inlineStr">
        <is>
          <t>:20959-4P-3HP-VLSE:20959-4P-5HP-VLSE:20959-4P-7.5HP-VLSE:</t>
        </is>
      </c>
      <c r="E98" s="2" t="inlineStr">
        <is>
          <t>X3</t>
        </is>
      </c>
      <c r="F98" s="2" t="inlineStr">
        <is>
          <t>ImpMatl_Silicon_Bronze_ASTM-B584_C87600</t>
        </is>
      </c>
      <c r="G98" s="6" t="inlineStr">
        <is>
          <t>Silicon Bronze, ASTM-B584, C87600</t>
        </is>
      </c>
      <c r="H98" s="6" t="inlineStr">
        <is>
          <t>B21</t>
        </is>
      </c>
      <c r="I98" s="6" t="inlineStr">
        <is>
          <t>Coating_Scotchkote134_interior_exterior</t>
        </is>
      </c>
      <c r="J98" s="6" t="inlineStr">
        <is>
          <t>Stainless Steel, AISI-303</t>
        </is>
      </c>
      <c r="K98" s="6" t="inlineStr">
        <is>
          <t>Steel, Cold Drawn C1018</t>
        </is>
      </c>
      <c r="L98" s="1" t="inlineStr">
        <is>
          <t>RTF</t>
        </is>
      </c>
      <c r="M98" s="6" t="n"/>
      <c r="N98" s="6" t="inlineStr">
        <is>
          <t>A101746</t>
        </is>
      </c>
      <c r="O98" s="6" t="n">
        <v>0</v>
      </c>
      <c r="P98" s="6" t="inlineStr">
        <is>
          <t>LT250</t>
        </is>
      </c>
      <c r="Q98" t="n">
        <v>56</v>
      </c>
      <c r="S98" s="65" t="n"/>
    </row>
    <row r="99">
      <c r="B99" s="10" t="n"/>
      <c r="C99" t="inlineStr">
        <is>
          <t>Price_BOM_VLSE_Imp_093</t>
        </is>
      </c>
      <c r="D99" s="62" t="inlineStr">
        <is>
          <t>:20959-4P-3HP-VLSE:20959-4P-5HP-VLSE:20959-4P-7.5HP-VLSE:</t>
        </is>
      </c>
      <c r="E99" s="2" t="inlineStr">
        <is>
          <t>X3</t>
        </is>
      </c>
      <c r="F99" s="2" t="inlineStr">
        <is>
          <t>ImpMatl_Silicon_Bronze_ASTM-B584_C87600</t>
        </is>
      </c>
      <c r="G99" s="6" t="inlineStr">
        <is>
          <t>Silicon Bronze, ASTM-B584, C87600</t>
        </is>
      </c>
      <c r="H99" s="6" t="inlineStr">
        <is>
          <t>B21</t>
        </is>
      </c>
      <c r="I99" s="6" t="inlineStr">
        <is>
          <t>Coating_Scotchkote134_interior_exterior_IncludeImpeller</t>
        </is>
      </c>
      <c r="J99" s="6" t="inlineStr">
        <is>
          <t>Stainless Steel, AISI-303</t>
        </is>
      </c>
      <c r="K99" s="6" t="inlineStr">
        <is>
          <t>Steel, Cold Drawn C1018</t>
        </is>
      </c>
      <c r="L99" s="1" t="inlineStr">
        <is>
          <t>RTF</t>
        </is>
      </c>
      <c r="M99" s="6" t="n"/>
      <c r="N99" s="6" t="inlineStr">
        <is>
          <t>A101746</t>
        </is>
      </c>
      <c r="O99" s="6" t="n">
        <v>0</v>
      </c>
      <c r="P99" s="6" t="inlineStr">
        <is>
          <t>LT250</t>
        </is>
      </c>
      <c r="Q99" t="n">
        <v>56</v>
      </c>
      <c r="S99" s="65" t="n"/>
    </row>
    <row r="100">
      <c r="B100" s="10" t="n"/>
      <c r="C100" t="inlineStr">
        <is>
          <t>Price_BOM_VLSE_Imp_094</t>
        </is>
      </c>
      <c r="D100" s="62" t="inlineStr">
        <is>
          <t>:20959-4P-3HP-VLSE:20959-4P-5HP-VLSE:20959-4P-7.5HP-VLSE:</t>
        </is>
      </c>
      <c r="E100" s="2" t="inlineStr">
        <is>
          <t>X3</t>
        </is>
      </c>
      <c r="F100" s="2" t="inlineStr">
        <is>
          <t>ImpMatl_Silicon_Bronze_ASTM-B584_C87600</t>
        </is>
      </c>
      <c r="G100" s="6" t="inlineStr">
        <is>
          <t>Silicon Bronze, ASTM-B584, C87600</t>
        </is>
      </c>
      <c r="H100" s="6" t="inlineStr">
        <is>
          <t>B21</t>
        </is>
      </c>
      <c r="I100" s="6" t="inlineStr">
        <is>
          <t>Coating_Scotchkote134_interior_IncludeImpeller</t>
        </is>
      </c>
      <c r="J100" s="6" t="inlineStr">
        <is>
          <t>Stainless Steel, AISI-303</t>
        </is>
      </c>
      <c r="K100" s="6" t="inlineStr">
        <is>
          <t>Steel, Cold Drawn C1018</t>
        </is>
      </c>
      <c r="L100" s="1" t="inlineStr">
        <is>
          <t>RTF</t>
        </is>
      </c>
      <c r="M100" s="6" t="n"/>
      <c r="N100" s="6" t="inlineStr">
        <is>
          <t>A101746</t>
        </is>
      </c>
      <c r="O100" s="6" t="n">
        <v>0</v>
      </c>
      <c r="P100" s="6" t="inlineStr">
        <is>
          <t>LT250</t>
        </is>
      </c>
      <c r="Q100" t="n">
        <v>56</v>
      </c>
      <c r="S100" s="65" t="n"/>
    </row>
    <row r="101">
      <c r="B101" s="10" t="n"/>
      <c r="C101" t="inlineStr">
        <is>
          <t>Price_BOM_VLSE_Imp_095</t>
        </is>
      </c>
      <c r="D101" s="62" t="inlineStr">
        <is>
          <t>:20959-4P-3HP-VLSE:20959-4P-5HP-VLSE:20959-4P-7.5HP-VLSE:</t>
        </is>
      </c>
      <c r="E101" s="2" t="inlineStr">
        <is>
          <t>X3</t>
        </is>
      </c>
      <c r="F101" s="2" t="inlineStr">
        <is>
          <t>ImpMatl_Silicon_Bronze_ASTM-B584_C87600</t>
        </is>
      </c>
      <c r="G101" s="6" t="inlineStr">
        <is>
          <t>Silicon Bronze, ASTM-B584, C87600</t>
        </is>
      </c>
      <c r="H101" s="6" t="inlineStr">
        <is>
          <t>B21</t>
        </is>
      </c>
      <c r="I101" s="6" t="inlineStr">
        <is>
          <t>Coating_Special</t>
        </is>
      </c>
      <c r="J101" s="6" t="inlineStr">
        <is>
          <t>Stainless Steel, AISI-303</t>
        </is>
      </c>
      <c r="K101" s="6" t="inlineStr">
        <is>
          <t>Steel, Cold Drawn C1018</t>
        </is>
      </c>
      <c r="L101" s="1" t="inlineStr">
        <is>
          <t>RTF</t>
        </is>
      </c>
      <c r="M101" s="6" t="n"/>
      <c r="N101" s="6" t="inlineStr">
        <is>
          <t>A101746</t>
        </is>
      </c>
      <c r="O101" s="6" t="n">
        <v>0</v>
      </c>
      <c r="P101" s="6" t="inlineStr">
        <is>
          <t>LT250</t>
        </is>
      </c>
      <c r="Q101" t="n">
        <v>56</v>
      </c>
      <c r="S101" s="65" t="n"/>
    </row>
    <row r="102">
      <c r="B102" s="10" t="n"/>
      <c r="C102" t="inlineStr">
        <is>
          <t>Price_BOM_VLSE_Imp_096</t>
        </is>
      </c>
      <c r="D102" s="62" t="inlineStr">
        <is>
          <t>:20959-4P-3HP-VLSE:20959-4P-5HP-VLSE:20959-4P-7.5HP-VLSE:</t>
        </is>
      </c>
      <c r="E102" s="2" t="inlineStr">
        <is>
          <t>X3</t>
        </is>
      </c>
      <c r="F102" s="2" t="inlineStr">
        <is>
          <t>ImpMatl_Silicon_Bronze_ASTM-B584_C87600</t>
        </is>
      </c>
      <c r="G102" s="6" t="inlineStr">
        <is>
          <t>Silicon Bronze, ASTM-B584, C87600</t>
        </is>
      </c>
      <c r="H102" s="6" t="inlineStr">
        <is>
          <t>B21</t>
        </is>
      </c>
      <c r="I102" s="6" t="inlineStr">
        <is>
          <t>Coating_Standard</t>
        </is>
      </c>
      <c r="J102" s="6" t="inlineStr">
        <is>
          <t>Stainless Steel, AISI-303</t>
        </is>
      </c>
      <c r="K102" s="6" t="inlineStr">
        <is>
          <t>Steel, Cold Drawn C1018</t>
        </is>
      </c>
      <c r="L102" s="1" t="inlineStr">
        <is>
          <t>96699320</t>
        </is>
      </c>
      <c r="M102" s="6" t="inlineStr">
        <is>
          <t>IMP,L,15959,X3,B21</t>
        </is>
      </c>
      <c r="N102" s="6" t="inlineStr">
        <is>
          <t>A101746</t>
        </is>
      </c>
      <c r="O102" s="6" t="n">
        <v>0</v>
      </c>
      <c r="P102" s="6" t="inlineStr">
        <is>
          <t>LT027</t>
        </is>
      </c>
      <c r="Q102" s="6" t="n">
        <v>0</v>
      </c>
      <c r="S102" s="65" t="n"/>
    </row>
    <row r="103">
      <c r="B103" s="10" t="n"/>
      <c r="C103" t="inlineStr">
        <is>
          <t>Price_BOM_VLSE_Imp_097</t>
        </is>
      </c>
      <c r="D103" s="62" t="inlineStr">
        <is>
          <t>:20959-4P-3HP-VLSE:20959-4P-5HP-VLSE:20959-4P-7.5HP-VLSE:</t>
        </is>
      </c>
      <c r="E103" s="2" t="inlineStr">
        <is>
          <t>X3</t>
        </is>
      </c>
      <c r="F103" t="inlineStr">
        <is>
          <t>ImpMatl_NiAl-Bronze_ASTM-B148_C95400</t>
        </is>
      </c>
      <c r="G103" s="6" t="inlineStr">
        <is>
          <t>Nickel Aluminum Bronze ASTM B148 UNS C95400</t>
        </is>
      </c>
      <c r="H103" s="6" t="inlineStr">
        <is>
          <t>B22</t>
        </is>
      </c>
      <c r="I103" s="6" t="inlineStr">
        <is>
          <t>Coating_Epoxy</t>
        </is>
      </c>
      <c r="J103" s="6" t="inlineStr">
        <is>
          <t>Stainless Steel, AISI-303</t>
        </is>
      </c>
      <c r="K103" s="6" t="inlineStr">
        <is>
          <t>Steel, Cold Drawn C1018</t>
        </is>
      </c>
      <c r="L103" s="1" t="inlineStr">
        <is>
          <t>RTF</t>
        </is>
      </c>
      <c r="M103" s="1" t="n"/>
      <c r="N103" t="inlineStr">
        <is>
          <t>A102221</t>
        </is>
      </c>
      <c r="O103" s="1" t="n">
        <v>128</v>
      </c>
      <c r="P103" s="6" t="inlineStr">
        <is>
          <t>LT250</t>
        </is>
      </c>
      <c r="Q103" t="n">
        <v>56</v>
      </c>
      <c r="S103" s="65" t="n"/>
    </row>
    <row r="104">
      <c r="B104" s="10" t="n"/>
      <c r="C104" t="inlineStr">
        <is>
          <t>Price_BOM_VLSE_Imp_098</t>
        </is>
      </c>
      <c r="D104" s="62" t="inlineStr">
        <is>
          <t>:20959-4P-3HP-VLSE:20959-4P-5HP-VLSE:20959-4P-7.5HP-VLSE:</t>
        </is>
      </c>
      <c r="E104" s="2" t="inlineStr">
        <is>
          <t>X3</t>
        </is>
      </c>
      <c r="F104" t="inlineStr">
        <is>
          <t>ImpMatl_NiAl-Bronze_ASTM-B148_C95400</t>
        </is>
      </c>
      <c r="G104" s="6" t="inlineStr">
        <is>
          <t>Nickel Aluminum Bronze ASTM B148 UNS C95400</t>
        </is>
      </c>
      <c r="H104" s="6" t="inlineStr">
        <is>
          <t>B22</t>
        </is>
      </c>
      <c r="I104" s="6" t="inlineStr">
        <is>
          <t>Coating_Scotchkote134_interior</t>
        </is>
      </c>
      <c r="J104" s="6" t="inlineStr">
        <is>
          <t>Stainless Steel, AISI-303</t>
        </is>
      </c>
      <c r="K104" s="6" t="inlineStr">
        <is>
          <t>Steel, Cold Drawn C1018</t>
        </is>
      </c>
      <c r="L104" t="n">
        <v>97777979</v>
      </c>
      <c r="M104" s="1" t="n"/>
      <c r="N104" t="inlineStr">
        <is>
          <t>A102221</t>
        </is>
      </c>
      <c r="O104" s="1" t="n">
        <v>128</v>
      </c>
      <c r="P104" s="6" t="inlineStr">
        <is>
          <t>LT250</t>
        </is>
      </c>
      <c r="Q104" s="6" t="n">
        <v>56</v>
      </c>
      <c r="S104" s="65" t="n"/>
    </row>
    <row r="105">
      <c r="B105" s="10" t="n"/>
      <c r="C105" t="inlineStr">
        <is>
          <t>Price_BOM_VLSE_Imp_099</t>
        </is>
      </c>
      <c r="D105" s="62" t="inlineStr">
        <is>
          <t>:20959-4P-3HP-VLSE:20959-4P-5HP-VLSE:20959-4P-7.5HP-VLSE:</t>
        </is>
      </c>
      <c r="E105" s="2" t="inlineStr">
        <is>
          <t>X3</t>
        </is>
      </c>
      <c r="F105" t="inlineStr">
        <is>
          <t>ImpMatl_NiAl-Bronze_ASTM-B148_C95400</t>
        </is>
      </c>
      <c r="G105" s="6" t="inlineStr">
        <is>
          <t>Nickel Aluminum Bronze ASTM B148 UNS C95400</t>
        </is>
      </c>
      <c r="H105" s="6" t="inlineStr">
        <is>
          <t>B22</t>
        </is>
      </c>
      <c r="I105" s="6" t="inlineStr">
        <is>
          <t>Coating_Scotchkote134_interior_exterior</t>
        </is>
      </c>
      <c r="J105" s="6" t="inlineStr">
        <is>
          <t>Stainless Steel, AISI-303</t>
        </is>
      </c>
      <c r="K105" s="6" t="inlineStr">
        <is>
          <t>Steel, Cold Drawn C1018</t>
        </is>
      </c>
      <c r="L105" t="n">
        <v>97777979</v>
      </c>
      <c r="M105" s="1" t="n"/>
      <c r="N105" t="inlineStr">
        <is>
          <t>A102221</t>
        </is>
      </c>
      <c r="O105" s="1" t="n">
        <v>128</v>
      </c>
      <c r="P105" s="6" t="inlineStr">
        <is>
          <t>LT250</t>
        </is>
      </c>
      <c r="Q105" t="n">
        <v>56</v>
      </c>
      <c r="S105" s="65" t="n"/>
    </row>
    <row r="106">
      <c r="B106" s="10" t="n"/>
      <c r="C106" t="inlineStr">
        <is>
          <t>Price_BOM_VLSE_Imp_100</t>
        </is>
      </c>
      <c r="D106" s="62" t="inlineStr">
        <is>
          <t>:20959-4P-3HP-VLSE:20959-4P-5HP-VLSE:20959-4P-7.5HP-VLSE:</t>
        </is>
      </c>
      <c r="E106" s="2" t="inlineStr">
        <is>
          <t>X3</t>
        </is>
      </c>
      <c r="F106" t="inlineStr">
        <is>
          <t>ImpMatl_NiAl-Bronze_ASTM-B148_C95400</t>
        </is>
      </c>
      <c r="G106" s="6" t="inlineStr">
        <is>
          <t>Nickel Aluminum Bronze ASTM B148 UNS C95400</t>
        </is>
      </c>
      <c r="H106" s="6" t="inlineStr">
        <is>
          <t>B22</t>
        </is>
      </c>
      <c r="I106" s="6" t="inlineStr">
        <is>
          <t>Coating_Scotchkote134_interior_exterior_IncludeImpeller</t>
        </is>
      </c>
      <c r="J106" s="6" t="inlineStr">
        <is>
          <t>Stainless Steel, AISI-303</t>
        </is>
      </c>
      <c r="K106" s="6" t="inlineStr">
        <is>
          <t>Steel, Cold Drawn C1018</t>
        </is>
      </c>
      <c r="L106" s="1" t="inlineStr">
        <is>
          <t>RTF</t>
        </is>
      </c>
      <c r="M106" s="1" t="n"/>
      <c r="N106" t="inlineStr">
        <is>
          <t>A102221</t>
        </is>
      </c>
      <c r="O106" s="1" t="n">
        <v>128</v>
      </c>
      <c r="P106" s="6" t="inlineStr">
        <is>
          <t>LT250</t>
        </is>
      </c>
      <c r="Q106" t="n">
        <v>56</v>
      </c>
      <c r="S106" s="65" t="n"/>
    </row>
    <row r="107">
      <c r="B107" s="10" t="n"/>
      <c r="C107" t="inlineStr">
        <is>
          <t>Price_BOM_VLSE_Imp_101</t>
        </is>
      </c>
      <c r="D107" s="62" t="inlineStr">
        <is>
          <t>:20959-4P-3HP-VLSE:20959-4P-5HP-VLSE:20959-4P-7.5HP-VLSE:</t>
        </is>
      </c>
      <c r="E107" s="2" t="inlineStr">
        <is>
          <t>X3</t>
        </is>
      </c>
      <c r="F107" t="inlineStr">
        <is>
          <t>ImpMatl_NiAl-Bronze_ASTM-B148_C95400</t>
        </is>
      </c>
      <c r="G107" s="6" t="inlineStr">
        <is>
          <t>Nickel Aluminum Bronze ASTM B148 UNS C95400</t>
        </is>
      </c>
      <c r="H107" s="6" t="inlineStr">
        <is>
          <t>B22</t>
        </is>
      </c>
      <c r="I107" s="6" t="inlineStr">
        <is>
          <t>Coating_Scotchkote134_interior_IncludeImpeller</t>
        </is>
      </c>
      <c r="J107" s="6" t="inlineStr">
        <is>
          <t>Stainless Steel, AISI-303</t>
        </is>
      </c>
      <c r="K107" s="6" t="inlineStr">
        <is>
          <t>Steel, Cold Drawn C1018</t>
        </is>
      </c>
      <c r="L107" s="1" t="inlineStr">
        <is>
          <t>RTF</t>
        </is>
      </c>
      <c r="M107" s="1" t="n"/>
      <c r="N107" t="inlineStr">
        <is>
          <t>A102221</t>
        </is>
      </c>
      <c r="O107" s="1" t="n">
        <v>128</v>
      </c>
      <c r="P107" s="6" t="inlineStr">
        <is>
          <t>LT250</t>
        </is>
      </c>
      <c r="Q107" t="n">
        <v>56</v>
      </c>
      <c r="S107" s="65" t="n"/>
    </row>
    <row r="108">
      <c r="B108" s="10" t="n"/>
      <c r="C108" t="inlineStr">
        <is>
          <t>Price_BOM_VLSE_Imp_102</t>
        </is>
      </c>
      <c r="D108" s="62" t="inlineStr">
        <is>
          <t>:20959-4P-3HP-VLSE:20959-4P-5HP-VLSE:20959-4P-7.5HP-VLSE:</t>
        </is>
      </c>
      <c r="E108" s="2" t="inlineStr">
        <is>
          <t>X3</t>
        </is>
      </c>
      <c r="F108" t="inlineStr">
        <is>
          <t>ImpMatl_NiAl-Bronze_ASTM-B148_C95400</t>
        </is>
      </c>
      <c r="G108" s="6" t="inlineStr">
        <is>
          <t>Nickel Aluminum Bronze ASTM B148 UNS C95400</t>
        </is>
      </c>
      <c r="H108" s="6" t="inlineStr">
        <is>
          <t>B22</t>
        </is>
      </c>
      <c r="I108" s="6" t="inlineStr">
        <is>
          <t>Coating_Special</t>
        </is>
      </c>
      <c r="J108" s="6" t="inlineStr">
        <is>
          <t>Stainless Steel, AISI-303</t>
        </is>
      </c>
      <c r="K108" s="6" t="inlineStr">
        <is>
          <t>Steel, Cold Drawn C1018</t>
        </is>
      </c>
      <c r="L108" s="1" t="inlineStr">
        <is>
          <t>RTF</t>
        </is>
      </c>
      <c r="M108" s="1" t="n"/>
      <c r="N108" t="inlineStr">
        <is>
          <t>A102221</t>
        </is>
      </c>
      <c r="O108" s="1" t="n">
        <v>128</v>
      </c>
      <c r="P108" s="6" t="inlineStr">
        <is>
          <t>LT250</t>
        </is>
      </c>
      <c r="Q108" t="n">
        <v>56</v>
      </c>
      <c r="S108" s="65" t="n"/>
    </row>
    <row r="109">
      <c r="B109" s="10" t="n"/>
      <c r="C109" t="inlineStr">
        <is>
          <t>Price_BOM_VLSE_Imp_103</t>
        </is>
      </c>
      <c r="D109" s="62" t="inlineStr">
        <is>
          <t>:20959-4P-3HP-VLSE:20959-4P-5HP-VLSE:20959-4P-7.5HP-VLSE:</t>
        </is>
      </c>
      <c r="E109" s="2" t="inlineStr">
        <is>
          <t>X3</t>
        </is>
      </c>
      <c r="F109" t="inlineStr">
        <is>
          <t>ImpMatl_NiAl-Bronze_ASTM-B148_C95400</t>
        </is>
      </c>
      <c r="G109" s="6" t="inlineStr">
        <is>
          <t>Nickel Aluminum Bronze ASTM B148 UNS C95400</t>
        </is>
      </c>
      <c r="H109" s="6" t="inlineStr">
        <is>
          <t>B22</t>
        </is>
      </c>
      <c r="I109" s="6" t="inlineStr">
        <is>
          <t>Coating_Standard</t>
        </is>
      </c>
      <c r="J109" s="6" t="inlineStr">
        <is>
          <t>Stainless Steel, AISI-303</t>
        </is>
      </c>
      <c r="K109" s="6" t="inlineStr">
        <is>
          <t>Steel, Cold Drawn C1018</t>
        </is>
      </c>
      <c r="L109" t="n">
        <v>97777979</v>
      </c>
      <c r="M109" s="1" t="n"/>
      <c r="N109" t="inlineStr">
        <is>
          <t>A102221</t>
        </is>
      </c>
      <c r="O109" s="1" t="n">
        <v>128</v>
      </c>
      <c r="P109" s="6" t="inlineStr">
        <is>
          <t>LT250</t>
        </is>
      </c>
      <c r="Q109" s="6" t="n">
        <v>56</v>
      </c>
      <c r="S109" s="65" t="n"/>
    </row>
    <row r="110">
      <c r="B110" s="10" t="n"/>
      <c r="C110" t="inlineStr">
        <is>
          <t>Price_BOM_VLSE_Imp_104</t>
        </is>
      </c>
      <c r="D110" s="62" t="inlineStr">
        <is>
          <t>:20959-4P-3HP-VLSE:20959-4P-5HP-VLSE:20959-4P-7.5HP-VLSE:</t>
        </is>
      </c>
      <c r="E110" s="2" t="inlineStr">
        <is>
          <t>X3</t>
        </is>
      </c>
      <c r="F110" s="2" t="inlineStr">
        <is>
          <t>ImpMatl_SS_AISI-304</t>
        </is>
      </c>
      <c r="G110" s="6" t="inlineStr">
        <is>
          <t>Stainless Steel, AISI-304</t>
        </is>
      </c>
      <c r="H110" s="6" t="inlineStr">
        <is>
          <t>H304</t>
        </is>
      </c>
      <c r="I110" s="6" t="inlineStr">
        <is>
          <t>Coating_Standard</t>
        </is>
      </c>
      <c r="J110" s="6" t="inlineStr">
        <is>
          <t>Stainless Steel, AISI-303</t>
        </is>
      </c>
      <c r="K110" s="6" t="inlineStr">
        <is>
          <t>Stainless Steel, AISI 316</t>
        </is>
      </c>
      <c r="L110" s="93" t="n">
        <v>98876028</v>
      </c>
      <c r="M110" s="93" t="inlineStr">
        <is>
          <t>IMP,L,15959,X3,H304</t>
        </is>
      </c>
      <c r="N110" s="6" t="inlineStr">
        <is>
          <t>A101750</t>
        </is>
      </c>
      <c r="O110" t="n">
        <v>0</v>
      </c>
      <c r="P110" s="6" t="inlineStr">
        <is>
          <t>LT027</t>
        </is>
      </c>
      <c r="Q110" s="65" t="n">
        <v>0</v>
      </c>
      <c r="S110" s="65" t="n"/>
    </row>
    <row r="111">
      <c r="B111" s="10" t="n"/>
      <c r="C111" t="inlineStr">
        <is>
          <t>Price_BOM_VLSE_Imp_105</t>
        </is>
      </c>
      <c r="D111" s="62" t="inlineStr">
        <is>
          <t>:20959-2P-20HP-VLSE:20959-2P-25HP-VLSE:20959-2P-30HP-VLSE:</t>
        </is>
      </c>
      <c r="E111" s="2" t="inlineStr">
        <is>
          <t>X4</t>
        </is>
      </c>
      <c r="F111" s="2" t="inlineStr">
        <is>
          <t>ImpMatl_Silicon_Bronze_ASTM-B584_C87600</t>
        </is>
      </c>
      <c r="G111" s="6" t="inlineStr">
        <is>
          <t>Silicon Bronze, ASTM-B584, C87600</t>
        </is>
      </c>
      <c r="H111" s="6" t="inlineStr">
        <is>
          <t>B21</t>
        </is>
      </c>
      <c r="I111" s="6" t="inlineStr">
        <is>
          <t>Coating_Epoxy</t>
        </is>
      </c>
      <c r="J111" s="6" t="inlineStr">
        <is>
          <t>Stainless Steel, AISI-303</t>
        </is>
      </c>
      <c r="K111" s="6" t="inlineStr">
        <is>
          <t>Steel, Cold Drawn C1018</t>
        </is>
      </c>
      <c r="L111" s="1" t="inlineStr">
        <is>
          <t>RTF</t>
        </is>
      </c>
      <c r="M111" s="6" t="n"/>
      <c r="N111" s="6" t="inlineStr">
        <is>
          <t>A101752</t>
        </is>
      </c>
      <c r="O111" s="6" t="n">
        <v>0</v>
      </c>
      <c r="P111" s="6" t="inlineStr">
        <is>
          <t>LT250</t>
        </is>
      </c>
      <c r="Q111" t="n">
        <v>56</v>
      </c>
      <c r="S111" s="65" t="n"/>
    </row>
    <row r="112">
      <c r="B112" s="10" t="n"/>
      <c r="C112" t="inlineStr">
        <is>
          <t>Price_BOM_VLSE_Imp_106</t>
        </is>
      </c>
      <c r="D112" s="62" t="inlineStr">
        <is>
          <t>:20959-2P-20HP-VLSE:20959-2P-25HP-VLSE:20959-2P-30HP-VLSE:</t>
        </is>
      </c>
      <c r="E112" s="2" t="inlineStr">
        <is>
          <t>X4</t>
        </is>
      </c>
      <c r="F112" s="2" t="inlineStr">
        <is>
          <t>ImpMatl_Silicon_Bronze_ASTM-B584_C87600</t>
        </is>
      </c>
      <c r="G112" s="6" t="inlineStr">
        <is>
          <t>Silicon Bronze, ASTM-B584, C87600</t>
        </is>
      </c>
      <c r="H112" s="6" t="inlineStr">
        <is>
          <t>B21</t>
        </is>
      </c>
      <c r="I112" s="6" t="inlineStr">
        <is>
          <t>Coating_Scotchkote134_interior</t>
        </is>
      </c>
      <c r="J112" s="6" t="inlineStr">
        <is>
          <t>Stainless Steel, AISI-303</t>
        </is>
      </c>
      <c r="K112" s="6" t="inlineStr">
        <is>
          <t>Steel, Cold Drawn C1018</t>
        </is>
      </c>
      <c r="L112" s="1" t="inlineStr">
        <is>
          <t>RTF</t>
        </is>
      </c>
      <c r="M112" s="6" t="n"/>
      <c r="N112" s="6" t="inlineStr">
        <is>
          <t>A101752</t>
        </is>
      </c>
      <c r="O112" s="6" t="n">
        <v>0</v>
      </c>
      <c r="P112" s="6" t="inlineStr">
        <is>
          <t>LT250</t>
        </is>
      </c>
      <c r="Q112" s="6" t="n">
        <v>56</v>
      </c>
      <c r="S112" s="65" t="n"/>
    </row>
    <row r="113">
      <c r="B113" s="10" t="n"/>
      <c r="C113" t="inlineStr">
        <is>
          <t>Price_BOM_VLSE_Imp_107</t>
        </is>
      </c>
      <c r="D113" s="62" t="inlineStr">
        <is>
          <t>:20959-2P-20HP-VLSE:20959-2P-25HP-VLSE:20959-2P-30HP-VLSE:</t>
        </is>
      </c>
      <c r="E113" s="2" t="inlineStr">
        <is>
          <t>X4</t>
        </is>
      </c>
      <c r="F113" s="2" t="inlineStr">
        <is>
          <t>ImpMatl_Silicon_Bronze_ASTM-B584_C87600</t>
        </is>
      </c>
      <c r="G113" s="6" t="inlineStr">
        <is>
          <t>Silicon Bronze, ASTM-B584, C87600</t>
        </is>
      </c>
      <c r="H113" s="6" t="inlineStr">
        <is>
          <t>B21</t>
        </is>
      </c>
      <c r="I113" s="6" t="inlineStr">
        <is>
          <t>Coating_Scotchkote134_interior_exterior</t>
        </is>
      </c>
      <c r="J113" s="6" t="inlineStr">
        <is>
          <t>Stainless Steel, AISI-303</t>
        </is>
      </c>
      <c r="K113" s="6" t="inlineStr">
        <is>
          <t>Steel, Cold Drawn C1018</t>
        </is>
      </c>
      <c r="L113" s="1" t="inlineStr">
        <is>
          <t>RTF</t>
        </is>
      </c>
      <c r="M113" s="6" t="n"/>
      <c r="N113" s="6" t="inlineStr">
        <is>
          <t>A101752</t>
        </is>
      </c>
      <c r="O113" s="6" t="n">
        <v>0</v>
      </c>
      <c r="P113" s="6" t="inlineStr">
        <is>
          <t>LT250</t>
        </is>
      </c>
      <c r="Q113" t="n">
        <v>56</v>
      </c>
      <c r="S113" s="65" t="n"/>
    </row>
    <row r="114">
      <c r="B114" s="10" t="n"/>
      <c r="C114" t="inlineStr">
        <is>
          <t>Price_BOM_VLSE_Imp_108</t>
        </is>
      </c>
      <c r="D114" s="62" t="inlineStr">
        <is>
          <t>:20959-2P-20HP-VLSE:20959-2P-25HP-VLSE:20959-2P-30HP-VLSE:</t>
        </is>
      </c>
      <c r="E114" s="2" t="inlineStr">
        <is>
          <t>X4</t>
        </is>
      </c>
      <c r="F114" s="2" t="inlineStr">
        <is>
          <t>ImpMatl_Silicon_Bronze_ASTM-B584_C87600</t>
        </is>
      </c>
      <c r="G114" s="6" t="inlineStr">
        <is>
          <t>Silicon Bronze, ASTM-B584, C87600</t>
        </is>
      </c>
      <c r="H114" s="6" t="inlineStr">
        <is>
          <t>B21</t>
        </is>
      </c>
      <c r="I114" s="6" t="inlineStr">
        <is>
          <t>Coating_Scotchkote134_interior_exterior_IncludeImpeller</t>
        </is>
      </c>
      <c r="J114" s="6" t="inlineStr">
        <is>
          <t>Stainless Steel, AISI-303</t>
        </is>
      </c>
      <c r="K114" s="6" t="inlineStr">
        <is>
          <t>Steel, Cold Drawn C1018</t>
        </is>
      </c>
      <c r="L114" s="1" t="inlineStr">
        <is>
          <t>RTF</t>
        </is>
      </c>
      <c r="M114" s="6" t="n"/>
      <c r="N114" s="6" t="inlineStr">
        <is>
          <t>A101752</t>
        </is>
      </c>
      <c r="O114" s="6" t="n">
        <v>0</v>
      </c>
      <c r="P114" s="6" t="inlineStr">
        <is>
          <t>LT250</t>
        </is>
      </c>
      <c r="Q114" t="n">
        <v>56</v>
      </c>
      <c r="S114" s="65" t="n"/>
    </row>
    <row r="115">
      <c r="B115" s="10" t="n"/>
      <c r="C115" t="inlineStr">
        <is>
          <t>Price_BOM_VLSE_Imp_109</t>
        </is>
      </c>
      <c r="D115" s="62" t="inlineStr">
        <is>
          <t>:20959-2P-20HP-VLSE:20959-2P-25HP-VLSE:20959-2P-30HP-VLSE:</t>
        </is>
      </c>
      <c r="E115" s="2" t="inlineStr">
        <is>
          <t>X4</t>
        </is>
      </c>
      <c r="F115" s="2" t="inlineStr">
        <is>
          <t>ImpMatl_Silicon_Bronze_ASTM-B584_C87600</t>
        </is>
      </c>
      <c r="G115" s="6" t="inlineStr">
        <is>
          <t>Silicon Bronze, ASTM-B584, C87600</t>
        </is>
      </c>
      <c r="H115" s="6" t="inlineStr">
        <is>
          <t>B21</t>
        </is>
      </c>
      <c r="I115" s="6" t="inlineStr">
        <is>
          <t>Coating_Scotchkote134_interior_IncludeImpeller</t>
        </is>
      </c>
      <c r="J115" s="6" t="inlineStr">
        <is>
          <t>Stainless Steel, AISI-303</t>
        </is>
      </c>
      <c r="K115" s="6" t="inlineStr">
        <is>
          <t>Steel, Cold Drawn C1018</t>
        </is>
      </c>
      <c r="L115" s="1" t="inlineStr">
        <is>
          <t>RTF</t>
        </is>
      </c>
      <c r="M115" s="6" t="n"/>
      <c r="N115" s="6" t="inlineStr">
        <is>
          <t>A101752</t>
        </is>
      </c>
      <c r="O115" s="6" t="n">
        <v>0</v>
      </c>
      <c r="P115" s="6" t="inlineStr">
        <is>
          <t>LT250</t>
        </is>
      </c>
      <c r="Q115" t="n">
        <v>56</v>
      </c>
      <c r="S115" s="65" t="n"/>
    </row>
    <row r="116">
      <c r="B116" s="10" t="n"/>
      <c r="C116" t="inlineStr">
        <is>
          <t>Price_BOM_VLSE_Imp_110</t>
        </is>
      </c>
      <c r="D116" s="62" t="inlineStr">
        <is>
          <t>:20959-2P-20HP-VLSE:20959-2P-25HP-VLSE:20959-2P-30HP-VLSE:</t>
        </is>
      </c>
      <c r="E116" s="2" t="inlineStr">
        <is>
          <t>X4</t>
        </is>
      </c>
      <c r="F116" s="2" t="inlineStr">
        <is>
          <t>ImpMatl_Silicon_Bronze_ASTM-B584_C87600</t>
        </is>
      </c>
      <c r="G116" s="6" t="inlineStr">
        <is>
          <t>Silicon Bronze, ASTM-B584, C87600</t>
        </is>
      </c>
      <c r="H116" s="6" t="inlineStr">
        <is>
          <t>B21</t>
        </is>
      </c>
      <c r="I116" s="6" t="inlineStr">
        <is>
          <t>Coating_Special</t>
        </is>
      </c>
      <c r="J116" s="6" t="inlineStr">
        <is>
          <t>Stainless Steel, AISI-303</t>
        </is>
      </c>
      <c r="K116" s="6" t="inlineStr">
        <is>
          <t>Steel, Cold Drawn C1018</t>
        </is>
      </c>
      <c r="L116" s="1" t="inlineStr">
        <is>
          <t>RTF</t>
        </is>
      </c>
      <c r="M116" s="6" t="n"/>
      <c r="N116" s="6" t="inlineStr">
        <is>
          <t>A101752</t>
        </is>
      </c>
      <c r="O116" s="6" t="n">
        <v>0</v>
      </c>
      <c r="P116" s="6" t="inlineStr">
        <is>
          <t>LT250</t>
        </is>
      </c>
      <c r="Q116" t="n">
        <v>56</v>
      </c>
      <c r="S116" s="65" t="n"/>
    </row>
    <row r="117">
      <c r="B117" s="10" t="n"/>
      <c r="C117" t="inlineStr">
        <is>
          <t>Price_BOM_VLSE_Imp_111</t>
        </is>
      </c>
      <c r="D117" s="62" t="inlineStr">
        <is>
          <t>:20959-2P-20HP-VLSE:20959-2P-25HP-VLSE:20959-2P-30HP-VLSE:</t>
        </is>
      </c>
      <c r="E117" s="2" t="inlineStr">
        <is>
          <t>X4</t>
        </is>
      </c>
      <c r="F117" s="2" t="inlineStr">
        <is>
          <t>ImpMatl_Silicon_Bronze_ASTM-B584_C87600</t>
        </is>
      </c>
      <c r="G117" s="6" t="inlineStr">
        <is>
          <t>Silicon Bronze, ASTM-B584, C87600</t>
        </is>
      </c>
      <c r="H117" s="6" t="inlineStr">
        <is>
          <t>B21</t>
        </is>
      </c>
      <c r="I117" s="6" t="inlineStr">
        <is>
          <t>Coating_Standard</t>
        </is>
      </c>
      <c r="J117" s="6" t="inlineStr">
        <is>
          <t>Stainless Steel, AISI-303</t>
        </is>
      </c>
      <c r="K117" s="6" t="inlineStr">
        <is>
          <t>Steel, Cold Drawn C1018</t>
        </is>
      </c>
      <c r="L117" s="1" t="inlineStr">
        <is>
          <t>96699323</t>
        </is>
      </c>
      <c r="M117" s="6" t="inlineStr">
        <is>
          <t>IMP,L,15959,X4,B21</t>
        </is>
      </c>
      <c r="N117" s="6" t="inlineStr">
        <is>
          <t>A101752</t>
        </is>
      </c>
      <c r="O117" s="6" t="n">
        <v>0</v>
      </c>
      <c r="P117" s="6" t="inlineStr">
        <is>
          <t>LT027</t>
        </is>
      </c>
      <c r="Q117" s="6" t="n">
        <v>0</v>
      </c>
      <c r="S117" s="65" t="n"/>
    </row>
    <row r="118">
      <c r="B118" s="10" t="n"/>
      <c r="C118" t="inlineStr">
        <is>
          <t>Price_BOM_VLSE_Imp_112</t>
        </is>
      </c>
      <c r="D118" s="62" t="inlineStr">
        <is>
          <t>:20959-2P-20HP-VLSE:20959-2P-25HP-VLSE:20959-2P-30HP-VLSE:</t>
        </is>
      </c>
      <c r="E118" s="2" t="inlineStr">
        <is>
          <t>X4</t>
        </is>
      </c>
      <c r="F118" t="inlineStr">
        <is>
          <t>ImpMatl_NiAl-Bronze_ASTM-B148_C95400</t>
        </is>
      </c>
      <c r="G118" s="6" t="inlineStr">
        <is>
          <t>Nickel Aluminum Bronze ASTM B148 UNS C95400</t>
        </is>
      </c>
      <c r="H118" s="6" t="inlineStr">
        <is>
          <t>B22</t>
        </is>
      </c>
      <c r="I118" s="6" t="inlineStr">
        <is>
          <t>Coating_Epoxy</t>
        </is>
      </c>
      <c r="J118" s="6" t="inlineStr">
        <is>
          <t>Stainless Steel, AISI-303</t>
        </is>
      </c>
      <c r="K118" s="6" t="inlineStr">
        <is>
          <t>Steel, Cold Drawn C1018</t>
        </is>
      </c>
      <c r="L118" s="1" t="inlineStr">
        <is>
          <t>RTF</t>
        </is>
      </c>
      <c r="M118" s="1" t="n"/>
      <c r="N118" t="inlineStr">
        <is>
          <t>A102222</t>
        </is>
      </c>
      <c r="O118" s="1" t="n">
        <v>128</v>
      </c>
      <c r="P118" s="6" t="inlineStr">
        <is>
          <t>LT250</t>
        </is>
      </c>
      <c r="Q118" t="n">
        <v>56</v>
      </c>
      <c r="S118" s="65" t="n"/>
    </row>
    <row r="119">
      <c r="B119" s="10" t="n"/>
      <c r="C119" t="inlineStr">
        <is>
          <t>Price_BOM_VLSE_Imp_113</t>
        </is>
      </c>
      <c r="D119" s="62" t="inlineStr">
        <is>
          <t>:20959-2P-20HP-VLSE:20959-2P-25HP-VLSE:20959-2P-30HP-VLSE:</t>
        </is>
      </c>
      <c r="E119" s="2" t="inlineStr">
        <is>
          <t>X4</t>
        </is>
      </c>
      <c r="F119" t="inlineStr">
        <is>
          <t>ImpMatl_NiAl-Bronze_ASTM-B148_C95400</t>
        </is>
      </c>
      <c r="G119" s="6" t="inlineStr">
        <is>
          <t>Nickel Aluminum Bronze ASTM B148 UNS C95400</t>
        </is>
      </c>
      <c r="H119" s="6" t="inlineStr">
        <is>
          <t>B22</t>
        </is>
      </c>
      <c r="I119" s="6" t="inlineStr">
        <is>
          <t>Coating_Scotchkote134_interior</t>
        </is>
      </c>
      <c r="J119" s="6" t="inlineStr">
        <is>
          <t>Stainless Steel, AISI-303</t>
        </is>
      </c>
      <c r="K119" s="6" t="inlineStr">
        <is>
          <t>Steel, Cold Drawn C1018</t>
        </is>
      </c>
      <c r="L119" s="1" t="inlineStr">
        <is>
          <t>RTF</t>
        </is>
      </c>
      <c r="M119" s="1" t="n"/>
      <c r="N119" t="inlineStr">
        <is>
          <t>A102222</t>
        </is>
      </c>
      <c r="O119" s="1" t="n">
        <v>128</v>
      </c>
      <c r="P119" s="6" t="inlineStr">
        <is>
          <t>LT250</t>
        </is>
      </c>
      <c r="Q119" s="6" t="n">
        <v>56</v>
      </c>
      <c r="S119" s="65" t="n"/>
    </row>
    <row r="120">
      <c r="B120" s="10" t="n"/>
      <c r="C120" t="inlineStr">
        <is>
          <t>Price_BOM_VLSE_Imp_114</t>
        </is>
      </c>
      <c r="D120" s="62" t="inlineStr">
        <is>
          <t>:20959-2P-20HP-VLSE:20959-2P-25HP-VLSE:20959-2P-30HP-VLSE:</t>
        </is>
      </c>
      <c r="E120" s="2" t="inlineStr">
        <is>
          <t>X4</t>
        </is>
      </c>
      <c r="F120" t="inlineStr">
        <is>
          <t>ImpMatl_NiAl-Bronze_ASTM-B148_C95400</t>
        </is>
      </c>
      <c r="G120" s="6" t="inlineStr">
        <is>
          <t>Nickel Aluminum Bronze ASTM B148 UNS C95400</t>
        </is>
      </c>
      <c r="H120" s="6" t="inlineStr">
        <is>
          <t>B22</t>
        </is>
      </c>
      <c r="I120" s="6" t="inlineStr">
        <is>
          <t>Coating_Scotchkote134_interior_exterior</t>
        </is>
      </c>
      <c r="J120" s="6" t="inlineStr">
        <is>
          <t>Stainless Steel, AISI-303</t>
        </is>
      </c>
      <c r="K120" s="6" t="inlineStr">
        <is>
          <t>Steel, Cold Drawn C1018</t>
        </is>
      </c>
      <c r="L120" s="1" t="inlineStr">
        <is>
          <t>RTF</t>
        </is>
      </c>
      <c r="M120" s="1" t="n"/>
      <c r="N120" t="inlineStr">
        <is>
          <t>A102222</t>
        </is>
      </c>
      <c r="O120" s="1" t="n">
        <v>128</v>
      </c>
      <c r="P120" s="6" t="inlineStr">
        <is>
          <t>LT250</t>
        </is>
      </c>
      <c r="Q120" t="n">
        <v>56</v>
      </c>
      <c r="S120" s="65" t="n"/>
    </row>
    <row r="121">
      <c r="B121" s="10" t="n"/>
      <c r="C121" t="inlineStr">
        <is>
          <t>Price_BOM_VLSE_Imp_115</t>
        </is>
      </c>
      <c r="D121" s="62" t="inlineStr">
        <is>
          <t>:20959-2P-20HP-VLSE:20959-2P-25HP-VLSE:20959-2P-30HP-VLSE:</t>
        </is>
      </c>
      <c r="E121" s="2" t="inlineStr">
        <is>
          <t>X4</t>
        </is>
      </c>
      <c r="F121" t="inlineStr">
        <is>
          <t>ImpMatl_NiAl-Bronze_ASTM-B148_C95400</t>
        </is>
      </c>
      <c r="G121" s="6" t="inlineStr">
        <is>
          <t>Nickel Aluminum Bronze ASTM B148 UNS C95400</t>
        </is>
      </c>
      <c r="H121" s="6" t="inlineStr">
        <is>
          <t>B22</t>
        </is>
      </c>
      <c r="I121" s="6" t="inlineStr">
        <is>
          <t>Coating_Scotchkote134_interior_exterior_IncludeImpeller</t>
        </is>
      </c>
      <c r="J121" s="6" t="inlineStr">
        <is>
          <t>Stainless Steel, AISI-303</t>
        </is>
      </c>
      <c r="K121" s="6" t="inlineStr">
        <is>
          <t>Steel, Cold Drawn C1018</t>
        </is>
      </c>
      <c r="L121" s="1" t="inlineStr">
        <is>
          <t>RTF</t>
        </is>
      </c>
      <c r="M121" s="1" t="n"/>
      <c r="N121" t="inlineStr">
        <is>
          <t>A102222</t>
        </is>
      </c>
      <c r="O121" s="1" t="n">
        <v>128</v>
      </c>
      <c r="P121" s="6" t="inlineStr">
        <is>
          <t>LT250</t>
        </is>
      </c>
      <c r="Q121" t="n">
        <v>56</v>
      </c>
      <c r="S121" s="65" t="n"/>
    </row>
    <row r="122">
      <c r="B122" s="10" t="n"/>
      <c r="C122" t="inlineStr">
        <is>
          <t>Price_BOM_VLSE_Imp_116</t>
        </is>
      </c>
      <c r="D122" s="62" t="inlineStr">
        <is>
          <t>:20959-2P-20HP-VLSE:20959-2P-25HP-VLSE:20959-2P-30HP-VLSE:</t>
        </is>
      </c>
      <c r="E122" s="2" t="inlineStr">
        <is>
          <t>X4</t>
        </is>
      </c>
      <c r="F122" t="inlineStr">
        <is>
          <t>ImpMatl_NiAl-Bronze_ASTM-B148_C95400</t>
        </is>
      </c>
      <c r="G122" s="6" t="inlineStr">
        <is>
          <t>Nickel Aluminum Bronze ASTM B148 UNS C95400</t>
        </is>
      </c>
      <c r="H122" s="6" t="inlineStr">
        <is>
          <t>B22</t>
        </is>
      </c>
      <c r="I122" s="6" t="inlineStr">
        <is>
          <t>Coating_Scotchkote134_interior_IncludeImpeller</t>
        </is>
      </c>
      <c r="J122" s="6" t="inlineStr">
        <is>
          <t>Stainless Steel, AISI-303</t>
        </is>
      </c>
      <c r="K122" s="6" t="inlineStr">
        <is>
          <t>Steel, Cold Drawn C1018</t>
        </is>
      </c>
      <c r="L122" s="1" t="inlineStr">
        <is>
          <t>RTF</t>
        </is>
      </c>
      <c r="M122" s="1" t="n"/>
      <c r="N122" t="inlineStr">
        <is>
          <t>A102222</t>
        </is>
      </c>
      <c r="O122" s="1" t="n">
        <v>128</v>
      </c>
      <c r="P122" s="6" t="inlineStr">
        <is>
          <t>LT250</t>
        </is>
      </c>
      <c r="Q122" t="n">
        <v>56</v>
      </c>
      <c r="S122" s="65" t="n"/>
    </row>
    <row r="123">
      <c r="B123" s="10" t="n"/>
      <c r="C123" t="inlineStr">
        <is>
          <t>Price_BOM_VLSE_Imp_117</t>
        </is>
      </c>
      <c r="D123" s="62" t="inlineStr">
        <is>
          <t>:20959-2P-20HP-VLSE:20959-2P-25HP-VLSE:20959-2P-30HP-VLSE:</t>
        </is>
      </c>
      <c r="E123" s="2" t="inlineStr">
        <is>
          <t>X4</t>
        </is>
      </c>
      <c r="F123" t="inlineStr">
        <is>
          <t>ImpMatl_NiAl-Bronze_ASTM-B148_C95400</t>
        </is>
      </c>
      <c r="G123" s="6" t="inlineStr">
        <is>
          <t>Nickel Aluminum Bronze ASTM B148 UNS C95400</t>
        </is>
      </c>
      <c r="H123" s="6" t="inlineStr">
        <is>
          <t>B22</t>
        </is>
      </c>
      <c r="I123" s="6" t="inlineStr">
        <is>
          <t>Coating_Special</t>
        </is>
      </c>
      <c r="J123" s="6" t="inlineStr">
        <is>
          <t>Stainless Steel, AISI-303</t>
        </is>
      </c>
      <c r="K123" s="6" t="inlineStr">
        <is>
          <t>Steel, Cold Drawn C1018</t>
        </is>
      </c>
      <c r="L123" s="1" t="inlineStr">
        <is>
          <t>RTF</t>
        </is>
      </c>
      <c r="M123" s="1" t="n"/>
      <c r="N123" t="inlineStr">
        <is>
          <t>A102222</t>
        </is>
      </c>
      <c r="O123" s="1" t="n">
        <v>128</v>
      </c>
      <c r="P123" s="6" t="inlineStr">
        <is>
          <t>LT250</t>
        </is>
      </c>
      <c r="Q123" t="n">
        <v>56</v>
      </c>
      <c r="S123" s="65" t="n"/>
    </row>
    <row r="124">
      <c r="B124" s="10" t="n"/>
      <c r="C124" t="inlineStr">
        <is>
          <t>Price_BOM_VLSE_Imp_118</t>
        </is>
      </c>
      <c r="D124" s="62" t="inlineStr">
        <is>
          <t>:20959-2P-20HP-VLSE:20959-2P-25HP-VLSE:20959-2P-30HP-VLSE:</t>
        </is>
      </c>
      <c r="E124" s="2" t="inlineStr">
        <is>
          <t>X4</t>
        </is>
      </c>
      <c r="F124" t="inlineStr">
        <is>
          <t>ImpMatl_NiAl-Bronze_ASTM-B148_C95400</t>
        </is>
      </c>
      <c r="G124" s="6" t="inlineStr">
        <is>
          <t>Nickel Aluminum Bronze ASTM B148 UNS C95400</t>
        </is>
      </c>
      <c r="H124" s="6" t="inlineStr">
        <is>
          <t>B22</t>
        </is>
      </c>
      <c r="I124" s="6" t="inlineStr">
        <is>
          <t>Coating_Standard</t>
        </is>
      </c>
      <c r="J124" s="6" t="inlineStr">
        <is>
          <t>Stainless Steel, AISI-303</t>
        </is>
      </c>
      <c r="K124" s="6" t="inlineStr">
        <is>
          <t>Steel, Cold Drawn C1018</t>
        </is>
      </c>
      <c r="L124" t="n">
        <v>97777980</v>
      </c>
      <c r="M124" s="1" t="n"/>
      <c r="N124" t="inlineStr">
        <is>
          <t>A102222</t>
        </is>
      </c>
      <c r="O124" s="1" t="n">
        <v>128</v>
      </c>
      <c r="P124" s="6" t="inlineStr">
        <is>
          <t>LT250</t>
        </is>
      </c>
      <c r="Q124" s="6" t="n">
        <v>56</v>
      </c>
      <c r="S124" s="65" t="n"/>
    </row>
    <row r="125">
      <c r="B125" s="10" t="n"/>
      <c r="C125" t="inlineStr">
        <is>
          <t>Price_BOM_VLSE_Imp_119</t>
        </is>
      </c>
      <c r="D125" s="62" t="inlineStr">
        <is>
          <t>:20959-2P-20HP-VLSE:20959-2P-25HP-VLSE:20959-2P-30HP-VLSE:</t>
        </is>
      </c>
      <c r="E125" s="2" t="inlineStr">
        <is>
          <t>X4</t>
        </is>
      </c>
      <c r="F125" s="2" t="inlineStr">
        <is>
          <t>ImpMatl_SS_AISI-304</t>
        </is>
      </c>
      <c r="G125" s="6" t="inlineStr">
        <is>
          <t>Stainless Steel, AISI-304</t>
        </is>
      </c>
      <c r="H125" s="6" t="inlineStr">
        <is>
          <t>H304</t>
        </is>
      </c>
      <c r="I125" s="6" t="inlineStr">
        <is>
          <t>Coating_Standard</t>
        </is>
      </c>
      <c r="J125" s="6" t="inlineStr">
        <is>
          <t>Stainless Steel, AISI-303</t>
        </is>
      </c>
      <c r="K125" s="6" t="inlineStr">
        <is>
          <t>Stainless Steel, AISI 316</t>
        </is>
      </c>
      <c r="L125" s="93" t="n">
        <v>98876061</v>
      </c>
      <c r="M125" s="93" t="inlineStr">
        <is>
          <t>IMP,L,15959,X4,H304</t>
        </is>
      </c>
      <c r="N125" s="6" t="inlineStr">
        <is>
          <t>A101756</t>
        </is>
      </c>
      <c r="O125" t="n">
        <v>0</v>
      </c>
      <c r="P125" s="6" t="inlineStr">
        <is>
          <t>LT027</t>
        </is>
      </c>
      <c r="Q125" s="65" t="n">
        <v>0</v>
      </c>
      <c r="S125" s="65" t="n"/>
    </row>
    <row r="126">
      <c r="B126" s="10" t="n"/>
      <c r="C126" t="inlineStr">
        <is>
          <t>Price_BOM_VLSE_Imp_120</t>
        </is>
      </c>
      <c r="D126" s="62" t="inlineStr">
        <is>
          <t>:25121-4P-5HP-VLSE:25121-4P-7.5HP-VLSE:25121-4P-10HP-VLSE:</t>
        </is>
      </c>
      <c r="E126" s="2" t="inlineStr">
        <is>
          <t>X3</t>
        </is>
      </c>
      <c r="F126" s="2" t="inlineStr">
        <is>
          <t>ImpMatl_Silicon_Bronze_ASTM-B584_C87600</t>
        </is>
      </c>
      <c r="G126" s="6" t="inlineStr">
        <is>
          <t>Silicon Bronze, ASTM-B584, C87600</t>
        </is>
      </c>
      <c r="H126" s="6" t="inlineStr">
        <is>
          <t>B21</t>
        </is>
      </c>
      <c r="I126" s="6" t="inlineStr">
        <is>
          <t>Coating_Epoxy</t>
        </is>
      </c>
      <c r="J126" s="6" t="inlineStr">
        <is>
          <t>Stainless Steel, AISI-303</t>
        </is>
      </c>
      <c r="K126" s="6" t="inlineStr">
        <is>
          <t>Steel, Cold Drawn C1018</t>
        </is>
      </c>
      <c r="L126" s="1" t="inlineStr">
        <is>
          <t>RTF</t>
        </is>
      </c>
      <c r="M126" s="6" t="n"/>
      <c r="N126" s="6" t="inlineStr">
        <is>
          <t>A101791</t>
        </is>
      </c>
      <c r="O126" s="6" t="n">
        <v>0</v>
      </c>
      <c r="P126" s="6" t="inlineStr">
        <is>
          <t>LT250</t>
        </is>
      </c>
      <c r="Q126" t="n">
        <v>56</v>
      </c>
      <c r="S126" s="65" t="n"/>
    </row>
    <row r="127">
      <c r="B127" s="10" t="n"/>
      <c r="C127" t="inlineStr">
        <is>
          <t>Price_BOM_VLSE_Imp_121</t>
        </is>
      </c>
      <c r="D127" s="62" t="inlineStr">
        <is>
          <t>:25121-4P-5HP-VLSE:25121-4P-7.5HP-VLSE:25121-4P-10HP-VLSE:</t>
        </is>
      </c>
      <c r="E127" s="2" t="inlineStr">
        <is>
          <t>X3</t>
        </is>
      </c>
      <c r="F127" s="2" t="inlineStr">
        <is>
          <t>ImpMatl_Silicon_Bronze_ASTM-B584_C87600</t>
        </is>
      </c>
      <c r="G127" s="6" t="inlineStr">
        <is>
          <t>Silicon Bronze, ASTM-B584, C87600</t>
        </is>
      </c>
      <c r="H127" s="6" t="inlineStr">
        <is>
          <t>B21</t>
        </is>
      </c>
      <c r="I127" s="6" t="inlineStr">
        <is>
          <t>Coating_Scotchkote134_interior</t>
        </is>
      </c>
      <c r="J127" s="6" t="inlineStr">
        <is>
          <t>Stainless Steel, AISI-303</t>
        </is>
      </c>
      <c r="K127" s="6" t="inlineStr">
        <is>
          <t>Steel, Cold Drawn C1018</t>
        </is>
      </c>
      <c r="L127" s="1" t="inlineStr">
        <is>
          <t>RTF</t>
        </is>
      </c>
      <c r="M127" s="6" t="n"/>
      <c r="N127" s="6" t="inlineStr">
        <is>
          <t>A101791</t>
        </is>
      </c>
      <c r="O127" s="6" t="n">
        <v>0</v>
      </c>
      <c r="P127" s="6" t="inlineStr">
        <is>
          <t>LT250</t>
        </is>
      </c>
      <c r="Q127" s="6" t="n">
        <v>56</v>
      </c>
      <c r="S127" s="65" t="n"/>
    </row>
    <row r="128">
      <c r="B128" s="10" t="n"/>
      <c r="C128" t="inlineStr">
        <is>
          <t>Price_BOM_VLSE_Imp_122</t>
        </is>
      </c>
      <c r="D128" s="62" t="inlineStr">
        <is>
          <t>:25121-4P-5HP-VLSE:25121-4P-7.5HP-VLSE:25121-4P-10HP-VLSE:</t>
        </is>
      </c>
      <c r="E128" s="2" t="inlineStr">
        <is>
          <t>X3</t>
        </is>
      </c>
      <c r="F128" s="2" t="inlineStr">
        <is>
          <t>ImpMatl_Silicon_Bronze_ASTM-B584_C87600</t>
        </is>
      </c>
      <c r="G128" s="6" t="inlineStr">
        <is>
          <t>Silicon Bronze, ASTM-B584, C87600</t>
        </is>
      </c>
      <c r="H128" s="6" t="inlineStr">
        <is>
          <t>B21</t>
        </is>
      </c>
      <c r="I128" s="6" t="inlineStr">
        <is>
          <t>Coating_Scotchkote134_interior_exterior</t>
        </is>
      </c>
      <c r="J128" s="6" t="inlineStr">
        <is>
          <t>Stainless Steel, AISI-303</t>
        </is>
      </c>
      <c r="K128" s="6" t="inlineStr">
        <is>
          <t>Steel, Cold Drawn C1018</t>
        </is>
      </c>
      <c r="L128" s="1" t="inlineStr">
        <is>
          <t>RTF</t>
        </is>
      </c>
      <c r="M128" s="6" t="n"/>
      <c r="N128" s="6" t="inlineStr">
        <is>
          <t>A101791</t>
        </is>
      </c>
      <c r="O128" s="6" t="n">
        <v>0</v>
      </c>
      <c r="P128" s="6" t="inlineStr">
        <is>
          <t>LT250</t>
        </is>
      </c>
      <c r="Q128" t="n">
        <v>56</v>
      </c>
      <c r="S128" s="65" t="n"/>
    </row>
    <row r="129">
      <c r="B129" s="10" t="n"/>
      <c r="C129" t="inlineStr">
        <is>
          <t>Price_BOM_VLSE_Imp_123</t>
        </is>
      </c>
      <c r="D129" s="62" t="inlineStr">
        <is>
          <t>:25121-4P-5HP-VLSE:25121-4P-7.5HP-VLSE:25121-4P-10HP-VLSE:</t>
        </is>
      </c>
      <c r="E129" s="2" t="inlineStr">
        <is>
          <t>X3</t>
        </is>
      </c>
      <c r="F129" s="2" t="inlineStr">
        <is>
          <t>ImpMatl_Silicon_Bronze_ASTM-B584_C87600</t>
        </is>
      </c>
      <c r="G129" s="6" t="inlineStr">
        <is>
          <t>Silicon Bronze, ASTM-B584, C87600</t>
        </is>
      </c>
      <c r="H129" s="6" t="inlineStr">
        <is>
          <t>B21</t>
        </is>
      </c>
      <c r="I129" s="6" t="inlineStr">
        <is>
          <t>Coating_Scotchkote134_interior_exterior_IncludeImpeller</t>
        </is>
      </c>
      <c r="J129" s="6" t="inlineStr">
        <is>
          <t>Stainless Steel, AISI-303</t>
        </is>
      </c>
      <c r="K129" s="6" t="inlineStr">
        <is>
          <t>Steel, Cold Drawn C1018</t>
        </is>
      </c>
      <c r="L129" s="1" t="inlineStr">
        <is>
          <t>RTF</t>
        </is>
      </c>
      <c r="M129" s="6" t="n"/>
      <c r="N129" s="6" t="inlineStr">
        <is>
          <t>A101791</t>
        </is>
      </c>
      <c r="O129" s="6" t="n">
        <v>0</v>
      </c>
      <c r="P129" s="6" t="inlineStr">
        <is>
          <t>LT250</t>
        </is>
      </c>
      <c r="Q129" t="n">
        <v>56</v>
      </c>
      <c r="S129" s="65" t="n"/>
    </row>
    <row r="130">
      <c r="B130" s="10" t="n"/>
      <c r="C130" t="inlineStr">
        <is>
          <t>Price_BOM_VLSE_Imp_124</t>
        </is>
      </c>
      <c r="D130" s="62" t="inlineStr">
        <is>
          <t>:25121-4P-5HP-VLSE:25121-4P-7.5HP-VLSE:25121-4P-10HP-VLSE:</t>
        </is>
      </c>
      <c r="E130" s="2" t="inlineStr">
        <is>
          <t>X3</t>
        </is>
      </c>
      <c r="F130" s="2" t="inlineStr">
        <is>
          <t>ImpMatl_Silicon_Bronze_ASTM-B584_C87600</t>
        </is>
      </c>
      <c r="G130" s="6" t="inlineStr">
        <is>
          <t>Silicon Bronze, ASTM-B584, C87600</t>
        </is>
      </c>
      <c r="H130" s="6" t="inlineStr">
        <is>
          <t>B21</t>
        </is>
      </c>
      <c r="I130" s="6" t="inlineStr">
        <is>
          <t>Coating_Scotchkote134_interior_IncludeImpeller</t>
        </is>
      </c>
      <c r="J130" s="6" t="inlineStr">
        <is>
          <t>Stainless Steel, AISI-303</t>
        </is>
      </c>
      <c r="K130" s="6" t="inlineStr">
        <is>
          <t>Steel, Cold Drawn C1018</t>
        </is>
      </c>
      <c r="L130" s="1" t="inlineStr">
        <is>
          <t>RTF</t>
        </is>
      </c>
      <c r="M130" s="6" t="n"/>
      <c r="N130" s="6" t="inlineStr">
        <is>
          <t>A101791</t>
        </is>
      </c>
      <c r="O130" s="6" t="n">
        <v>0</v>
      </c>
      <c r="P130" s="6" t="inlineStr">
        <is>
          <t>LT250</t>
        </is>
      </c>
      <c r="Q130" t="n">
        <v>56</v>
      </c>
      <c r="S130" s="65" t="n"/>
    </row>
    <row r="131">
      <c r="B131" s="10" t="n"/>
      <c r="C131" t="inlineStr">
        <is>
          <t>Price_BOM_VLSE_Imp_125</t>
        </is>
      </c>
      <c r="D131" s="62" t="inlineStr">
        <is>
          <t>:25121-4P-5HP-VLSE:25121-4P-7.5HP-VLSE:25121-4P-10HP-VLSE:</t>
        </is>
      </c>
      <c r="E131" s="2" t="inlineStr">
        <is>
          <t>X3</t>
        </is>
      </c>
      <c r="F131" s="2" t="inlineStr">
        <is>
          <t>ImpMatl_Silicon_Bronze_ASTM-B584_C87600</t>
        </is>
      </c>
      <c r="G131" s="6" t="inlineStr">
        <is>
          <t>Silicon Bronze, ASTM-B584, C87600</t>
        </is>
      </c>
      <c r="H131" s="6" t="inlineStr">
        <is>
          <t>B21</t>
        </is>
      </c>
      <c r="I131" s="6" t="inlineStr">
        <is>
          <t>Coating_Special</t>
        </is>
      </c>
      <c r="J131" s="6" t="inlineStr">
        <is>
          <t>Stainless Steel, AISI-303</t>
        </is>
      </c>
      <c r="K131" s="6" t="inlineStr">
        <is>
          <t>Steel, Cold Drawn C1018</t>
        </is>
      </c>
      <c r="L131" s="1" t="inlineStr">
        <is>
          <t>RTF</t>
        </is>
      </c>
      <c r="M131" s="6" t="n"/>
      <c r="N131" s="6" t="inlineStr">
        <is>
          <t>A101791</t>
        </is>
      </c>
      <c r="O131" s="6" t="n">
        <v>0</v>
      </c>
      <c r="P131" s="6" t="inlineStr">
        <is>
          <t>LT250</t>
        </is>
      </c>
      <c r="Q131" t="n">
        <v>56</v>
      </c>
      <c r="S131" s="65" t="n"/>
    </row>
    <row r="132">
      <c r="B132" s="10" t="n"/>
      <c r="C132" t="inlineStr">
        <is>
          <t>Price_BOM_VLSE_Imp_126</t>
        </is>
      </c>
      <c r="D132" s="62" t="inlineStr">
        <is>
          <t>:25121-4P-5HP-VLSE:25121-4P-7.5HP-VLSE:25121-4P-10HP-VLSE:</t>
        </is>
      </c>
      <c r="E132" s="2" t="inlineStr">
        <is>
          <t>X3</t>
        </is>
      </c>
      <c r="F132" s="2" t="inlineStr">
        <is>
          <t>ImpMatl_Silicon_Bronze_ASTM-B584_C87600</t>
        </is>
      </c>
      <c r="G132" s="6" t="inlineStr">
        <is>
          <t>Silicon Bronze, ASTM-B584, C87600</t>
        </is>
      </c>
      <c r="H132" s="6" t="inlineStr">
        <is>
          <t>B21</t>
        </is>
      </c>
      <c r="I132" s="6" t="inlineStr">
        <is>
          <t>Coating_Standard</t>
        </is>
      </c>
      <c r="J132" s="6" t="inlineStr">
        <is>
          <t>Stainless Steel, AISI-303</t>
        </is>
      </c>
      <c r="K132" s="6" t="inlineStr">
        <is>
          <t>Steel, Cold Drawn C1018</t>
        </is>
      </c>
      <c r="L132" s="6" t="n">
        <v>96769178</v>
      </c>
      <c r="M132" s="6" t="inlineStr">
        <is>
          <t>IMP,L,20121,X3,B21</t>
        </is>
      </c>
      <c r="N132" s="6" t="inlineStr">
        <is>
          <t>A101791</t>
        </is>
      </c>
      <c r="O132" s="6" t="n">
        <v>0</v>
      </c>
      <c r="P132" s="6" t="inlineStr">
        <is>
          <t>LT027</t>
        </is>
      </c>
      <c r="Q132" s="6" t="n">
        <v>0</v>
      </c>
      <c r="S132" s="65" t="n"/>
    </row>
    <row r="133">
      <c r="B133" s="10" t="n"/>
      <c r="C133" t="inlineStr">
        <is>
          <t>Price_BOM_VLSE_Imp_127</t>
        </is>
      </c>
      <c r="D133" s="62" t="inlineStr">
        <is>
          <t>:25121-4P-5HP-VLSE:25121-4P-7.5HP-VLSE:25121-4P-10HP-VLSE:</t>
        </is>
      </c>
      <c r="E133" s="2" t="inlineStr">
        <is>
          <t>X3</t>
        </is>
      </c>
      <c r="F133" t="inlineStr">
        <is>
          <t>ImpMatl_NiAl-Bronze_ASTM-B148_C95400</t>
        </is>
      </c>
      <c r="G133" s="6" t="inlineStr">
        <is>
          <t>Nickel Aluminum Bronze ASTM B148 UNS C95400</t>
        </is>
      </c>
      <c r="H133" s="6" t="inlineStr">
        <is>
          <t>B22</t>
        </is>
      </c>
      <c r="I133" s="6" t="inlineStr">
        <is>
          <t>Coating_Epoxy</t>
        </is>
      </c>
      <c r="J133" s="6" t="inlineStr">
        <is>
          <t>Stainless Steel, AISI-303</t>
        </is>
      </c>
      <c r="K133" s="6" t="inlineStr">
        <is>
          <t>Steel, Cold Drawn C1018</t>
        </is>
      </c>
      <c r="L133" s="1" t="inlineStr">
        <is>
          <t>RTF</t>
        </is>
      </c>
      <c r="M133" s="65" t="n"/>
      <c r="N133" t="inlineStr">
        <is>
          <t>A102228</t>
        </is>
      </c>
      <c r="O133" s="1" t="n">
        <v>289</v>
      </c>
      <c r="P133" s="6" t="inlineStr">
        <is>
          <t>LT250</t>
        </is>
      </c>
      <c r="Q133" t="n">
        <v>56</v>
      </c>
      <c r="S133" s="65" t="n"/>
    </row>
    <row r="134">
      <c r="B134" s="10" t="n"/>
      <c r="C134" t="inlineStr">
        <is>
          <t>Price_BOM_VLSE_Imp_128</t>
        </is>
      </c>
      <c r="D134" s="62" t="inlineStr">
        <is>
          <t>:25121-4P-5HP-VLSE:25121-4P-7.5HP-VLSE:25121-4P-10HP-VLSE:</t>
        </is>
      </c>
      <c r="E134" s="2" t="inlineStr">
        <is>
          <t>X3</t>
        </is>
      </c>
      <c r="F134" t="inlineStr">
        <is>
          <t>ImpMatl_NiAl-Bronze_ASTM-B148_C95400</t>
        </is>
      </c>
      <c r="G134" s="6" t="inlineStr">
        <is>
          <t>Nickel Aluminum Bronze ASTM B148 UNS C95400</t>
        </is>
      </c>
      <c r="H134" s="6" t="inlineStr">
        <is>
          <t>B22</t>
        </is>
      </c>
      <c r="I134" s="6" t="inlineStr">
        <is>
          <t>Coating_Scotchkote134_interior</t>
        </is>
      </c>
      <c r="J134" s="6" t="inlineStr">
        <is>
          <t>Stainless Steel, AISI-303</t>
        </is>
      </c>
      <c r="K134" s="6" t="inlineStr">
        <is>
          <t>Steel, Cold Drawn C1018</t>
        </is>
      </c>
      <c r="L134" s="1" t="inlineStr">
        <is>
          <t>RTF</t>
        </is>
      </c>
      <c r="M134" s="65" t="n"/>
      <c r="N134" t="inlineStr">
        <is>
          <t>A102228</t>
        </is>
      </c>
      <c r="O134" s="1" t="n">
        <v>289</v>
      </c>
      <c r="P134" s="6" t="inlineStr">
        <is>
          <t>LT250</t>
        </is>
      </c>
      <c r="Q134" s="6" t="n">
        <v>56</v>
      </c>
      <c r="S134" s="65" t="n"/>
    </row>
    <row r="135">
      <c r="B135" s="10" t="n"/>
      <c r="C135" t="inlineStr">
        <is>
          <t>Price_BOM_VLSE_Imp_129</t>
        </is>
      </c>
      <c r="D135" s="62" t="inlineStr">
        <is>
          <t>:25121-4P-5HP-VLSE:25121-4P-7.5HP-VLSE:25121-4P-10HP-VLSE:</t>
        </is>
      </c>
      <c r="E135" s="2" t="inlineStr">
        <is>
          <t>X3</t>
        </is>
      </c>
      <c r="F135" t="inlineStr">
        <is>
          <t>ImpMatl_NiAl-Bronze_ASTM-B148_C95400</t>
        </is>
      </c>
      <c r="G135" s="6" t="inlineStr">
        <is>
          <t>Nickel Aluminum Bronze ASTM B148 UNS C95400</t>
        </is>
      </c>
      <c r="H135" s="6" t="inlineStr">
        <is>
          <t>B22</t>
        </is>
      </c>
      <c r="I135" s="6" t="inlineStr">
        <is>
          <t>Coating_Scotchkote134_interior_exterior</t>
        </is>
      </c>
      <c r="J135" s="6" t="inlineStr">
        <is>
          <t>Stainless Steel, AISI-303</t>
        </is>
      </c>
      <c r="K135" s="6" t="inlineStr">
        <is>
          <t>Steel, Cold Drawn C1018</t>
        </is>
      </c>
      <c r="L135" s="1" t="inlineStr">
        <is>
          <t>RTF</t>
        </is>
      </c>
      <c r="M135" s="65" t="n"/>
      <c r="N135" t="inlineStr">
        <is>
          <t>A102228</t>
        </is>
      </c>
      <c r="O135" s="1" t="n">
        <v>289</v>
      </c>
      <c r="P135" s="6" t="inlineStr">
        <is>
          <t>LT250</t>
        </is>
      </c>
      <c r="Q135" t="n">
        <v>56</v>
      </c>
      <c r="S135" s="65" t="n"/>
    </row>
    <row r="136">
      <c r="B136" s="10" t="n"/>
      <c r="C136" t="inlineStr">
        <is>
          <t>Price_BOM_VLSE_Imp_130</t>
        </is>
      </c>
      <c r="D136" s="62" t="inlineStr">
        <is>
          <t>:25121-4P-5HP-VLSE:25121-4P-7.5HP-VLSE:25121-4P-10HP-VLSE:</t>
        </is>
      </c>
      <c r="E136" s="2" t="inlineStr">
        <is>
          <t>X3</t>
        </is>
      </c>
      <c r="F136" t="inlineStr">
        <is>
          <t>ImpMatl_NiAl-Bronze_ASTM-B148_C95400</t>
        </is>
      </c>
      <c r="G136" s="6" t="inlineStr">
        <is>
          <t>Nickel Aluminum Bronze ASTM B148 UNS C95400</t>
        </is>
      </c>
      <c r="H136" s="6" t="inlineStr">
        <is>
          <t>B22</t>
        </is>
      </c>
      <c r="I136" s="6" t="inlineStr">
        <is>
          <t>Coating_Scotchkote134_interior_exterior_IncludeImpeller</t>
        </is>
      </c>
      <c r="J136" s="6" t="inlineStr">
        <is>
          <t>Stainless Steel, AISI-303</t>
        </is>
      </c>
      <c r="K136" s="6" t="inlineStr">
        <is>
          <t>Steel, Cold Drawn C1018</t>
        </is>
      </c>
      <c r="L136" s="1" t="inlineStr">
        <is>
          <t>RTF</t>
        </is>
      </c>
      <c r="M136" s="65" t="n"/>
      <c r="N136" t="inlineStr">
        <is>
          <t>A102228</t>
        </is>
      </c>
      <c r="O136" s="1" t="n">
        <v>289</v>
      </c>
      <c r="P136" s="6" t="inlineStr">
        <is>
          <t>LT250</t>
        </is>
      </c>
      <c r="Q136" t="n">
        <v>56</v>
      </c>
      <c r="S136" s="65" t="n"/>
    </row>
    <row r="137">
      <c r="B137" s="10" t="n"/>
      <c r="C137" t="inlineStr">
        <is>
          <t>Price_BOM_VLSE_Imp_131</t>
        </is>
      </c>
      <c r="D137" s="62" t="inlineStr">
        <is>
          <t>:25121-4P-5HP-VLSE:25121-4P-7.5HP-VLSE:25121-4P-10HP-VLSE:</t>
        </is>
      </c>
      <c r="E137" s="2" t="inlineStr">
        <is>
          <t>X3</t>
        </is>
      </c>
      <c r="F137" t="inlineStr">
        <is>
          <t>ImpMatl_NiAl-Bronze_ASTM-B148_C95400</t>
        </is>
      </c>
      <c r="G137" s="6" t="inlineStr">
        <is>
          <t>Nickel Aluminum Bronze ASTM B148 UNS C95400</t>
        </is>
      </c>
      <c r="H137" s="6" t="inlineStr">
        <is>
          <t>B22</t>
        </is>
      </c>
      <c r="I137" s="6" t="inlineStr">
        <is>
          <t>Coating_Scotchkote134_interior_IncludeImpeller</t>
        </is>
      </c>
      <c r="J137" s="6" t="inlineStr">
        <is>
          <t>Stainless Steel, AISI-303</t>
        </is>
      </c>
      <c r="K137" s="6" t="inlineStr">
        <is>
          <t>Steel, Cold Drawn C1018</t>
        </is>
      </c>
      <c r="L137" s="1" t="inlineStr">
        <is>
          <t>RTF</t>
        </is>
      </c>
      <c r="M137" s="65" t="n"/>
      <c r="N137" t="inlineStr">
        <is>
          <t>A102228</t>
        </is>
      </c>
      <c r="O137" s="1" t="n">
        <v>289</v>
      </c>
      <c r="P137" s="6" t="inlineStr">
        <is>
          <t>LT250</t>
        </is>
      </c>
      <c r="Q137" t="n">
        <v>56</v>
      </c>
      <c r="S137" s="65" t="n"/>
    </row>
    <row r="138">
      <c r="B138" s="10" t="n"/>
      <c r="C138" t="inlineStr">
        <is>
          <t>Price_BOM_VLSE_Imp_132</t>
        </is>
      </c>
      <c r="D138" s="62" t="inlineStr">
        <is>
          <t>:25121-4P-5HP-VLSE:25121-4P-7.5HP-VLSE:25121-4P-10HP-VLSE:</t>
        </is>
      </c>
      <c r="E138" s="2" t="inlineStr">
        <is>
          <t>X3</t>
        </is>
      </c>
      <c r="F138" t="inlineStr">
        <is>
          <t>ImpMatl_NiAl-Bronze_ASTM-B148_C95400</t>
        </is>
      </c>
      <c r="G138" s="6" t="inlineStr">
        <is>
          <t>Nickel Aluminum Bronze ASTM B148 UNS C95400</t>
        </is>
      </c>
      <c r="H138" s="6" t="inlineStr">
        <is>
          <t>B22</t>
        </is>
      </c>
      <c r="I138" s="6" t="inlineStr">
        <is>
          <t>Coating_Special</t>
        </is>
      </c>
      <c r="J138" s="6" t="inlineStr">
        <is>
          <t>Stainless Steel, AISI-303</t>
        </is>
      </c>
      <c r="K138" s="6" t="inlineStr">
        <is>
          <t>Steel, Cold Drawn C1018</t>
        </is>
      </c>
      <c r="L138" s="1" t="inlineStr">
        <is>
          <t>RTF</t>
        </is>
      </c>
      <c r="M138" s="65" t="n"/>
      <c r="N138" t="inlineStr">
        <is>
          <t>A102228</t>
        </is>
      </c>
      <c r="O138" s="1" t="n">
        <v>289</v>
      </c>
      <c r="P138" s="6" t="inlineStr">
        <is>
          <t>LT250</t>
        </is>
      </c>
      <c r="Q138" t="n">
        <v>56</v>
      </c>
      <c r="S138" s="65" t="n"/>
    </row>
    <row r="139">
      <c r="B139" s="10" t="n"/>
      <c r="C139" t="inlineStr">
        <is>
          <t>Price_BOM_VLSE_Imp_133</t>
        </is>
      </c>
      <c r="D139" s="62" t="inlineStr">
        <is>
          <t>:25121-4P-5HP-VLSE:25121-4P-7.5HP-VLSE:25121-4P-10HP-VLSE:</t>
        </is>
      </c>
      <c r="E139" s="2" t="inlineStr">
        <is>
          <t>X3</t>
        </is>
      </c>
      <c r="F139" t="inlineStr">
        <is>
          <t>ImpMatl_NiAl-Bronze_ASTM-B148_C95400</t>
        </is>
      </c>
      <c r="G139" s="6" t="inlineStr">
        <is>
          <t>Nickel Aluminum Bronze ASTM B148 UNS C95400</t>
        </is>
      </c>
      <c r="H139" s="6" t="inlineStr">
        <is>
          <t>B22</t>
        </is>
      </c>
      <c r="I139" s="6" t="inlineStr">
        <is>
          <t>Coating_Standard</t>
        </is>
      </c>
      <c r="J139" s="6" t="inlineStr">
        <is>
          <t>Stainless Steel, AISI-303</t>
        </is>
      </c>
      <c r="K139" s="6" t="inlineStr">
        <is>
          <t>Steel, Cold Drawn C1018</t>
        </is>
      </c>
      <c r="L139" t="n">
        <v>97778012</v>
      </c>
      <c r="M139" s="65" t="n"/>
      <c r="N139" t="inlineStr">
        <is>
          <t>A102228</t>
        </is>
      </c>
      <c r="O139" s="1" t="n">
        <v>289</v>
      </c>
      <c r="P139" s="6" t="inlineStr">
        <is>
          <t>LT250</t>
        </is>
      </c>
      <c r="Q139" s="6" t="n">
        <v>56</v>
      </c>
      <c r="S139" s="65" t="n"/>
    </row>
    <row r="140">
      <c r="B140" s="10" t="n"/>
      <c r="C140" t="inlineStr">
        <is>
          <t>Price_BOM_VLSE_Imp_134</t>
        </is>
      </c>
      <c r="D140" s="62" t="inlineStr">
        <is>
          <t>:25121-4P-5HP-VLSE:25121-4P-7.5HP-VLSE:25121-4P-10HP-VLSE:</t>
        </is>
      </c>
      <c r="E140" s="2" t="inlineStr">
        <is>
          <t>X3</t>
        </is>
      </c>
      <c r="F140" s="2" t="inlineStr">
        <is>
          <t>ImpMatl_SS_AISI-304</t>
        </is>
      </c>
      <c r="G140" s="6" t="inlineStr">
        <is>
          <t>Stainless Steel, AISI-304</t>
        </is>
      </c>
      <c r="H140" s="6" t="inlineStr">
        <is>
          <t>H304</t>
        </is>
      </c>
      <c r="I140" s="6" t="inlineStr">
        <is>
          <t>Coating_Standard</t>
        </is>
      </c>
      <c r="J140" s="6" t="inlineStr">
        <is>
          <t>Stainless Steel, AISI-303</t>
        </is>
      </c>
      <c r="K140" s="6" t="inlineStr">
        <is>
          <t>Stainless Steel, AISI 316</t>
        </is>
      </c>
      <c r="L140" s="93" t="n">
        <v>98876071</v>
      </c>
      <c r="M140" s="93" t="inlineStr">
        <is>
          <t>IMP,L,20121,X3,H304</t>
        </is>
      </c>
      <c r="N140" t="inlineStr">
        <is>
          <t>A101796</t>
        </is>
      </c>
      <c r="O140" t="n">
        <v>0</v>
      </c>
      <c r="P140" s="6" t="inlineStr">
        <is>
          <t>LT027</t>
        </is>
      </c>
      <c r="Q140" s="65" t="n">
        <v>0</v>
      </c>
      <c r="S140" s="65" t="n"/>
    </row>
    <row r="141">
      <c r="B141" s="10" t="n"/>
      <c r="C141" t="inlineStr">
        <is>
          <t>Price_BOM_VLSE_Imp_135</t>
        </is>
      </c>
      <c r="D141" s="62" t="inlineStr">
        <is>
          <t>:25709-2P-7.5HP-VLSE:25709-2P-10HP-VLSE:</t>
        </is>
      </c>
      <c r="E141" s="2" t="inlineStr">
        <is>
          <t>X3</t>
        </is>
      </c>
      <c r="F141" s="2" t="inlineStr">
        <is>
          <t>ImpMatl_Silicon_Bronze_ASTM-B584_C87600</t>
        </is>
      </c>
      <c r="G141" s="6" t="inlineStr">
        <is>
          <t>Silicon Bronze, ASTM-B584, C87600</t>
        </is>
      </c>
      <c r="H141" s="6" t="inlineStr">
        <is>
          <t>B21</t>
        </is>
      </c>
      <c r="I141" s="6" t="inlineStr">
        <is>
          <t>Coating_Epoxy</t>
        </is>
      </c>
      <c r="J141" s="6" t="inlineStr">
        <is>
          <t>Stainless Steel, AISI-303</t>
        </is>
      </c>
      <c r="K141" s="6" t="inlineStr">
        <is>
          <t>Steel, Cold Drawn C1018</t>
        </is>
      </c>
      <c r="L141" s="1" t="inlineStr">
        <is>
          <t>RTF</t>
        </is>
      </c>
      <c r="M141" s="6" t="n"/>
      <c r="N141" s="6" t="inlineStr">
        <is>
          <t>A101764</t>
        </is>
      </c>
      <c r="O141" s="6" t="n">
        <v>0</v>
      </c>
      <c r="P141" s="6" t="inlineStr">
        <is>
          <t>LT250</t>
        </is>
      </c>
      <c r="Q141" t="n">
        <v>56</v>
      </c>
      <c r="S141" s="65" t="n"/>
    </row>
    <row r="142">
      <c r="B142" s="10" t="n"/>
      <c r="C142" t="inlineStr">
        <is>
          <t>Price_BOM_VLSE_Imp_136</t>
        </is>
      </c>
      <c r="D142" s="62" t="inlineStr">
        <is>
          <t>:25709-2P-7.5HP-VLSE:25709-2P-10HP-VLSE:</t>
        </is>
      </c>
      <c r="E142" s="2" t="inlineStr">
        <is>
          <t>X3</t>
        </is>
      </c>
      <c r="F142" s="2" t="inlineStr">
        <is>
          <t>ImpMatl_Silicon_Bronze_ASTM-B584_C87600</t>
        </is>
      </c>
      <c r="G142" s="6" t="inlineStr">
        <is>
          <t>Silicon Bronze, ASTM-B584, C87600</t>
        </is>
      </c>
      <c r="H142" s="6" t="inlineStr">
        <is>
          <t>B21</t>
        </is>
      </c>
      <c r="I142" s="6" t="inlineStr">
        <is>
          <t>Coating_Scotchkote134_interior</t>
        </is>
      </c>
      <c r="J142" s="6" t="inlineStr">
        <is>
          <t>Stainless Steel, AISI-303</t>
        </is>
      </c>
      <c r="K142" s="6" t="inlineStr">
        <is>
          <t>Steel, Cold Drawn C1018</t>
        </is>
      </c>
      <c r="L142" s="1" t="inlineStr">
        <is>
          <t>RTF</t>
        </is>
      </c>
      <c r="M142" s="6" t="n"/>
      <c r="N142" s="6" t="inlineStr">
        <is>
          <t>A101764</t>
        </is>
      </c>
      <c r="O142" s="6" t="n">
        <v>0</v>
      </c>
      <c r="P142" s="6" t="inlineStr">
        <is>
          <t>LT250</t>
        </is>
      </c>
      <c r="Q142" s="6" t="n">
        <v>56</v>
      </c>
      <c r="S142" s="65" t="n"/>
    </row>
    <row r="143">
      <c r="B143" s="10" t="n"/>
      <c r="C143" t="inlineStr">
        <is>
          <t>Price_BOM_VLSE_Imp_137</t>
        </is>
      </c>
      <c r="D143" s="62" t="inlineStr">
        <is>
          <t>:25709-2P-7.5HP-VLSE:25709-2P-10HP-VLSE:</t>
        </is>
      </c>
      <c r="E143" s="2" t="inlineStr">
        <is>
          <t>X3</t>
        </is>
      </c>
      <c r="F143" s="2" t="inlineStr">
        <is>
          <t>ImpMatl_Silicon_Bronze_ASTM-B584_C87600</t>
        </is>
      </c>
      <c r="G143" s="6" t="inlineStr">
        <is>
          <t>Silicon Bronze, ASTM-B584, C87600</t>
        </is>
      </c>
      <c r="H143" s="6" t="inlineStr">
        <is>
          <t>B21</t>
        </is>
      </c>
      <c r="I143" s="6" t="inlineStr">
        <is>
          <t>Coating_Scotchkote134_interior_exterior</t>
        </is>
      </c>
      <c r="J143" s="6" t="inlineStr">
        <is>
          <t>Stainless Steel, AISI-303</t>
        </is>
      </c>
      <c r="K143" s="6" t="inlineStr">
        <is>
          <t>Steel, Cold Drawn C1018</t>
        </is>
      </c>
      <c r="L143" s="1" t="inlineStr">
        <is>
          <t>RTF</t>
        </is>
      </c>
      <c r="M143" s="6" t="n"/>
      <c r="N143" s="6" t="inlineStr">
        <is>
          <t>A101764</t>
        </is>
      </c>
      <c r="O143" s="6" t="n">
        <v>0</v>
      </c>
      <c r="P143" s="6" t="inlineStr">
        <is>
          <t>LT250</t>
        </is>
      </c>
      <c r="Q143" t="n">
        <v>56</v>
      </c>
      <c r="S143" s="65" t="n"/>
    </row>
    <row r="144">
      <c r="B144" s="10" t="n"/>
      <c r="C144" t="inlineStr">
        <is>
          <t>Price_BOM_VLSE_Imp_138</t>
        </is>
      </c>
      <c r="D144" s="62" t="inlineStr">
        <is>
          <t>:25709-2P-7.5HP-VLSE:25709-2P-10HP-VLSE:</t>
        </is>
      </c>
      <c r="E144" s="2" t="inlineStr">
        <is>
          <t>X3</t>
        </is>
      </c>
      <c r="F144" s="2" t="inlineStr">
        <is>
          <t>ImpMatl_Silicon_Bronze_ASTM-B584_C87600</t>
        </is>
      </c>
      <c r="G144" s="6" t="inlineStr">
        <is>
          <t>Silicon Bronze, ASTM-B584, C87600</t>
        </is>
      </c>
      <c r="H144" s="6" t="inlineStr">
        <is>
          <t>B21</t>
        </is>
      </c>
      <c r="I144" s="6" t="inlineStr">
        <is>
          <t>Coating_Scotchkote134_interior_exterior_IncludeImpeller</t>
        </is>
      </c>
      <c r="J144" s="6" t="inlineStr">
        <is>
          <t>Stainless Steel, AISI-303</t>
        </is>
      </c>
      <c r="K144" s="6" t="inlineStr">
        <is>
          <t>Steel, Cold Drawn C1018</t>
        </is>
      </c>
      <c r="L144" s="1" t="inlineStr">
        <is>
          <t>RTF</t>
        </is>
      </c>
      <c r="M144" s="6" t="n"/>
      <c r="N144" s="6" t="inlineStr">
        <is>
          <t>A101764</t>
        </is>
      </c>
      <c r="O144" s="6" t="n">
        <v>0</v>
      </c>
      <c r="P144" s="6" t="inlineStr">
        <is>
          <t>LT250</t>
        </is>
      </c>
      <c r="Q144" t="n">
        <v>56</v>
      </c>
      <c r="S144" s="65" t="n"/>
    </row>
    <row r="145">
      <c r="B145" s="10" t="n"/>
      <c r="C145" t="inlineStr">
        <is>
          <t>Price_BOM_VLSE_Imp_139</t>
        </is>
      </c>
      <c r="D145" s="62" t="inlineStr">
        <is>
          <t>:25709-2P-7.5HP-VLSE:25709-2P-10HP-VLSE:</t>
        </is>
      </c>
      <c r="E145" s="2" t="inlineStr">
        <is>
          <t>X3</t>
        </is>
      </c>
      <c r="F145" s="2" t="inlineStr">
        <is>
          <t>ImpMatl_Silicon_Bronze_ASTM-B584_C87600</t>
        </is>
      </c>
      <c r="G145" s="6" t="inlineStr">
        <is>
          <t>Silicon Bronze, ASTM-B584, C87600</t>
        </is>
      </c>
      <c r="H145" s="6" t="inlineStr">
        <is>
          <t>B21</t>
        </is>
      </c>
      <c r="I145" s="6" t="inlineStr">
        <is>
          <t>Coating_Scotchkote134_interior_IncludeImpeller</t>
        </is>
      </c>
      <c r="J145" s="6" t="inlineStr">
        <is>
          <t>Stainless Steel, AISI-303</t>
        </is>
      </c>
      <c r="K145" s="6" t="inlineStr">
        <is>
          <t>Steel, Cold Drawn C1018</t>
        </is>
      </c>
      <c r="L145" s="1" t="inlineStr">
        <is>
          <t>RTF</t>
        </is>
      </c>
      <c r="M145" s="6" t="n"/>
      <c r="N145" s="6" t="inlineStr">
        <is>
          <t>A101764</t>
        </is>
      </c>
      <c r="O145" s="6" t="n">
        <v>0</v>
      </c>
      <c r="P145" s="6" t="inlineStr">
        <is>
          <t>LT250</t>
        </is>
      </c>
      <c r="Q145" t="n">
        <v>56</v>
      </c>
      <c r="S145" s="65" t="n"/>
    </row>
    <row r="146">
      <c r="B146" s="10" t="n"/>
      <c r="C146" t="inlineStr">
        <is>
          <t>Price_BOM_VLSE_Imp_140</t>
        </is>
      </c>
      <c r="D146" s="62" t="inlineStr">
        <is>
          <t>:25709-2P-7.5HP-VLSE:25709-2P-10HP-VLSE:</t>
        </is>
      </c>
      <c r="E146" s="2" t="inlineStr">
        <is>
          <t>X3</t>
        </is>
      </c>
      <c r="F146" s="2" t="inlineStr">
        <is>
          <t>ImpMatl_Silicon_Bronze_ASTM-B584_C87600</t>
        </is>
      </c>
      <c r="G146" s="6" t="inlineStr">
        <is>
          <t>Silicon Bronze, ASTM-B584, C87600</t>
        </is>
      </c>
      <c r="H146" s="6" t="inlineStr">
        <is>
          <t>B21</t>
        </is>
      </c>
      <c r="I146" s="6" t="inlineStr">
        <is>
          <t>Coating_Special</t>
        </is>
      </c>
      <c r="J146" s="6" t="inlineStr">
        <is>
          <t>Stainless Steel, AISI-303</t>
        </is>
      </c>
      <c r="K146" s="6" t="inlineStr">
        <is>
          <t>Steel, Cold Drawn C1018</t>
        </is>
      </c>
      <c r="L146" s="1" t="inlineStr">
        <is>
          <t>RTF</t>
        </is>
      </c>
      <c r="M146" s="6" t="n"/>
      <c r="N146" s="6" t="inlineStr">
        <is>
          <t>A101764</t>
        </is>
      </c>
      <c r="O146" s="6" t="n">
        <v>0</v>
      </c>
      <c r="P146" s="6" t="inlineStr">
        <is>
          <t>LT250</t>
        </is>
      </c>
      <c r="Q146" t="n">
        <v>56</v>
      </c>
      <c r="S146" s="65" t="n"/>
    </row>
    <row r="147">
      <c r="B147" s="10" t="n"/>
      <c r="C147" t="inlineStr">
        <is>
          <t>Price_BOM_VLSE_Imp_141</t>
        </is>
      </c>
      <c r="D147" s="62" t="inlineStr">
        <is>
          <t>:25709-2P-7.5HP-VLSE:25709-2P-10HP-VLSE:</t>
        </is>
      </c>
      <c r="E147" s="2" t="inlineStr">
        <is>
          <t>X3</t>
        </is>
      </c>
      <c r="F147" s="2" t="inlineStr">
        <is>
          <t>ImpMatl_Silicon_Bronze_ASTM-B584_C87600</t>
        </is>
      </c>
      <c r="G147" s="6" t="inlineStr">
        <is>
          <t>Silicon Bronze, ASTM-B584, C87600</t>
        </is>
      </c>
      <c r="H147" s="6" t="inlineStr">
        <is>
          <t>B21</t>
        </is>
      </c>
      <c r="I147" s="6" t="inlineStr">
        <is>
          <t>Coating_Standard</t>
        </is>
      </c>
      <c r="J147" s="6" t="inlineStr">
        <is>
          <t>Stainless Steel, AISI-303</t>
        </is>
      </c>
      <c r="K147" s="6" t="inlineStr">
        <is>
          <t>Steel, Cold Drawn C1018</t>
        </is>
      </c>
      <c r="L147" s="6" t="n">
        <v>96732772</v>
      </c>
      <c r="M147" s="6" t="inlineStr">
        <is>
          <t>IMP,L,20709,X3,B21</t>
        </is>
      </c>
      <c r="N147" s="6" t="inlineStr">
        <is>
          <t>A101764</t>
        </is>
      </c>
      <c r="O147" s="6" t="n">
        <v>0</v>
      </c>
      <c r="P147" s="6" t="inlineStr">
        <is>
          <t>LT027</t>
        </is>
      </c>
      <c r="Q147" s="6" t="n">
        <v>0</v>
      </c>
      <c r="S147" s="65" t="n"/>
    </row>
    <row r="148">
      <c r="B148" s="10" t="n"/>
      <c r="C148" t="inlineStr">
        <is>
          <t>Price_BOM_VLSE_Imp_142</t>
        </is>
      </c>
      <c r="D148" s="62" t="inlineStr">
        <is>
          <t>:25709-2P-7.5HP-VLSE:25709-2P-10HP-VLSE:</t>
        </is>
      </c>
      <c r="E148" s="2" t="inlineStr">
        <is>
          <t>X3</t>
        </is>
      </c>
      <c r="F148" t="inlineStr">
        <is>
          <t>ImpMatl_NiAl-Bronze_ASTM-B148_C95400</t>
        </is>
      </c>
      <c r="G148" s="6" t="inlineStr">
        <is>
          <t>Nickel Aluminum Bronze ASTM B148 UNS C95400</t>
        </is>
      </c>
      <c r="H148" s="6" t="inlineStr">
        <is>
          <t>B22</t>
        </is>
      </c>
      <c r="I148" s="6" t="inlineStr">
        <is>
          <t>Coating_Epoxy</t>
        </is>
      </c>
      <c r="J148" s="6" t="inlineStr">
        <is>
          <t>Stainless Steel, AISI-303</t>
        </is>
      </c>
      <c r="K148" s="6" t="inlineStr">
        <is>
          <t>Steel, Cold Drawn C1018</t>
        </is>
      </c>
      <c r="L148" s="1" t="inlineStr">
        <is>
          <t>RTF</t>
        </is>
      </c>
      <c r="M148" s="65" t="n"/>
      <c r="N148" t="inlineStr">
        <is>
          <t>A102224</t>
        </is>
      </c>
      <c r="O148" s="1" t="n">
        <v>84</v>
      </c>
      <c r="P148" s="6" t="inlineStr">
        <is>
          <t>LT250</t>
        </is>
      </c>
      <c r="Q148" t="n">
        <v>56</v>
      </c>
      <c r="S148" s="65" t="n"/>
    </row>
    <row r="149">
      <c r="B149" s="10" t="n"/>
      <c r="C149" t="inlineStr">
        <is>
          <t>Price_BOM_VLSE_Imp_143</t>
        </is>
      </c>
      <c r="D149" s="62" t="inlineStr">
        <is>
          <t>:25709-2P-7.5HP-VLSE:25709-2P-10HP-VLSE:</t>
        </is>
      </c>
      <c r="E149" s="2" t="inlineStr">
        <is>
          <t>X3</t>
        </is>
      </c>
      <c r="F149" t="inlineStr">
        <is>
          <t>ImpMatl_NiAl-Bronze_ASTM-B148_C95400</t>
        </is>
      </c>
      <c r="G149" s="6" t="inlineStr">
        <is>
          <t>Nickel Aluminum Bronze ASTM B148 UNS C95400</t>
        </is>
      </c>
      <c r="H149" s="6" t="inlineStr">
        <is>
          <t>B22</t>
        </is>
      </c>
      <c r="I149" s="6" t="inlineStr">
        <is>
          <t>Coating_Scotchkote134_interior</t>
        </is>
      </c>
      <c r="J149" s="6" t="inlineStr">
        <is>
          <t>Stainless Steel, AISI-303</t>
        </is>
      </c>
      <c r="K149" s="6" t="inlineStr">
        <is>
          <t>Steel, Cold Drawn C1018</t>
        </is>
      </c>
      <c r="L149" s="1" t="inlineStr">
        <is>
          <t>RTF</t>
        </is>
      </c>
      <c r="M149" s="65" t="n"/>
      <c r="N149" t="inlineStr">
        <is>
          <t>A102224</t>
        </is>
      </c>
      <c r="O149" s="1" t="n">
        <v>84</v>
      </c>
      <c r="P149" s="6" t="inlineStr">
        <is>
          <t>LT250</t>
        </is>
      </c>
      <c r="Q149" s="6" t="n">
        <v>56</v>
      </c>
      <c r="S149" s="65" t="n"/>
    </row>
    <row r="150">
      <c r="B150" s="10" t="n"/>
      <c r="C150" t="inlineStr">
        <is>
          <t>Price_BOM_VLSE_Imp_144</t>
        </is>
      </c>
      <c r="D150" s="62" t="inlineStr">
        <is>
          <t>:25709-2P-7.5HP-VLSE:25709-2P-10HP-VLSE:</t>
        </is>
      </c>
      <c r="E150" s="2" t="inlineStr">
        <is>
          <t>X3</t>
        </is>
      </c>
      <c r="F150" t="inlineStr">
        <is>
          <t>ImpMatl_NiAl-Bronze_ASTM-B148_C95400</t>
        </is>
      </c>
      <c r="G150" s="6" t="inlineStr">
        <is>
          <t>Nickel Aluminum Bronze ASTM B148 UNS C95400</t>
        </is>
      </c>
      <c r="H150" s="6" t="inlineStr">
        <is>
          <t>B22</t>
        </is>
      </c>
      <c r="I150" s="6" t="inlineStr">
        <is>
          <t>Coating_Scotchkote134_interior_exterior</t>
        </is>
      </c>
      <c r="J150" s="6" t="inlineStr">
        <is>
          <t>Stainless Steel, AISI-303</t>
        </is>
      </c>
      <c r="K150" s="6" t="inlineStr">
        <is>
          <t>Steel, Cold Drawn C1018</t>
        </is>
      </c>
      <c r="L150" s="1" t="inlineStr">
        <is>
          <t>RTF</t>
        </is>
      </c>
      <c r="M150" s="65" t="n"/>
      <c r="N150" t="inlineStr">
        <is>
          <t>A102224</t>
        </is>
      </c>
      <c r="O150" s="1" t="n">
        <v>84</v>
      </c>
      <c r="P150" s="6" t="inlineStr">
        <is>
          <t>LT250</t>
        </is>
      </c>
      <c r="Q150" t="n">
        <v>56</v>
      </c>
      <c r="S150" s="65" t="n"/>
    </row>
    <row r="151">
      <c r="B151" s="10" t="n"/>
      <c r="C151" t="inlineStr">
        <is>
          <t>Price_BOM_VLSE_Imp_145</t>
        </is>
      </c>
      <c r="D151" s="62" t="inlineStr">
        <is>
          <t>:25709-2P-7.5HP-VLSE:25709-2P-10HP-VLSE:</t>
        </is>
      </c>
      <c r="E151" s="2" t="inlineStr">
        <is>
          <t>X3</t>
        </is>
      </c>
      <c r="F151" t="inlineStr">
        <is>
          <t>ImpMatl_NiAl-Bronze_ASTM-B148_C95400</t>
        </is>
      </c>
      <c r="G151" s="6" t="inlineStr">
        <is>
          <t>Nickel Aluminum Bronze ASTM B148 UNS C95400</t>
        </is>
      </c>
      <c r="H151" s="6" t="inlineStr">
        <is>
          <t>B22</t>
        </is>
      </c>
      <c r="I151" s="6" t="inlineStr">
        <is>
          <t>Coating_Scotchkote134_interior_exterior_IncludeImpeller</t>
        </is>
      </c>
      <c r="J151" s="6" t="inlineStr">
        <is>
          <t>Stainless Steel, AISI-303</t>
        </is>
      </c>
      <c r="K151" s="6" t="inlineStr">
        <is>
          <t>Steel, Cold Drawn C1018</t>
        </is>
      </c>
      <c r="L151" s="1" t="inlineStr">
        <is>
          <t>RTF</t>
        </is>
      </c>
      <c r="M151" s="65" t="n"/>
      <c r="N151" t="inlineStr">
        <is>
          <t>A102224</t>
        </is>
      </c>
      <c r="O151" s="1" t="n">
        <v>84</v>
      </c>
      <c r="P151" s="6" t="inlineStr">
        <is>
          <t>LT250</t>
        </is>
      </c>
      <c r="Q151" t="n">
        <v>56</v>
      </c>
      <c r="S151" s="65" t="n"/>
    </row>
    <row r="152">
      <c r="B152" s="10" t="n"/>
      <c r="C152" t="inlineStr">
        <is>
          <t>Price_BOM_VLSE_Imp_146</t>
        </is>
      </c>
      <c r="D152" s="62" t="inlineStr">
        <is>
          <t>:25709-2P-7.5HP-VLSE:25709-2P-10HP-VLSE:</t>
        </is>
      </c>
      <c r="E152" s="2" t="inlineStr">
        <is>
          <t>X3</t>
        </is>
      </c>
      <c r="F152" t="inlineStr">
        <is>
          <t>ImpMatl_NiAl-Bronze_ASTM-B148_C95400</t>
        </is>
      </c>
      <c r="G152" s="6" t="inlineStr">
        <is>
          <t>Nickel Aluminum Bronze ASTM B148 UNS C95400</t>
        </is>
      </c>
      <c r="H152" s="6" t="inlineStr">
        <is>
          <t>B22</t>
        </is>
      </c>
      <c r="I152" s="6" t="inlineStr">
        <is>
          <t>Coating_Scotchkote134_interior_IncludeImpeller</t>
        </is>
      </c>
      <c r="J152" s="6" t="inlineStr">
        <is>
          <t>Stainless Steel, AISI-303</t>
        </is>
      </c>
      <c r="K152" s="6" t="inlineStr">
        <is>
          <t>Steel, Cold Drawn C1018</t>
        </is>
      </c>
      <c r="L152" s="1" t="inlineStr">
        <is>
          <t>RTF</t>
        </is>
      </c>
      <c r="M152" s="65" t="n"/>
      <c r="N152" t="inlineStr">
        <is>
          <t>A102224</t>
        </is>
      </c>
      <c r="O152" s="1" t="n">
        <v>84</v>
      </c>
      <c r="P152" s="6" t="inlineStr">
        <is>
          <t>LT250</t>
        </is>
      </c>
      <c r="Q152" t="n">
        <v>56</v>
      </c>
      <c r="S152" s="65" t="n"/>
    </row>
    <row r="153">
      <c r="B153" s="10" t="n"/>
      <c r="C153" t="inlineStr">
        <is>
          <t>Price_BOM_VLSE_Imp_147</t>
        </is>
      </c>
      <c r="D153" s="62" t="inlineStr">
        <is>
          <t>:25709-2P-7.5HP-VLSE:25709-2P-10HP-VLSE:</t>
        </is>
      </c>
      <c r="E153" s="2" t="inlineStr">
        <is>
          <t>X3</t>
        </is>
      </c>
      <c r="F153" t="inlineStr">
        <is>
          <t>ImpMatl_NiAl-Bronze_ASTM-B148_C95400</t>
        </is>
      </c>
      <c r="G153" s="6" t="inlineStr">
        <is>
          <t>Nickel Aluminum Bronze ASTM B148 UNS C95400</t>
        </is>
      </c>
      <c r="H153" s="6" t="inlineStr">
        <is>
          <t>B22</t>
        </is>
      </c>
      <c r="I153" s="6" t="inlineStr">
        <is>
          <t>Coating_Special</t>
        </is>
      </c>
      <c r="J153" s="6" t="inlineStr">
        <is>
          <t>Stainless Steel, AISI-303</t>
        </is>
      </c>
      <c r="K153" s="6" t="inlineStr">
        <is>
          <t>Steel, Cold Drawn C1018</t>
        </is>
      </c>
      <c r="L153" s="1" t="inlineStr">
        <is>
          <t>RTF</t>
        </is>
      </c>
      <c r="M153" s="65" t="n"/>
      <c r="N153" t="inlineStr">
        <is>
          <t>A102224</t>
        </is>
      </c>
      <c r="O153" s="1" t="n">
        <v>84</v>
      </c>
      <c r="P153" s="6" t="inlineStr">
        <is>
          <t>LT250</t>
        </is>
      </c>
      <c r="Q153" t="n">
        <v>56</v>
      </c>
      <c r="S153" s="65" t="n"/>
    </row>
    <row r="154">
      <c r="B154" s="10" t="n"/>
      <c r="C154" t="inlineStr">
        <is>
          <t>Price_BOM_VLSE_Imp_148</t>
        </is>
      </c>
      <c r="D154" s="62" t="inlineStr">
        <is>
          <t>:25709-2P-7.5HP-VLSE:25709-2P-10HP-VLSE:</t>
        </is>
      </c>
      <c r="E154" s="2" t="inlineStr">
        <is>
          <t>X3</t>
        </is>
      </c>
      <c r="F154" t="inlineStr">
        <is>
          <t>ImpMatl_NiAl-Bronze_ASTM-B148_C95400</t>
        </is>
      </c>
      <c r="G154" s="6" t="inlineStr">
        <is>
          <t>Nickel Aluminum Bronze ASTM B148 UNS C95400</t>
        </is>
      </c>
      <c r="H154" s="6" t="inlineStr">
        <is>
          <t>B22</t>
        </is>
      </c>
      <c r="I154" s="6" t="inlineStr">
        <is>
          <t>Coating_Standard</t>
        </is>
      </c>
      <c r="J154" s="6" t="inlineStr">
        <is>
          <t>Stainless Steel, AISI-303</t>
        </is>
      </c>
      <c r="K154" s="6" t="inlineStr">
        <is>
          <t>Steel, Cold Drawn C1018</t>
        </is>
      </c>
      <c r="L154" t="n">
        <v>97778013</v>
      </c>
      <c r="M154" s="65" t="n"/>
      <c r="N154" t="inlineStr">
        <is>
          <t>A102224</t>
        </is>
      </c>
      <c r="O154" s="1" t="n">
        <v>84</v>
      </c>
      <c r="P154" s="6" t="inlineStr">
        <is>
          <t>LT250</t>
        </is>
      </c>
      <c r="Q154" s="6" t="n">
        <v>56</v>
      </c>
      <c r="S154" s="65" t="n"/>
    </row>
    <row r="155">
      <c r="B155" s="10" t="n"/>
      <c r="C155" t="inlineStr">
        <is>
          <t>Price_BOM_VLSE_Imp_149</t>
        </is>
      </c>
      <c r="D155" s="62" t="inlineStr">
        <is>
          <t>:25709-2P-7.5HP-VLSE:25709-2P-10HP-VLSE:25709-4P-3HP-VLSE:</t>
        </is>
      </c>
      <c r="E155" s="2" t="inlineStr">
        <is>
          <t>X3</t>
        </is>
      </c>
      <c r="F155" s="2" t="inlineStr">
        <is>
          <t>ImpMatl_SS_AISI-304</t>
        </is>
      </c>
      <c r="G155" s="6" t="inlineStr">
        <is>
          <t>Stainless Steel, AISI-304</t>
        </is>
      </c>
      <c r="H155" s="6" t="inlineStr">
        <is>
          <t>H304</t>
        </is>
      </c>
      <c r="I155" s="6" t="inlineStr">
        <is>
          <t>Coating_Standard</t>
        </is>
      </c>
      <c r="J155" s="6" t="inlineStr">
        <is>
          <t>Stainless Steel, AISI-303</t>
        </is>
      </c>
      <c r="K155" s="6" t="inlineStr">
        <is>
          <t>Stainless Steel, AISI 316</t>
        </is>
      </c>
      <c r="L155" s="93" t="n">
        <v>98876064</v>
      </c>
      <c r="M155" s="93" t="inlineStr">
        <is>
          <t>IMP,L,20709,X3,H304</t>
        </is>
      </c>
      <c r="N155" t="inlineStr">
        <is>
          <t>A101768</t>
        </is>
      </c>
      <c r="O155" t="n">
        <v>0</v>
      </c>
      <c r="P155" s="6" t="inlineStr">
        <is>
          <t>LT027</t>
        </is>
      </c>
      <c r="Q155" s="65" t="n">
        <v>0</v>
      </c>
      <c r="S155" s="65" t="n"/>
    </row>
    <row r="156">
      <c r="B156" s="10" t="n"/>
      <c r="C156" t="inlineStr">
        <is>
          <t>Price_BOM_VLSE_Imp_150</t>
        </is>
      </c>
      <c r="D156" s="62" t="inlineStr">
        <is>
          <t>:25709-2P-15HP-VLSE:25709-2P-20HP-VLSE:25709-2P-25HP-VLSE:25709-4P-3HP-VLSE:</t>
        </is>
      </c>
      <c r="E156" s="2" t="inlineStr">
        <is>
          <t>X4</t>
        </is>
      </c>
      <c r="F156" s="2" t="inlineStr">
        <is>
          <t>ImpMatl_Silicon_Bronze_ASTM-B584_C87600</t>
        </is>
      </c>
      <c r="G156" s="6" t="inlineStr">
        <is>
          <t>Silicon Bronze, ASTM-B584, C87600</t>
        </is>
      </c>
      <c r="H156" s="6" t="inlineStr">
        <is>
          <t>B21</t>
        </is>
      </c>
      <c r="I156" s="6" t="inlineStr">
        <is>
          <t>Coating_Epoxy</t>
        </is>
      </c>
      <c r="J156" s="6" t="inlineStr">
        <is>
          <t>Stainless Steel, AISI-303</t>
        </is>
      </c>
      <c r="K156" s="6" t="inlineStr">
        <is>
          <t>Steel, Cold Drawn C1018</t>
        </is>
      </c>
      <c r="L156" s="1" t="inlineStr">
        <is>
          <t>RTF</t>
        </is>
      </c>
      <c r="M156" s="6" t="n"/>
      <c r="N156" s="6" t="inlineStr">
        <is>
          <t>A101770</t>
        </is>
      </c>
      <c r="O156" s="6" t="n">
        <v>0</v>
      </c>
      <c r="P156" s="6" t="inlineStr">
        <is>
          <t>LT250</t>
        </is>
      </c>
      <c r="Q156" t="n">
        <v>56</v>
      </c>
      <c r="S156" s="65" t="n"/>
    </row>
    <row r="157">
      <c r="B157" s="10" t="n"/>
      <c r="C157" t="inlineStr">
        <is>
          <t>Price_BOM_VLSE_Imp_151</t>
        </is>
      </c>
      <c r="D157" s="62" t="inlineStr">
        <is>
          <t>:25709-2P-15HP-VLSE:25709-2P-20HP-VLSE:25709-2P-25HP-VLSE:25709-4P-3HP-VLSE:</t>
        </is>
      </c>
      <c r="E157" s="2" t="inlineStr">
        <is>
          <t>X4</t>
        </is>
      </c>
      <c r="F157" s="2" t="inlineStr">
        <is>
          <t>ImpMatl_Silicon_Bronze_ASTM-B584_C87600</t>
        </is>
      </c>
      <c r="G157" s="6" t="inlineStr">
        <is>
          <t>Silicon Bronze, ASTM-B584, C87600</t>
        </is>
      </c>
      <c r="H157" s="6" t="inlineStr">
        <is>
          <t>B21</t>
        </is>
      </c>
      <c r="I157" s="6" t="inlineStr">
        <is>
          <t>Coating_Scotchkote134_interior</t>
        </is>
      </c>
      <c r="J157" s="6" t="inlineStr">
        <is>
          <t>Stainless Steel, AISI-303</t>
        </is>
      </c>
      <c r="K157" s="6" t="inlineStr">
        <is>
          <t>Steel, Cold Drawn C1018</t>
        </is>
      </c>
      <c r="L157" s="1" t="inlineStr">
        <is>
          <t>RTF</t>
        </is>
      </c>
      <c r="M157" s="6" t="n"/>
      <c r="N157" s="6" t="inlineStr">
        <is>
          <t>A101770</t>
        </is>
      </c>
      <c r="O157" s="6" t="n">
        <v>0</v>
      </c>
      <c r="P157" s="6" t="inlineStr">
        <is>
          <t>LT250</t>
        </is>
      </c>
      <c r="Q157" s="6" t="n">
        <v>56</v>
      </c>
      <c r="S157" s="65" t="n"/>
    </row>
    <row r="158">
      <c r="B158" s="10" t="n"/>
      <c r="C158" t="inlineStr">
        <is>
          <t>Price_BOM_VLSE_Imp_152</t>
        </is>
      </c>
      <c r="D158" s="62" t="inlineStr">
        <is>
          <t>:25709-2P-15HP-VLSE:25709-2P-20HP-VLSE:25709-2P-25HP-VLSE:25709-4P-3HP-VLSE:</t>
        </is>
      </c>
      <c r="E158" s="2" t="inlineStr">
        <is>
          <t>X4</t>
        </is>
      </c>
      <c r="F158" s="2" t="inlineStr">
        <is>
          <t>ImpMatl_Silicon_Bronze_ASTM-B584_C87600</t>
        </is>
      </c>
      <c r="G158" s="6" t="inlineStr">
        <is>
          <t>Silicon Bronze, ASTM-B584, C87600</t>
        </is>
      </c>
      <c r="H158" s="6" t="inlineStr">
        <is>
          <t>B21</t>
        </is>
      </c>
      <c r="I158" s="6" t="inlineStr">
        <is>
          <t>Coating_Scotchkote134_interior_exterior</t>
        </is>
      </c>
      <c r="J158" s="6" t="inlineStr">
        <is>
          <t>Stainless Steel, AISI-303</t>
        </is>
      </c>
      <c r="K158" s="6" t="inlineStr">
        <is>
          <t>Steel, Cold Drawn C1018</t>
        </is>
      </c>
      <c r="L158" s="1" t="inlineStr">
        <is>
          <t>RTF</t>
        </is>
      </c>
      <c r="M158" s="6" t="n"/>
      <c r="N158" s="6" t="inlineStr">
        <is>
          <t>A101770</t>
        </is>
      </c>
      <c r="O158" s="6" t="n">
        <v>0</v>
      </c>
      <c r="P158" s="6" t="inlineStr">
        <is>
          <t>LT250</t>
        </is>
      </c>
      <c r="Q158" t="n">
        <v>56</v>
      </c>
      <c r="S158" s="65" t="n"/>
    </row>
    <row r="159">
      <c r="B159" s="10" t="n"/>
      <c r="C159" t="inlineStr">
        <is>
          <t>Price_BOM_VLSE_Imp_153</t>
        </is>
      </c>
      <c r="D159" s="62" t="inlineStr">
        <is>
          <t>:25709-2P-15HP-VLSE:25709-2P-20HP-VLSE:25709-2P-25HP-VLSE:25709-4P-3HP-VLSE:</t>
        </is>
      </c>
      <c r="E159" s="2" t="inlineStr">
        <is>
          <t>X4</t>
        </is>
      </c>
      <c r="F159" s="2" t="inlineStr">
        <is>
          <t>ImpMatl_Silicon_Bronze_ASTM-B584_C87600</t>
        </is>
      </c>
      <c r="G159" s="6" t="inlineStr">
        <is>
          <t>Silicon Bronze, ASTM-B584, C87600</t>
        </is>
      </c>
      <c r="H159" s="6" t="inlineStr">
        <is>
          <t>B21</t>
        </is>
      </c>
      <c r="I159" s="6" t="inlineStr">
        <is>
          <t>Coating_Scotchkote134_interior_exterior_IncludeImpeller</t>
        </is>
      </c>
      <c r="J159" s="6" t="inlineStr">
        <is>
          <t>Stainless Steel, AISI-303</t>
        </is>
      </c>
      <c r="K159" s="6" t="inlineStr">
        <is>
          <t>Steel, Cold Drawn C1018</t>
        </is>
      </c>
      <c r="L159" s="1" t="inlineStr">
        <is>
          <t>RTF</t>
        </is>
      </c>
      <c r="M159" s="6" t="n"/>
      <c r="N159" s="6" t="inlineStr">
        <is>
          <t>A101770</t>
        </is>
      </c>
      <c r="O159" s="6" t="n">
        <v>0</v>
      </c>
      <c r="P159" s="6" t="inlineStr">
        <is>
          <t>LT250</t>
        </is>
      </c>
      <c r="Q159" t="n">
        <v>56</v>
      </c>
      <c r="S159" s="65" t="n"/>
    </row>
    <row r="160">
      <c r="B160" s="10" t="n"/>
      <c r="C160" t="inlineStr">
        <is>
          <t>Price_BOM_VLSE_Imp_154</t>
        </is>
      </c>
      <c r="D160" s="62" t="inlineStr">
        <is>
          <t>:25709-2P-15HP-VLSE:25709-2P-20HP-VLSE:25709-2P-25HP-VLSE:25709-4P-3HP-VLSE:</t>
        </is>
      </c>
      <c r="E160" s="2" t="inlineStr">
        <is>
          <t>X4</t>
        </is>
      </c>
      <c r="F160" s="2" t="inlineStr">
        <is>
          <t>ImpMatl_Silicon_Bronze_ASTM-B584_C87600</t>
        </is>
      </c>
      <c r="G160" s="6" t="inlineStr">
        <is>
          <t>Silicon Bronze, ASTM-B584, C87600</t>
        </is>
      </c>
      <c r="H160" s="6" t="inlineStr">
        <is>
          <t>B21</t>
        </is>
      </c>
      <c r="I160" s="6" t="inlineStr">
        <is>
          <t>Coating_Scotchkote134_interior_IncludeImpeller</t>
        </is>
      </c>
      <c r="J160" s="6" t="inlineStr">
        <is>
          <t>Stainless Steel, AISI-303</t>
        </is>
      </c>
      <c r="K160" s="6" t="inlineStr">
        <is>
          <t>Steel, Cold Drawn C1018</t>
        </is>
      </c>
      <c r="L160" s="1" t="inlineStr">
        <is>
          <t>RTF</t>
        </is>
      </c>
      <c r="M160" s="6" t="n"/>
      <c r="N160" s="6" t="inlineStr">
        <is>
          <t>A101770</t>
        </is>
      </c>
      <c r="O160" s="6" t="n">
        <v>0</v>
      </c>
      <c r="P160" s="6" t="inlineStr">
        <is>
          <t>LT250</t>
        </is>
      </c>
      <c r="Q160" t="n">
        <v>56</v>
      </c>
      <c r="S160" s="65" t="n"/>
    </row>
    <row r="161">
      <c r="B161" s="10" t="n"/>
      <c r="C161" t="inlineStr">
        <is>
          <t>Price_BOM_VLSE_Imp_155</t>
        </is>
      </c>
      <c r="D161" s="62" t="inlineStr">
        <is>
          <t>:25709-2P-15HP-VLSE:25709-2P-20HP-VLSE:25709-2P-25HP-VLSE:25709-4P-3HP-VLSE:</t>
        </is>
      </c>
      <c r="E161" s="2" t="inlineStr">
        <is>
          <t>X4</t>
        </is>
      </c>
      <c r="F161" s="2" t="inlineStr">
        <is>
          <t>ImpMatl_Silicon_Bronze_ASTM-B584_C87600</t>
        </is>
      </c>
      <c r="G161" s="6" t="inlineStr">
        <is>
          <t>Silicon Bronze, ASTM-B584, C87600</t>
        </is>
      </c>
      <c r="H161" s="6" t="inlineStr">
        <is>
          <t>B21</t>
        </is>
      </c>
      <c r="I161" s="6" t="inlineStr">
        <is>
          <t>Coating_Special</t>
        </is>
      </c>
      <c r="J161" s="6" t="inlineStr">
        <is>
          <t>Stainless Steel, AISI-303</t>
        </is>
      </c>
      <c r="K161" s="6" t="inlineStr">
        <is>
          <t>Steel, Cold Drawn C1018</t>
        </is>
      </c>
      <c r="L161" s="1" t="inlineStr">
        <is>
          <t>RTF</t>
        </is>
      </c>
      <c r="M161" s="6" t="n"/>
      <c r="N161" s="6" t="inlineStr">
        <is>
          <t>A101770</t>
        </is>
      </c>
      <c r="O161" s="6" t="n">
        <v>0</v>
      </c>
      <c r="P161" s="6" t="inlineStr">
        <is>
          <t>LT250</t>
        </is>
      </c>
      <c r="Q161" t="n">
        <v>56</v>
      </c>
      <c r="S161" s="65" t="n"/>
    </row>
    <row r="162">
      <c r="B162" s="10" t="n"/>
      <c r="C162" t="inlineStr">
        <is>
          <t>Price_BOM_VLSE_Imp_156</t>
        </is>
      </c>
      <c r="D162" s="62" t="inlineStr">
        <is>
          <t>:25709-2P-15HP-VLSE:25709-2P-20HP-VLSE:25709-2P-25HP-VLSE:25709-4P-3HP-VLSE:</t>
        </is>
      </c>
      <c r="E162" s="2" t="inlineStr">
        <is>
          <t>X4</t>
        </is>
      </c>
      <c r="F162" s="2" t="inlineStr">
        <is>
          <t>ImpMatl_Silicon_Bronze_ASTM-B584_C87600</t>
        </is>
      </c>
      <c r="G162" s="6" t="inlineStr">
        <is>
          <t>Silicon Bronze, ASTM-B584, C87600</t>
        </is>
      </c>
      <c r="H162" s="6" t="inlineStr">
        <is>
          <t>B21</t>
        </is>
      </c>
      <c r="I162" s="6" t="inlineStr">
        <is>
          <t>Coating_Standard</t>
        </is>
      </c>
      <c r="J162" s="6" t="inlineStr">
        <is>
          <t>Stainless Steel, AISI-303</t>
        </is>
      </c>
      <c r="K162" s="6" t="inlineStr">
        <is>
          <t>Steel, Cold Drawn C1018</t>
        </is>
      </c>
      <c r="L162" s="6" t="n">
        <v>96732776</v>
      </c>
      <c r="M162" s="6" t="inlineStr">
        <is>
          <t>IMP,L,20709,X4,B21</t>
        </is>
      </c>
      <c r="N162" s="6" t="inlineStr">
        <is>
          <t>A101770</t>
        </is>
      </c>
      <c r="O162" s="6" t="n">
        <v>0</v>
      </c>
      <c r="P162" s="6" t="inlineStr">
        <is>
          <t>LT027</t>
        </is>
      </c>
      <c r="Q162" s="6" t="n">
        <v>0</v>
      </c>
      <c r="S162" s="65" t="n"/>
    </row>
    <row r="163">
      <c r="B163" s="10" t="n"/>
      <c r="C163" t="inlineStr">
        <is>
          <t>Price_BOM_VLSE_Imp_157</t>
        </is>
      </c>
      <c r="D163" s="62" t="inlineStr">
        <is>
          <t>:25709-2P-15HP-VLSE:25709-2P-20HP-VLSE:25709-2P-25HP-VLSE:25709-4P-3HP-VLSE:</t>
        </is>
      </c>
      <c r="E163" s="2" t="inlineStr">
        <is>
          <t>X4</t>
        </is>
      </c>
      <c r="F163" t="inlineStr">
        <is>
          <t>ImpMatl_NiAl-Bronze_ASTM-B148_C95400</t>
        </is>
      </c>
      <c r="G163" s="6" t="inlineStr">
        <is>
          <t>Nickel Aluminum Bronze ASTM B148 UNS C95400</t>
        </is>
      </c>
      <c r="H163" s="6" t="inlineStr">
        <is>
          <t>B22</t>
        </is>
      </c>
      <c r="I163" s="6" t="inlineStr">
        <is>
          <t>Coating_Epoxy</t>
        </is>
      </c>
      <c r="J163" s="6" t="inlineStr">
        <is>
          <t>Stainless Steel, AISI-303</t>
        </is>
      </c>
      <c r="K163" s="6" t="inlineStr">
        <is>
          <t>Steel, Cold Drawn C1018</t>
        </is>
      </c>
      <c r="L163" s="1" t="inlineStr">
        <is>
          <t>RTF</t>
        </is>
      </c>
      <c r="M163" s="65" t="n"/>
      <c r="N163" t="inlineStr">
        <is>
          <t>A102225</t>
        </is>
      </c>
      <c r="O163" s="1" t="n">
        <v>84</v>
      </c>
      <c r="P163" s="6" t="inlineStr">
        <is>
          <t>LT250</t>
        </is>
      </c>
      <c r="Q163" t="n">
        <v>56</v>
      </c>
      <c r="S163" s="65" t="n"/>
    </row>
    <row r="164">
      <c r="B164" s="10" t="n"/>
      <c r="C164" t="inlineStr">
        <is>
          <t>Price_BOM_VLSE_Imp_158</t>
        </is>
      </c>
      <c r="D164" s="62" t="inlineStr">
        <is>
          <t>:25709-2P-15HP-VLSE:25709-2P-20HP-VLSE:25709-2P-25HP-VLSE:25709-4P-3HP-VLSE:</t>
        </is>
      </c>
      <c r="E164" s="2" t="inlineStr">
        <is>
          <t>X4</t>
        </is>
      </c>
      <c r="F164" t="inlineStr">
        <is>
          <t>ImpMatl_NiAl-Bronze_ASTM-B148_C95400</t>
        </is>
      </c>
      <c r="G164" s="6" t="inlineStr">
        <is>
          <t>Nickel Aluminum Bronze ASTM B148 UNS C95400</t>
        </is>
      </c>
      <c r="H164" s="6" t="inlineStr">
        <is>
          <t>B22</t>
        </is>
      </c>
      <c r="I164" s="6" t="inlineStr">
        <is>
          <t>Coating_Scotchkote134_interior</t>
        </is>
      </c>
      <c r="J164" s="6" t="inlineStr">
        <is>
          <t>Stainless Steel, AISI-303</t>
        </is>
      </c>
      <c r="K164" s="6" t="inlineStr">
        <is>
          <t>Steel, Cold Drawn C1018</t>
        </is>
      </c>
      <c r="L164" s="1" t="inlineStr">
        <is>
          <t>RTF</t>
        </is>
      </c>
      <c r="M164" s="65" t="n"/>
      <c r="N164" t="inlineStr">
        <is>
          <t>A102225</t>
        </is>
      </c>
      <c r="O164" s="1" t="n">
        <v>84</v>
      </c>
      <c r="P164" s="6" t="inlineStr">
        <is>
          <t>LT250</t>
        </is>
      </c>
      <c r="Q164" s="6" t="n">
        <v>56</v>
      </c>
      <c r="S164" s="65" t="n"/>
    </row>
    <row r="165">
      <c r="B165" s="10" t="n"/>
      <c r="C165" t="inlineStr">
        <is>
          <t>Price_BOM_VLSE_Imp_159</t>
        </is>
      </c>
      <c r="D165" s="62" t="inlineStr">
        <is>
          <t>:25709-2P-15HP-VLSE:25709-2P-20HP-VLSE:25709-2P-25HP-VLSE:25709-4P-3HP-VLSE:</t>
        </is>
      </c>
      <c r="E165" s="2" t="inlineStr">
        <is>
          <t>X4</t>
        </is>
      </c>
      <c r="F165" t="inlineStr">
        <is>
          <t>ImpMatl_NiAl-Bronze_ASTM-B148_C95400</t>
        </is>
      </c>
      <c r="G165" s="6" t="inlineStr">
        <is>
          <t>Nickel Aluminum Bronze ASTM B148 UNS C95400</t>
        </is>
      </c>
      <c r="H165" s="6" t="inlineStr">
        <is>
          <t>B22</t>
        </is>
      </c>
      <c r="I165" s="6" t="inlineStr">
        <is>
          <t>Coating_Scotchkote134_interior_exterior</t>
        </is>
      </c>
      <c r="J165" s="6" t="inlineStr">
        <is>
          <t>Stainless Steel, AISI-303</t>
        </is>
      </c>
      <c r="K165" s="6" t="inlineStr">
        <is>
          <t>Steel, Cold Drawn C1018</t>
        </is>
      </c>
      <c r="L165" s="1" t="inlineStr">
        <is>
          <t>RTF</t>
        </is>
      </c>
      <c r="M165" s="65" t="n"/>
      <c r="N165" t="inlineStr">
        <is>
          <t>A102225</t>
        </is>
      </c>
      <c r="O165" s="1" t="n">
        <v>84</v>
      </c>
      <c r="P165" s="6" t="inlineStr">
        <is>
          <t>LT250</t>
        </is>
      </c>
      <c r="Q165" t="n">
        <v>56</v>
      </c>
      <c r="S165" s="65" t="n"/>
    </row>
    <row r="166">
      <c r="B166" s="10" t="n"/>
      <c r="C166" t="inlineStr">
        <is>
          <t>Price_BOM_VLSE_Imp_160</t>
        </is>
      </c>
      <c r="D166" s="62" t="inlineStr">
        <is>
          <t>:25709-2P-15HP-VLSE:25709-2P-20HP-VLSE:25709-2P-25HP-VLSE:25709-4P-3HP-VLSE:</t>
        </is>
      </c>
      <c r="E166" s="2" t="inlineStr">
        <is>
          <t>X4</t>
        </is>
      </c>
      <c r="F166" t="inlineStr">
        <is>
          <t>ImpMatl_NiAl-Bronze_ASTM-B148_C95400</t>
        </is>
      </c>
      <c r="G166" s="6" t="inlineStr">
        <is>
          <t>Nickel Aluminum Bronze ASTM B148 UNS C95400</t>
        </is>
      </c>
      <c r="H166" s="6" t="inlineStr">
        <is>
          <t>B22</t>
        </is>
      </c>
      <c r="I166" s="6" t="inlineStr">
        <is>
          <t>Coating_Scotchkote134_interior_exterior_IncludeImpeller</t>
        </is>
      </c>
      <c r="J166" s="6" t="inlineStr">
        <is>
          <t>Stainless Steel, AISI-303</t>
        </is>
      </c>
      <c r="K166" s="6" t="inlineStr">
        <is>
          <t>Steel, Cold Drawn C1018</t>
        </is>
      </c>
      <c r="L166" s="1" t="inlineStr">
        <is>
          <t>RTF</t>
        </is>
      </c>
      <c r="M166" s="65" t="n"/>
      <c r="N166" t="inlineStr">
        <is>
          <t>A102225</t>
        </is>
      </c>
      <c r="O166" s="1" t="n">
        <v>84</v>
      </c>
      <c r="P166" s="6" t="inlineStr">
        <is>
          <t>LT250</t>
        </is>
      </c>
      <c r="Q166" t="n">
        <v>56</v>
      </c>
      <c r="S166" s="65" t="n"/>
    </row>
    <row r="167">
      <c r="B167" s="10" t="n"/>
      <c r="C167" t="inlineStr">
        <is>
          <t>Price_BOM_VLSE_Imp_161</t>
        </is>
      </c>
      <c r="D167" s="62" t="inlineStr">
        <is>
          <t>:25709-2P-15HP-VLSE:25709-2P-20HP-VLSE:25709-2P-25HP-VLSE:25709-4P-3HP-VLSE:</t>
        </is>
      </c>
      <c r="E167" s="2" t="inlineStr">
        <is>
          <t>X4</t>
        </is>
      </c>
      <c r="F167" t="inlineStr">
        <is>
          <t>ImpMatl_NiAl-Bronze_ASTM-B148_C95400</t>
        </is>
      </c>
      <c r="G167" s="6" t="inlineStr">
        <is>
          <t>Nickel Aluminum Bronze ASTM B148 UNS C95400</t>
        </is>
      </c>
      <c r="H167" s="6" t="inlineStr">
        <is>
          <t>B22</t>
        </is>
      </c>
      <c r="I167" s="6" t="inlineStr">
        <is>
          <t>Coating_Scotchkote134_interior_IncludeImpeller</t>
        </is>
      </c>
      <c r="J167" s="6" t="inlineStr">
        <is>
          <t>Stainless Steel, AISI-303</t>
        </is>
      </c>
      <c r="K167" s="6" t="inlineStr">
        <is>
          <t>Steel, Cold Drawn C1018</t>
        </is>
      </c>
      <c r="L167" s="1" t="inlineStr">
        <is>
          <t>RTF</t>
        </is>
      </c>
      <c r="M167" s="65" t="n"/>
      <c r="N167" t="inlineStr">
        <is>
          <t>A102225</t>
        </is>
      </c>
      <c r="O167" s="1" t="n">
        <v>84</v>
      </c>
      <c r="P167" s="6" t="inlineStr">
        <is>
          <t>LT250</t>
        </is>
      </c>
      <c r="Q167" t="n">
        <v>56</v>
      </c>
      <c r="S167" s="65" t="n"/>
    </row>
    <row r="168">
      <c r="B168" s="10" t="n"/>
      <c r="C168" t="inlineStr">
        <is>
          <t>Price_BOM_VLSE_Imp_162</t>
        </is>
      </c>
      <c r="D168" s="62" t="inlineStr">
        <is>
          <t>:25709-2P-15HP-VLSE:25709-2P-20HP-VLSE:25709-2P-25HP-VLSE:25709-4P-3HP-VLSE:</t>
        </is>
      </c>
      <c r="E168" s="2" t="inlineStr">
        <is>
          <t>X4</t>
        </is>
      </c>
      <c r="F168" t="inlineStr">
        <is>
          <t>ImpMatl_NiAl-Bronze_ASTM-B148_C95400</t>
        </is>
      </c>
      <c r="G168" s="6" t="inlineStr">
        <is>
          <t>Nickel Aluminum Bronze ASTM B148 UNS C95400</t>
        </is>
      </c>
      <c r="H168" s="6" t="inlineStr">
        <is>
          <t>B22</t>
        </is>
      </c>
      <c r="I168" s="6" t="inlineStr">
        <is>
          <t>Coating_Special</t>
        </is>
      </c>
      <c r="J168" s="6" t="inlineStr">
        <is>
          <t>Stainless Steel, AISI-303</t>
        </is>
      </c>
      <c r="K168" s="6" t="inlineStr">
        <is>
          <t>Steel, Cold Drawn C1018</t>
        </is>
      </c>
      <c r="L168" s="1" t="inlineStr">
        <is>
          <t>RTF</t>
        </is>
      </c>
      <c r="M168" s="65" t="n"/>
      <c r="N168" t="inlineStr">
        <is>
          <t>A102225</t>
        </is>
      </c>
      <c r="O168" s="1" t="n">
        <v>84</v>
      </c>
      <c r="P168" s="6" t="inlineStr">
        <is>
          <t>LT250</t>
        </is>
      </c>
      <c r="Q168" t="n">
        <v>56</v>
      </c>
      <c r="S168" s="65" t="n"/>
    </row>
    <row r="169">
      <c r="B169" s="10" t="n"/>
      <c r="C169" t="inlineStr">
        <is>
          <t>Price_BOM_VLSE_Imp_163</t>
        </is>
      </c>
      <c r="D169" s="62" t="inlineStr">
        <is>
          <t>:25709-2P-15HP-VLSE:25709-2P-20HP-VLSE:25709-2P-25HP-VLSE:25709-4P-3HP-VLSE:</t>
        </is>
      </c>
      <c r="E169" s="2" t="inlineStr">
        <is>
          <t>X4</t>
        </is>
      </c>
      <c r="F169" t="inlineStr">
        <is>
          <t>ImpMatl_NiAl-Bronze_ASTM-B148_C95400</t>
        </is>
      </c>
      <c r="G169" s="6" t="inlineStr">
        <is>
          <t>Nickel Aluminum Bronze ASTM B148 UNS C95400</t>
        </is>
      </c>
      <c r="H169" s="6" t="inlineStr">
        <is>
          <t>B22</t>
        </is>
      </c>
      <c r="I169" s="6" t="inlineStr">
        <is>
          <t>Coating_Standard</t>
        </is>
      </c>
      <c r="J169" s="6" t="inlineStr">
        <is>
          <t>Stainless Steel, AISI-303</t>
        </is>
      </c>
      <c r="K169" s="6" t="inlineStr">
        <is>
          <t>Steel, Cold Drawn C1018</t>
        </is>
      </c>
      <c r="L169" t="n">
        <v>97775275</v>
      </c>
      <c r="M169" s="65" t="n"/>
      <c r="N169" t="inlineStr">
        <is>
          <t>A102225</t>
        </is>
      </c>
      <c r="O169" s="1" t="n">
        <v>84</v>
      </c>
      <c r="P169" s="6" t="inlineStr">
        <is>
          <t>LT250</t>
        </is>
      </c>
      <c r="Q169" s="6" t="n">
        <v>56</v>
      </c>
      <c r="S169" s="65" t="n"/>
    </row>
    <row r="170">
      <c r="B170" s="10" t="n"/>
      <c r="C170" s="6" t="inlineStr">
        <is>
          <t>Price_BOM_VLSE_Imp_164</t>
        </is>
      </c>
      <c r="D170" s="62" t="inlineStr">
        <is>
          <t>:25709-2P-15HP-VLSE:25709-2P-20HP-VLSE:25709-2P-25HP-VLSE:</t>
        </is>
      </c>
      <c r="E170" s="2" t="inlineStr">
        <is>
          <t>X4</t>
        </is>
      </c>
      <c r="F170" s="2" t="inlineStr">
        <is>
          <t>ImpMatl_SS_AISI-304</t>
        </is>
      </c>
      <c r="G170" s="6" t="inlineStr">
        <is>
          <t>Stainless Steel, AISI-304</t>
        </is>
      </c>
      <c r="H170" s="6" t="inlineStr">
        <is>
          <t>H304</t>
        </is>
      </c>
      <c r="I170" s="6" t="inlineStr">
        <is>
          <t>Coating_Standard</t>
        </is>
      </c>
      <c r="J170" s="6" t="inlineStr">
        <is>
          <t>Stainless Steel, AISI-303</t>
        </is>
      </c>
      <c r="K170" s="6" t="inlineStr">
        <is>
          <t>Stainless Steel, AISI 316</t>
        </is>
      </c>
      <c r="L170" s="93" t="n">
        <v>98876066</v>
      </c>
      <c r="M170" s="93" t="inlineStr">
        <is>
          <t>IMP,L,20709,X4,H304</t>
        </is>
      </c>
      <c r="N170" t="inlineStr">
        <is>
          <t>A101775</t>
        </is>
      </c>
      <c r="O170" t="n">
        <v>0</v>
      </c>
      <c r="P170" s="6" t="inlineStr">
        <is>
          <t>LT027</t>
        </is>
      </c>
      <c r="Q170" s="65" t="n">
        <v>0</v>
      </c>
      <c r="S170" s="65" t="n"/>
    </row>
    <row r="171">
      <c r="B171" s="10" t="n"/>
      <c r="C171" t="inlineStr">
        <is>
          <t>Price_BOM_VLSE_Imp_165</t>
        </is>
      </c>
      <c r="D171" s="62" t="inlineStr">
        <is>
          <t>:25953-4P-3HP-VLSE:25953-4P-5HP-VLSE:25953-4P-7.5HP-VLSE:</t>
        </is>
      </c>
      <c r="E171" s="2" t="inlineStr">
        <is>
          <t>X3</t>
        </is>
      </c>
      <c r="F171" s="2" t="inlineStr">
        <is>
          <t>ImpMatl_Silicon_Bronze_ASTM-B584_C87600</t>
        </is>
      </c>
      <c r="G171" s="6" t="inlineStr">
        <is>
          <t>Silicon Bronze, ASTM-B584, C87600</t>
        </is>
      </c>
      <c r="H171" s="6" t="inlineStr">
        <is>
          <t>B21</t>
        </is>
      </c>
      <c r="I171" s="6" t="inlineStr">
        <is>
          <t>Coating_Epoxy</t>
        </is>
      </c>
      <c r="J171" s="6" t="inlineStr">
        <is>
          <t>Stainless Steel, AISI-303</t>
        </is>
      </c>
      <c r="K171" s="6" t="inlineStr">
        <is>
          <t>Steel, Cold Drawn C1018</t>
        </is>
      </c>
      <c r="L171" s="1" t="inlineStr">
        <is>
          <t>RTF</t>
        </is>
      </c>
      <c r="M171" s="6" t="n"/>
      <c r="N171" s="6" t="inlineStr">
        <is>
          <t>A101777</t>
        </is>
      </c>
      <c r="O171" s="6" t="n">
        <v>0</v>
      </c>
      <c r="P171" s="6" t="inlineStr">
        <is>
          <t>LT250</t>
        </is>
      </c>
      <c r="Q171" t="n">
        <v>56</v>
      </c>
      <c r="S171" s="65" t="n"/>
    </row>
    <row r="172">
      <c r="B172" s="10" t="n"/>
      <c r="C172" t="inlineStr">
        <is>
          <t>Price_BOM_VLSE_Imp_166</t>
        </is>
      </c>
      <c r="D172" s="62" t="inlineStr">
        <is>
          <t>:25953-4P-3HP-VLSE:25953-4P-5HP-VLSE:25953-4P-7.5HP-VLSE:</t>
        </is>
      </c>
      <c r="E172" s="2" t="inlineStr">
        <is>
          <t>X3</t>
        </is>
      </c>
      <c r="F172" s="2" t="inlineStr">
        <is>
          <t>ImpMatl_Silicon_Bronze_ASTM-B584_C87600</t>
        </is>
      </c>
      <c r="G172" s="6" t="inlineStr">
        <is>
          <t>Silicon Bronze, ASTM-B584, C87600</t>
        </is>
      </c>
      <c r="H172" s="6" t="inlineStr">
        <is>
          <t>B21</t>
        </is>
      </c>
      <c r="I172" s="6" t="inlineStr">
        <is>
          <t>Coating_Scotchkote134_interior</t>
        </is>
      </c>
      <c r="J172" s="6" t="inlineStr">
        <is>
          <t>Stainless Steel, AISI-303</t>
        </is>
      </c>
      <c r="K172" s="6" t="inlineStr">
        <is>
          <t>Steel, Cold Drawn C1018</t>
        </is>
      </c>
      <c r="L172" s="1" t="inlineStr">
        <is>
          <t>RTF</t>
        </is>
      </c>
      <c r="M172" s="6" t="n"/>
      <c r="N172" s="6" t="inlineStr">
        <is>
          <t>A101777</t>
        </is>
      </c>
      <c r="O172" s="6" t="n">
        <v>0</v>
      </c>
      <c r="P172" s="6" t="inlineStr">
        <is>
          <t>LT250</t>
        </is>
      </c>
      <c r="Q172" s="6" t="n">
        <v>56</v>
      </c>
      <c r="S172" s="65" t="n"/>
    </row>
    <row r="173">
      <c r="B173" s="10" t="n"/>
      <c r="C173" t="inlineStr">
        <is>
          <t>Price_BOM_VLSE_Imp_167</t>
        </is>
      </c>
      <c r="D173" s="62" t="inlineStr">
        <is>
          <t>:25953-4P-3HP-VLSE:25953-4P-5HP-VLSE:25953-4P-7.5HP-VLSE:</t>
        </is>
      </c>
      <c r="E173" s="2" t="inlineStr">
        <is>
          <t>X3</t>
        </is>
      </c>
      <c r="F173" s="2" t="inlineStr">
        <is>
          <t>ImpMatl_Silicon_Bronze_ASTM-B584_C87600</t>
        </is>
      </c>
      <c r="G173" s="6" t="inlineStr">
        <is>
          <t>Silicon Bronze, ASTM-B584, C87600</t>
        </is>
      </c>
      <c r="H173" s="6" t="inlineStr">
        <is>
          <t>B21</t>
        </is>
      </c>
      <c r="I173" s="6" t="inlineStr">
        <is>
          <t>Coating_Scotchkote134_interior_exterior</t>
        </is>
      </c>
      <c r="J173" s="6" t="inlineStr">
        <is>
          <t>Stainless Steel, AISI-303</t>
        </is>
      </c>
      <c r="K173" s="6" t="inlineStr">
        <is>
          <t>Steel, Cold Drawn C1018</t>
        </is>
      </c>
      <c r="L173" s="1" t="inlineStr">
        <is>
          <t>RTF</t>
        </is>
      </c>
      <c r="M173" s="6" t="n"/>
      <c r="N173" s="6" t="inlineStr">
        <is>
          <t>A101777</t>
        </is>
      </c>
      <c r="O173" s="6" t="n">
        <v>0</v>
      </c>
      <c r="P173" s="6" t="inlineStr">
        <is>
          <t>LT250</t>
        </is>
      </c>
      <c r="Q173" t="n">
        <v>56</v>
      </c>
      <c r="S173" s="65" t="n"/>
    </row>
    <row r="174">
      <c r="B174" s="10" t="n"/>
      <c r="C174" t="inlineStr">
        <is>
          <t>Price_BOM_VLSE_Imp_168</t>
        </is>
      </c>
      <c r="D174" s="62" t="inlineStr">
        <is>
          <t>:25953-4P-3HP-VLSE:25953-4P-5HP-VLSE:25953-4P-7.5HP-VLSE:</t>
        </is>
      </c>
      <c r="E174" s="2" t="inlineStr">
        <is>
          <t>X3</t>
        </is>
      </c>
      <c r="F174" s="2" t="inlineStr">
        <is>
          <t>ImpMatl_Silicon_Bronze_ASTM-B584_C87600</t>
        </is>
      </c>
      <c r="G174" s="6" t="inlineStr">
        <is>
          <t>Silicon Bronze, ASTM-B584, C87600</t>
        </is>
      </c>
      <c r="H174" s="6" t="inlineStr">
        <is>
          <t>B21</t>
        </is>
      </c>
      <c r="I174" s="6" t="inlineStr">
        <is>
          <t>Coating_Scotchkote134_interior_exterior_IncludeImpeller</t>
        </is>
      </c>
      <c r="J174" s="6" t="inlineStr">
        <is>
          <t>Stainless Steel, AISI-303</t>
        </is>
      </c>
      <c r="K174" s="6" t="inlineStr">
        <is>
          <t>Steel, Cold Drawn C1018</t>
        </is>
      </c>
      <c r="L174" s="1" t="inlineStr">
        <is>
          <t>RTF</t>
        </is>
      </c>
      <c r="M174" s="6" t="n"/>
      <c r="N174" s="6" t="inlineStr">
        <is>
          <t>A101777</t>
        </is>
      </c>
      <c r="O174" s="6" t="n">
        <v>0</v>
      </c>
      <c r="P174" s="6" t="inlineStr">
        <is>
          <t>LT250</t>
        </is>
      </c>
      <c r="Q174" t="n">
        <v>56</v>
      </c>
      <c r="S174" s="65" t="n"/>
    </row>
    <row r="175">
      <c r="B175" s="10" t="n"/>
      <c r="C175" t="inlineStr">
        <is>
          <t>Price_BOM_VLSE_Imp_169</t>
        </is>
      </c>
      <c r="D175" s="62" t="inlineStr">
        <is>
          <t>:25953-4P-3HP-VLSE:25953-4P-5HP-VLSE:25953-4P-7.5HP-VLSE:</t>
        </is>
      </c>
      <c r="E175" s="2" t="inlineStr">
        <is>
          <t>X3</t>
        </is>
      </c>
      <c r="F175" s="2" t="inlineStr">
        <is>
          <t>ImpMatl_Silicon_Bronze_ASTM-B584_C87600</t>
        </is>
      </c>
      <c r="G175" s="6" t="inlineStr">
        <is>
          <t>Silicon Bronze, ASTM-B584, C87600</t>
        </is>
      </c>
      <c r="H175" s="6" t="inlineStr">
        <is>
          <t>B21</t>
        </is>
      </c>
      <c r="I175" s="6" t="inlineStr">
        <is>
          <t>Coating_Scotchkote134_interior_IncludeImpeller</t>
        </is>
      </c>
      <c r="J175" s="6" t="inlineStr">
        <is>
          <t>Stainless Steel, AISI-303</t>
        </is>
      </c>
      <c r="K175" s="6" t="inlineStr">
        <is>
          <t>Steel, Cold Drawn C1018</t>
        </is>
      </c>
      <c r="L175" s="1" t="inlineStr">
        <is>
          <t>RTF</t>
        </is>
      </c>
      <c r="M175" s="6" t="n"/>
      <c r="N175" s="6" t="inlineStr">
        <is>
          <t>A101777</t>
        </is>
      </c>
      <c r="O175" s="6" t="n">
        <v>0</v>
      </c>
      <c r="P175" s="6" t="inlineStr">
        <is>
          <t>LT250</t>
        </is>
      </c>
      <c r="Q175" t="n">
        <v>56</v>
      </c>
      <c r="S175" s="65" t="n"/>
    </row>
    <row r="176">
      <c r="B176" s="10" t="n"/>
      <c r="C176" t="inlineStr">
        <is>
          <t>Price_BOM_VLSE_Imp_170</t>
        </is>
      </c>
      <c r="D176" s="62" t="inlineStr">
        <is>
          <t>:25953-4P-3HP-VLSE:25953-4P-5HP-VLSE:25953-4P-7.5HP-VLSE:</t>
        </is>
      </c>
      <c r="E176" s="2" t="inlineStr">
        <is>
          <t>X3</t>
        </is>
      </c>
      <c r="F176" s="2" t="inlineStr">
        <is>
          <t>ImpMatl_Silicon_Bronze_ASTM-B584_C87600</t>
        </is>
      </c>
      <c r="G176" s="6" t="inlineStr">
        <is>
          <t>Silicon Bronze, ASTM-B584, C87600</t>
        </is>
      </c>
      <c r="H176" s="6" t="inlineStr">
        <is>
          <t>B21</t>
        </is>
      </c>
      <c r="I176" s="6" t="inlineStr">
        <is>
          <t>Coating_Special</t>
        </is>
      </c>
      <c r="J176" s="6" t="inlineStr">
        <is>
          <t>Stainless Steel, AISI-303</t>
        </is>
      </c>
      <c r="K176" s="6" t="inlineStr">
        <is>
          <t>Steel, Cold Drawn C1018</t>
        </is>
      </c>
      <c r="L176" s="1" t="inlineStr">
        <is>
          <t>RTF</t>
        </is>
      </c>
      <c r="M176" s="6" t="n"/>
      <c r="N176" s="6" t="inlineStr">
        <is>
          <t>A101777</t>
        </is>
      </c>
      <c r="O176" s="6" t="n">
        <v>0</v>
      </c>
      <c r="P176" s="6" t="inlineStr">
        <is>
          <t>LT250</t>
        </is>
      </c>
      <c r="Q176" t="n">
        <v>56</v>
      </c>
      <c r="S176" s="65" t="n"/>
    </row>
    <row r="177">
      <c r="B177" s="10" t="n"/>
      <c r="C177" t="inlineStr">
        <is>
          <t>Price_BOM_VLSE_Imp_171</t>
        </is>
      </c>
      <c r="D177" s="62" t="inlineStr">
        <is>
          <t>:25953-4P-3HP-VLSE:25953-4P-5HP-VLSE:25953-4P-7.5HP-VLSE:</t>
        </is>
      </c>
      <c r="E177" s="2" t="inlineStr">
        <is>
          <t>X3</t>
        </is>
      </c>
      <c r="F177" s="2" t="inlineStr">
        <is>
          <t>ImpMatl_Silicon_Bronze_ASTM-B584_C87600</t>
        </is>
      </c>
      <c r="G177" s="6" t="inlineStr">
        <is>
          <t>Silicon Bronze, ASTM-B584, C87600</t>
        </is>
      </c>
      <c r="H177" s="6" t="inlineStr">
        <is>
          <t>B21</t>
        </is>
      </c>
      <c r="I177" s="6" t="inlineStr">
        <is>
          <t>Coating_Standard</t>
        </is>
      </c>
      <c r="J177" s="6" t="inlineStr">
        <is>
          <t>Stainless Steel, AISI-303</t>
        </is>
      </c>
      <c r="K177" s="6" t="inlineStr">
        <is>
          <t>Steel, Cold Drawn C1018</t>
        </is>
      </c>
      <c r="L177" s="1" t="inlineStr">
        <is>
          <t>96699335</t>
        </is>
      </c>
      <c r="M177" s="6" t="inlineStr">
        <is>
          <t>IMP,L,20953,X3,B21</t>
        </is>
      </c>
      <c r="N177" s="6" t="inlineStr">
        <is>
          <t>A101777</t>
        </is>
      </c>
      <c r="O177" s="6" t="n">
        <v>0</v>
      </c>
      <c r="P177" s="6" t="inlineStr">
        <is>
          <t>LT027</t>
        </is>
      </c>
      <c r="Q177" s="6" t="n">
        <v>0</v>
      </c>
      <c r="S177" s="65" t="n"/>
    </row>
    <row r="178">
      <c r="B178" s="10" t="n"/>
      <c r="C178" t="inlineStr">
        <is>
          <t>Price_BOM_VLSE_Imp_172</t>
        </is>
      </c>
      <c r="D178" s="62" t="inlineStr">
        <is>
          <t>:25953-4P-3HP-VLSE:25953-4P-5HP-VLSE:25953-4P-7.5HP-VLSE:</t>
        </is>
      </c>
      <c r="E178" s="2" t="inlineStr">
        <is>
          <t>X3</t>
        </is>
      </c>
      <c r="F178" t="inlineStr">
        <is>
          <t>ImpMatl_NiAl-Bronze_ASTM-B148_C95400</t>
        </is>
      </c>
      <c r="G178" s="6" t="inlineStr">
        <is>
          <t>Nickel Aluminum Bronze ASTM B148 UNS C95400</t>
        </is>
      </c>
      <c r="H178" s="6" t="inlineStr">
        <is>
          <t>B22</t>
        </is>
      </c>
      <c r="I178" s="6" t="inlineStr">
        <is>
          <t>Coating_Epoxy</t>
        </is>
      </c>
      <c r="J178" s="6" t="inlineStr">
        <is>
          <t>Stainless Steel, AISI-303</t>
        </is>
      </c>
      <c r="K178" s="6" t="inlineStr">
        <is>
          <t>Steel, Cold Drawn C1018</t>
        </is>
      </c>
      <c r="L178" s="1" t="inlineStr">
        <is>
          <t>RTF</t>
        </is>
      </c>
      <c r="M178" s="1" t="n"/>
      <c r="N178" t="inlineStr">
        <is>
          <t>A102226</t>
        </is>
      </c>
      <c r="O178" s="1" t="n">
        <v>142</v>
      </c>
      <c r="P178" s="6" t="inlineStr">
        <is>
          <t>LT250</t>
        </is>
      </c>
      <c r="Q178" t="n">
        <v>56</v>
      </c>
      <c r="S178" s="65" t="n"/>
    </row>
    <row r="179">
      <c r="B179" s="10" t="n"/>
      <c r="C179" t="inlineStr">
        <is>
          <t>Price_BOM_VLSE_Imp_173</t>
        </is>
      </c>
      <c r="D179" s="62" t="inlineStr">
        <is>
          <t>:25953-4P-3HP-VLSE:25953-4P-5HP-VLSE:25953-4P-7.5HP-VLSE:</t>
        </is>
      </c>
      <c r="E179" s="2" t="inlineStr">
        <is>
          <t>X3</t>
        </is>
      </c>
      <c r="F179" t="inlineStr">
        <is>
          <t>ImpMatl_NiAl-Bronze_ASTM-B148_C95400</t>
        </is>
      </c>
      <c r="G179" s="6" t="inlineStr">
        <is>
          <t>Nickel Aluminum Bronze ASTM B148 UNS C95400</t>
        </is>
      </c>
      <c r="H179" s="6" t="inlineStr">
        <is>
          <t>B22</t>
        </is>
      </c>
      <c r="I179" s="6" t="inlineStr">
        <is>
          <t>Coating_Scotchkote134_interior</t>
        </is>
      </c>
      <c r="J179" s="6" t="inlineStr">
        <is>
          <t>Stainless Steel, AISI-303</t>
        </is>
      </c>
      <c r="K179" s="6" t="inlineStr">
        <is>
          <t>Steel, Cold Drawn C1018</t>
        </is>
      </c>
      <c r="L179" s="1" t="inlineStr">
        <is>
          <t>RTF</t>
        </is>
      </c>
      <c r="M179" s="1" t="n"/>
      <c r="N179" t="inlineStr">
        <is>
          <t>A102226</t>
        </is>
      </c>
      <c r="O179" s="1" t="n">
        <v>142</v>
      </c>
      <c r="P179" s="6" t="inlineStr">
        <is>
          <t>LT250</t>
        </is>
      </c>
      <c r="Q179" s="6" t="n">
        <v>56</v>
      </c>
      <c r="S179" s="65" t="n"/>
    </row>
    <row r="180">
      <c r="B180" s="10" t="n"/>
      <c r="C180" t="inlineStr">
        <is>
          <t>Price_BOM_VLSE_Imp_174</t>
        </is>
      </c>
      <c r="D180" s="62" t="inlineStr">
        <is>
          <t>:25953-4P-3HP-VLSE:25953-4P-5HP-VLSE:25953-4P-7.5HP-VLSE:</t>
        </is>
      </c>
      <c r="E180" s="2" t="inlineStr">
        <is>
          <t>X3</t>
        </is>
      </c>
      <c r="F180" t="inlineStr">
        <is>
          <t>ImpMatl_NiAl-Bronze_ASTM-B148_C95400</t>
        </is>
      </c>
      <c r="G180" s="6" t="inlineStr">
        <is>
          <t>Nickel Aluminum Bronze ASTM B148 UNS C95400</t>
        </is>
      </c>
      <c r="H180" s="6" t="inlineStr">
        <is>
          <t>B22</t>
        </is>
      </c>
      <c r="I180" s="6" t="inlineStr">
        <is>
          <t>Coating_Scotchkote134_interior_exterior</t>
        </is>
      </c>
      <c r="J180" s="6" t="inlineStr">
        <is>
          <t>Stainless Steel, AISI-303</t>
        </is>
      </c>
      <c r="K180" s="6" t="inlineStr">
        <is>
          <t>Steel, Cold Drawn C1018</t>
        </is>
      </c>
      <c r="L180" s="1" t="inlineStr">
        <is>
          <t>RTF</t>
        </is>
      </c>
      <c r="M180" s="1" t="n"/>
      <c r="N180" t="inlineStr">
        <is>
          <t>A102226</t>
        </is>
      </c>
      <c r="O180" s="1" t="n">
        <v>142</v>
      </c>
      <c r="P180" s="6" t="inlineStr">
        <is>
          <t>LT250</t>
        </is>
      </c>
      <c r="Q180" t="n">
        <v>56</v>
      </c>
      <c r="S180" s="65" t="n"/>
    </row>
    <row r="181">
      <c r="B181" s="10" t="n"/>
      <c r="C181" t="inlineStr">
        <is>
          <t>Price_BOM_VLSE_Imp_175</t>
        </is>
      </c>
      <c r="D181" s="62" t="inlineStr">
        <is>
          <t>:25953-4P-3HP-VLSE:25953-4P-5HP-VLSE:25953-4P-7.5HP-VLSE:</t>
        </is>
      </c>
      <c r="E181" s="2" t="inlineStr">
        <is>
          <t>X3</t>
        </is>
      </c>
      <c r="F181" t="inlineStr">
        <is>
          <t>ImpMatl_NiAl-Bronze_ASTM-B148_C95400</t>
        </is>
      </c>
      <c r="G181" s="6" t="inlineStr">
        <is>
          <t>Nickel Aluminum Bronze ASTM B148 UNS C95400</t>
        </is>
      </c>
      <c r="H181" s="6" t="inlineStr">
        <is>
          <t>B22</t>
        </is>
      </c>
      <c r="I181" s="6" t="inlineStr">
        <is>
          <t>Coating_Scotchkote134_interior_exterior_IncludeImpeller</t>
        </is>
      </c>
      <c r="J181" s="6" t="inlineStr">
        <is>
          <t>Stainless Steel, AISI-303</t>
        </is>
      </c>
      <c r="K181" s="6" t="inlineStr">
        <is>
          <t>Steel, Cold Drawn C1018</t>
        </is>
      </c>
      <c r="L181" s="1" t="inlineStr">
        <is>
          <t>RTF</t>
        </is>
      </c>
      <c r="M181" s="1" t="n"/>
      <c r="N181" t="inlineStr">
        <is>
          <t>A102226</t>
        </is>
      </c>
      <c r="O181" s="1" t="n">
        <v>142</v>
      </c>
      <c r="P181" s="6" t="inlineStr">
        <is>
          <t>LT250</t>
        </is>
      </c>
      <c r="Q181" t="n">
        <v>56</v>
      </c>
      <c r="S181" s="65" t="n"/>
    </row>
    <row r="182">
      <c r="B182" s="10" t="n"/>
      <c r="C182" t="inlineStr">
        <is>
          <t>Price_BOM_VLSE_Imp_176</t>
        </is>
      </c>
      <c r="D182" s="62" t="inlineStr">
        <is>
          <t>:25953-4P-3HP-VLSE:25953-4P-5HP-VLSE:25953-4P-7.5HP-VLSE:</t>
        </is>
      </c>
      <c r="E182" s="2" t="inlineStr">
        <is>
          <t>X3</t>
        </is>
      </c>
      <c r="F182" t="inlineStr">
        <is>
          <t>ImpMatl_NiAl-Bronze_ASTM-B148_C95400</t>
        </is>
      </c>
      <c r="G182" s="6" t="inlineStr">
        <is>
          <t>Nickel Aluminum Bronze ASTM B148 UNS C95400</t>
        </is>
      </c>
      <c r="H182" s="6" t="inlineStr">
        <is>
          <t>B22</t>
        </is>
      </c>
      <c r="I182" s="6" t="inlineStr">
        <is>
          <t>Coating_Scotchkote134_interior_IncludeImpeller</t>
        </is>
      </c>
      <c r="J182" s="6" t="inlineStr">
        <is>
          <t>Stainless Steel, AISI-303</t>
        </is>
      </c>
      <c r="K182" s="6" t="inlineStr">
        <is>
          <t>Steel, Cold Drawn C1018</t>
        </is>
      </c>
      <c r="L182" s="1" t="inlineStr">
        <is>
          <t>RTF</t>
        </is>
      </c>
      <c r="M182" s="1" t="n"/>
      <c r="N182" t="inlineStr">
        <is>
          <t>A102226</t>
        </is>
      </c>
      <c r="O182" s="1" t="n">
        <v>142</v>
      </c>
      <c r="P182" s="6" t="inlineStr">
        <is>
          <t>LT250</t>
        </is>
      </c>
      <c r="Q182" t="n">
        <v>56</v>
      </c>
      <c r="S182" s="65" t="n"/>
    </row>
    <row r="183">
      <c r="B183" s="10" t="n"/>
      <c r="C183" t="inlineStr">
        <is>
          <t>Price_BOM_VLSE_Imp_177</t>
        </is>
      </c>
      <c r="D183" s="62" t="inlineStr">
        <is>
          <t>:25953-4P-3HP-VLSE:25953-4P-5HP-VLSE:25953-4P-7.5HP-VLSE:</t>
        </is>
      </c>
      <c r="E183" s="2" t="inlineStr">
        <is>
          <t>X3</t>
        </is>
      </c>
      <c r="F183" t="inlineStr">
        <is>
          <t>ImpMatl_NiAl-Bronze_ASTM-B148_C95400</t>
        </is>
      </c>
      <c r="G183" s="6" t="inlineStr">
        <is>
          <t>Nickel Aluminum Bronze ASTM B148 UNS C95400</t>
        </is>
      </c>
      <c r="H183" s="6" t="inlineStr">
        <is>
          <t>B22</t>
        </is>
      </c>
      <c r="I183" s="6" t="inlineStr">
        <is>
          <t>Coating_Special</t>
        </is>
      </c>
      <c r="J183" s="6" t="inlineStr">
        <is>
          <t>Stainless Steel, AISI-303</t>
        </is>
      </c>
      <c r="K183" s="6" t="inlineStr">
        <is>
          <t>Steel, Cold Drawn C1018</t>
        </is>
      </c>
      <c r="L183" s="1" t="inlineStr">
        <is>
          <t>RTF</t>
        </is>
      </c>
      <c r="M183" s="1" t="n"/>
      <c r="N183" t="inlineStr">
        <is>
          <t>A102226</t>
        </is>
      </c>
      <c r="O183" s="1" t="n">
        <v>142</v>
      </c>
      <c r="P183" s="6" t="inlineStr">
        <is>
          <t>LT250</t>
        </is>
      </c>
      <c r="Q183" t="n">
        <v>56</v>
      </c>
      <c r="S183" s="65" t="n"/>
    </row>
    <row r="184">
      <c r="B184" s="10" t="n"/>
      <c r="C184" t="inlineStr">
        <is>
          <t>Price_BOM_VLSE_Imp_178</t>
        </is>
      </c>
      <c r="D184" s="62" t="inlineStr">
        <is>
          <t>:25953-4P-3HP-VLSE:25953-4P-5HP-VLSE:25953-4P-7.5HP-VLSE:</t>
        </is>
      </c>
      <c r="E184" s="2" t="inlineStr">
        <is>
          <t>X3</t>
        </is>
      </c>
      <c r="F184" t="inlineStr">
        <is>
          <t>ImpMatl_NiAl-Bronze_ASTM-B148_C95400</t>
        </is>
      </c>
      <c r="G184" s="6" t="inlineStr">
        <is>
          <t>Nickel Aluminum Bronze ASTM B148 UNS C95400</t>
        </is>
      </c>
      <c r="H184" s="6" t="inlineStr">
        <is>
          <t>B22</t>
        </is>
      </c>
      <c r="I184" s="6" t="inlineStr">
        <is>
          <t>Coating_Standard</t>
        </is>
      </c>
      <c r="J184" s="6" t="inlineStr">
        <is>
          <t>Stainless Steel, AISI-303</t>
        </is>
      </c>
      <c r="K184" s="6" t="inlineStr">
        <is>
          <t>Steel, Cold Drawn C1018</t>
        </is>
      </c>
      <c r="L184" t="n">
        <v>97775276</v>
      </c>
      <c r="M184" s="1" t="n"/>
      <c r="N184" t="inlineStr">
        <is>
          <t>A102226</t>
        </is>
      </c>
      <c r="O184" s="1" t="n">
        <v>142</v>
      </c>
      <c r="P184" s="6" t="inlineStr">
        <is>
          <t>LT250</t>
        </is>
      </c>
      <c r="Q184" s="6" t="n">
        <v>56</v>
      </c>
      <c r="S184" s="65" t="n"/>
    </row>
    <row r="185">
      <c r="B185" s="10" t="n"/>
      <c r="C185" t="inlineStr">
        <is>
          <t>Price_BOM_VLSE_Imp_179</t>
        </is>
      </c>
      <c r="D185" s="62" t="inlineStr">
        <is>
          <t>:25953-4P-3HP-VLSE:25953-4P-5HP-VLSE:25953-4P-7.5HP-VLSE:</t>
        </is>
      </c>
      <c r="E185" s="2" t="inlineStr">
        <is>
          <t>X3</t>
        </is>
      </c>
      <c r="F185" s="2" t="inlineStr">
        <is>
          <t>ImpMatl_SS_AISI-304</t>
        </is>
      </c>
      <c r="G185" s="6" t="inlineStr">
        <is>
          <t>Stainless Steel, AISI-304</t>
        </is>
      </c>
      <c r="H185" s="6" t="inlineStr">
        <is>
          <t>H304</t>
        </is>
      </c>
      <c r="I185" s="6" t="inlineStr">
        <is>
          <t>Coating_Standard</t>
        </is>
      </c>
      <c r="J185" s="6" t="inlineStr">
        <is>
          <t>Stainless Steel, AISI-303</t>
        </is>
      </c>
      <c r="K185" s="6" t="inlineStr">
        <is>
          <t>Stainless Steel, AISI 316</t>
        </is>
      </c>
      <c r="L185" s="93" t="n">
        <v>98876067</v>
      </c>
      <c r="M185" s="93" t="inlineStr">
        <is>
          <t>IMP,L,20953,X3,H304</t>
        </is>
      </c>
      <c r="N185" t="inlineStr">
        <is>
          <t>A101782</t>
        </is>
      </c>
      <c r="O185" t="n">
        <v>0</v>
      </c>
      <c r="P185" s="6" t="inlineStr">
        <is>
          <t>LT027</t>
        </is>
      </c>
      <c r="Q185" s="65" t="n">
        <v>0</v>
      </c>
      <c r="S185" s="65" t="n"/>
    </row>
    <row r="186">
      <c r="B186" s="10" t="n"/>
      <c r="C186" t="inlineStr">
        <is>
          <t>Price_BOM_VLSE_Imp_180</t>
        </is>
      </c>
      <c r="D186" s="62" t="inlineStr">
        <is>
          <t>:25953-2P-20HP-VLSE:25953-2P-25HP-VLSE:25953-2P-30HP-VLSE:</t>
        </is>
      </c>
      <c r="E186" s="2" t="inlineStr">
        <is>
          <t>X4</t>
        </is>
      </c>
      <c r="F186" s="2" t="inlineStr">
        <is>
          <t>ImpMatl_Silicon_Bronze_ASTM-B584_C87600</t>
        </is>
      </c>
      <c r="G186" s="6" t="inlineStr">
        <is>
          <t>Silicon Bronze, ASTM-B584, C87600</t>
        </is>
      </c>
      <c r="H186" s="6" t="inlineStr">
        <is>
          <t>B21</t>
        </is>
      </c>
      <c r="I186" s="6" t="inlineStr">
        <is>
          <t>Coating_Epoxy</t>
        </is>
      </c>
      <c r="J186" s="6" t="inlineStr">
        <is>
          <t>Stainless Steel, AISI-303</t>
        </is>
      </c>
      <c r="K186" s="6" t="inlineStr">
        <is>
          <t>Steel, Cold Drawn C1018</t>
        </is>
      </c>
      <c r="L186" s="1" t="inlineStr">
        <is>
          <t>RTF</t>
        </is>
      </c>
      <c r="M186" s="6" t="n"/>
      <c r="N186" s="6" t="inlineStr">
        <is>
          <t>A101784</t>
        </is>
      </c>
      <c r="O186" s="6" t="n">
        <v>0</v>
      </c>
      <c r="P186" s="6" t="inlineStr">
        <is>
          <t>LT250</t>
        </is>
      </c>
      <c r="Q186" t="n">
        <v>56</v>
      </c>
      <c r="S186" s="65" t="n"/>
    </row>
    <row r="187">
      <c r="B187" s="10" t="n"/>
      <c r="C187" t="inlineStr">
        <is>
          <t>Price_BOM_VLSE_Imp_181</t>
        </is>
      </c>
      <c r="D187" s="62" t="inlineStr">
        <is>
          <t>:25953-2P-20HP-VLSE:25953-2P-25HP-VLSE:25953-2P-30HP-VLSE:</t>
        </is>
      </c>
      <c r="E187" s="2" t="inlineStr">
        <is>
          <t>X4</t>
        </is>
      </c>
      <c r="F187" s="2" t="inlineStr">
        <is>
          <t>ImpMatl_Silicon_Bronze_ASTM-B584_C87600</t>
        </is>
      </c>
      <c r="G187" s="6" t="inlineStr">
        <is>
          <t>Silicon Bronze, ASTM-B584, C87600</t>
        </is>
      </c>
      <c r="H187" s="6" t="inlineStr">
        <is>
          <t>B21</t>
        </is>
      </c>
      <c r="I187" s="6" t="inlineStr">
        <is>
          <t>Coating_Scotchkote134_interior</t>
        </is>
      </c>
      <c r="J187" s="6" t="inlineStr">
        <is>
          <t>Stainless Steel, AISI-303</t>
        </is>
      </c>
      <c r="K187" s="6" t="inlineStr">
        <is>
          <t>Steel, Cold Drawn C1018</t>
        </is>
      </c>
      <c r="L187" s="1" t="inlineStr">
        <is>
          <t>RTF</t>
        </is>
      </c>
      <c r="M187" s="6" t="n"/>
      <c r="N187" s="6" t="inlineStr">
        <is>
          <t>A101784</t>
        </is>
      </c>
      <c r="O187" s="6" t="n">
        <v>0</v>
      </c>
      <c r="P187" s="6" t="inlineStr">
        <is>
          <t>LT250</t>
        </is>
      </c>
      <c r="Q187" s="6" t="n">
        <v>56</v>
      </c>
      <c r="S187" s="65" t="n"/>
    </row>
    <row r="188">
      <c r="B188" s="10" t="n"/>
      <c r="C188" t="inlineStr">
        <is>
          <t>Price_BOM_VLSE_Imp_182</t>
        </is>
      </c>
      <c r="D188" s="62" t="inlineStr">
        <is>
          <t>:25953-2P-20HP-VLSE:25953-2P-25HP-VLSE:25953-2P-30HP-VLSE:</t>
        </is>
      </c>
      <c r="E188" s="2" t="inlineStr">
        <is>
          <t>X4</t>
        </is>
      </c>
      <c r="F188" s="2" t="inlineStr">
        <is>
          <t>ImpMatl_Silicon_Bronze_ASTM-B584_C87600</t>
        </is>
      </c>
      <c r="G188" s="6" t="inlineStr">
        <is>
          <t>Silicon Bronze, ASTM-B584, C87600</t>
        </is>
      </c>
      <c r="H188" s="6" t="inlineStr">
        <is>
          <t>B21</t>
        </is>
      </c>
      <c r="I188" s="6" t="inlineStr">
        <is>
          <t>Coating_Scotchkote134_interior_exterior</t>
        </is>
      </c>
      <c r="J188" s="6" t="inlineStr">
        <is>
          <t>Stainless Steel, AISI-303</t>
        </is>
      </c>
      <c r="K188" s="6" t="inlineStr">
        <is>
          <t>Steel, Cold Drawn C1018</t>
        </is>
      </c>
      <c r="L188" s="1" t="inlineStr">
        <is>
          <t>RTF</t>
        </is>
      </c>
      <c r="M188" s="6" t="n"/>
      <c r="N188" s="6" t="inlineStr">
        <is>
          <t>A101784</t>
        </is>
      </c>
      <c r="O188" s="6" t="n">
        <v>0</v>
      </c>
      <c r="P188" s="6" t="inlineStr">
        <is>
          <t>LT250</t>
        </is>
      </c>
      <c r="Q188" t="n">
        <v>56</v>
      </c>
      <c r="S188" s="65" t="n"/>
    </row>
    <row r="189">
      <c r="B189" s="10" t="n"/>
      <c r="C189" t="inlineStr">
        <is>
          <t>Price_BOM_VLSE_Imp_183</t>
        </is>
      </c>
      <c r="D189" s="62" t="inlineStr">
        <is>
          <t>:25953-2P-20HP-VLSE:25953-2P-25HP-VLSE:25953-2P-30HP-VLSE:</t>
        </is>
      </c>
      <c r="E189" s="2" t="inlineStr">
        <is>
          <t>X4</t>
        </is>
      </c>
      <c r="F189" s="2" t="inlineStr">
        <is>
          <t>ImpMatl_Silicon_Bronze_ASTM-B584_C87600</t>
        </is>
      </c>
      <c r="G189" s="6" t="inlineStr">
        <is>
          <t>Silicon Bronze, ASTM-B584, C87600</t>
        </is>
      </c>
      <c r="H189" s="6" t="inlineStr">
        <is>
          <t>B21</t>
        </is>
      </c>
      <c r="I189" s="6" t="inlineStr">
        <is>
          <t>Coating_Scotchkote134_interior_exterior_IncludeImpeller</t>
        </is>
      </c>
      <c r="J189" s="6" t="inlineStr">
        <is>
          <t>Stainless Steel, AISI-303</t>
        </is>
      </c>
      <c r="K189" s="6" t="inlineStr">
        <is>
          <t>Steel, Cold Drawn C1018</t>
        </is>
      </c>
      <c r="L189" s="1" t="inlineStr">
        <is>
          <t>RTF</t>
        </is>
      </c>
      <c r="M189" s="6" t="n"/>
      <c r="N189" s="6" t="inlineStr">
        <is>
          <t>A101784</t>
        </is>
      </c>
      <c r="O189" s="6" t="n">
        <v>0</v>
      </c>
      <c r="P189" s="6" t="inlineStr">
        <is>
          <t>LT250</t>
        </is>
      </c>
      <c r="Q189" t="n">
        <v>56</v>
      </c>
      <c r="S189" s="65" t="n"/>
    </row>
    <row r="190">
      <c r="B190" s="10" t="n"/>
      <c r="C190" t="inlineStr">
        <is>
          <t>Price_BOM_VLSE_Imp_184</t>
        </is>
      </c>
      <c r="D190" s="62" t="inlineStr">
        <is>
          <t>:25953-2P-20HP-VLSE:25953-2P-25HP-VLSE:25953-2P-30HP-VLSE:</t>
        </is>
      </c>
      <c r="E190" s="2" t="inlineStr">
        <is>
          <t>X4</t>
        </is>
      </c>
      <c r="F190" s="2" t="inlineStr">
        <is>
          <t>ImpMatl_Silicon_Bronze_ASTM-B584_C87600</t>
        </is>
      </c>
      <c r="G190" s="6" t="inlineStr">
        <is>
          <t>Silicon Bronze, ASTM-B584, C87600</t>
        </is>
      </c>
      <c r="H190" s="6" t="inlineStr">
        <is>
          <t>B21</t>
        </is>
      </c>
      <c r="I190" s="6" t="inlineStr">
        <is>
          <t>Coating_Scotchkote134_interior_IncludeImpeller</t>
        </is>
      </c>
      <c r="J190" s="6" t="inlineStr">
        <is>
          <t>Stainless Steel, AISI-303</t>
        </is>
      </c>
      <c r="K190" s="6" t="inlineStr">
        <is>
          <t>Steel, Cold Drawn C1018</t>
        </is>
      </c>
      <c r="L190" s="1" t="inlineStr">
        <is>
          <t>RTF</t>
        </is>
      </c>
      <c r="M190" s="6" t="n"/>
      <c r="N190" s="6" t="inlineStr">
        <is>
          <t>A101784</t>
        </is>
      </c>
      <c r="O190" s="6" t="n">
        <v>0</v>
      </c>
      <c r="P190" s="6" t="inlineStr">
        <is>
          <t>LT250</t>
        </is>
      </c>
      <c r="Q190" t="n">
        <v>56</v>
      </c>
      <c r="S190" s="65" t="n"/>
    </row>
    <row r="191">
      <c r="B191" s="10" t="n"/>
      <c r="C191" t="inlineStr">
        <is>
          <t>Price_BOM_VLSE_Imp_185</t>
        </is>
      </c>
      <c r="D191" s="62" t="inlineStr">
        <is>
          <t>:25953-2P-20HP-VLSE:25953-2P-25HP-VLSE:25953-2P-30HP-VLSE:</t>
        </is>
      </c>
      <c r="E191" s="2" t="inlineStr">
        <is>
          <t>X4</t>
        </is>
      </c>
      <c r="F191" s="2" t="inlineStr">
        <is>
          <t>ImpMatl_Silicon_Bronze_ASTM-B584_C87600</t>
        </is>
      </c>
      <c r="G191" s="6" t="inlineStr">
        <is>
          <t>Silicon Bronze, ASTM-B584, C87600</t>
        </is>
      </c>
      <c r="H191" s="6" t="inlineStr">
        <is>
          <t>B21</t>
        </is>
      </c>
      <c r="I191" s="6" t="inlineStr">
        <is>
          <t>Coating_Special</t>
        </is>
      </c>
      <c r="J191" s="6" t="inlineStr">
        <is>
          <t>Stainless Steel, AISI-303</t>
        </is>
      </c>
      <c r="K191" s="6" t="inlineStr">
        <is>
          <t>Steel, Cold Drawn C1018</t>
        </is>
      </c>
      <c r="L191" s="1" t="inlineStr">
        <is>
          <t>RTF</t>
        </is>
      </c>
      <c r="M191" s="6" t="n"/>
      <c r="N191" s="6" t="inlineStr">
        <is>
          <t>A101784</t>
        </is>
      </c>
      <c r="O191" s="6" t="n">
        <v>0</v>
      </c>
      <c r="P191" s="6" t="inlineStr">
        <is>
          <t>LT250</t>
        </is>
      </c>
      <c r="Q191" t="n">
        <v>56</v>
      </c>
      <c r="S191" s="65" t="n"/>
    </row>
    <row r="192">
      <c r="B192" s="10" t="n"/>
      <c r="C192" t="inlineStr">
        <is>
          <t>Price_BOM_VLSE_Imp_186</t>
        </is>
      </c>
      <c r="D192" s="62" t="inlineStr">
        <is>
          <t>:25953-2P-20HP-VLSE:25953-2P-25HP-VLSE:25953-2P-30HP-VLSE:</t>
        </is>
      </c>
      <c r="E192" s="2" t="inlineStr">
        <is>
          <t>X4</t>
        </is>
      </c>
      <c r="F192" s="2" t="inlineStr">
        <is>
          <t>ImpMatl_Silicon_Bronze_ASTM-B584_C87600</t>
        </is>
      </c>
      <c r="G192" s="6" t="inlineStr">
        <is>
          <t>Silicon Bronze, ASTM-B584, C87600</t>
        </is>
      </c>
      <c r="H192" s="6" t="inlineStr">
        <is>
          <t>B21</t>
        </is>
      </c>
      <c r="I192" s="6" t="inlineStr">
        <is>
          <t>Coating_Standard</t>
        </is>
      </c>
      <c r="J192" s="6" t="inlineStr">
        <is>
          <t>Stainless Steel, AISI-303</t>
        </is>
      </c>
      <c r="K192" s="6" t="inlineStr">
        <is>
          <t>Steel, Cold Drawn C1018</t>
        </is>
      </c>
      <c r="L192" s="6" t="n">
        <v>96769175</v>
      </c>
      <c r="M192" s="6" t="inlineStr">
        <is>
          <t>IMP,L,20953,X4,B21</t>
        </is>
      </c>
      <c r="N192" s="6" t="inlineStr">
        <is>
          <t>A101784</t>
        </is>
      </c>
      <c r="O192" s="6" t="n">
        <v>0</v>
      </c>
      <c r="P192" s="6" t="inlineStr">
        <is>
          <t>LT027</t>
        </is>
      </c>
      <c r="Q192" s="6" t="n">
        <v>0</v>
      </c>
      <c r="S192" s="65" t="n"/>
    </row>
    <row r="193">
      <c r="B193" s="10" t="n"/>
      <c r="C193" t="inlineStr">
        <is>
          <t>Price_BOM_VLSE_Imp_187</t>
        </is>
      </c>
      <c r="D193" s="62" t="inlineStr">
        <is>
          <t>:25953-2P-20HP-VLSE:25953-2P-25HP-VLSE:25953-2P-30HP-VLSE:</t>
        </is>
      </c>
      <c r="E193" s="2" t="inlineStr">
        <is>
          <t>X4</t>
        </is>
      </c>
      <c r="F193" t="inlineStr">
        <is>
          <t>ImpMatl_NiAl-Bronze_ASTM-B148_C95400</t>
        </is>
      </c>
      <c r="G193" s="6" t="inlineStr">
        <is>
          <t>Nickel Aluminum Bronze ASTM B148 UNS C95400</t>
        </is>
      </c>
      <c r="H193" s="6" t="inlineStr">
        <is>
          <t>B22</t>
        </is>
      </c>
      <c r="I193" s="6" t="inlineStr">
        <is>
          <t>Coating_Epoxy</t>
        </is>
      </c>
      <c r="J193" s="6" t="inlineStr">
        <is>
          <t>Stainless Steel, AISI-303</t>
        </is>
      </c>
      <c r="K193" s="6" t="inlineStr">
        <is>
          <t>Steel, Cold Drawn C1018</t>
        </is>
      </c>
      <c r="L193" s="1" t="inlineStr">
        <is>
          <t>RTF</t>
        </is>
      </c>
      <c r="M193" s="65" t="n"/>
      <c r="N193" t="inlineStr">
        <is>
          <t>A102227</t>
        </is>
      </c>
      <c r="O193" s="1" t="n">
        <v>142</v>
      </c>
      <c r="P193" s="6" t="inlineStr">
        <is>
          <t>LT250</t>
        </is>
      </c>
      <c r="Q193" t="n">
        <v>56</v>
      </c>
      <c r="S193" s="65" t="n"/>
    </row>
    <row r="194">
      <c r="B194" s="10" t="n"/>
      <c r="C194" t="inlineStr">
        <is>
          <t>Price_BOM_VLSE_Imp_188</t>
        </is>
      </c>
      <c r="D194" s="62" t="inlineStr">
        <is>
          <t>:25953-2P-20HP-VLSE:25953-2P-25HP-VLSE:25953-2P-30HP-VLSE:</t>
        </is>
      </c>
      <c r="E194" s="2" t="inlineStr">
        <is>
          <t>X4</t>
        </is>
      </c>
      <c r="F194" t="inlineStr">
        <is>
          <t>ImpMatl_NiAl-Bronze_ASTM-B148_C95400</t>
        </is>
      </c>
      <c r="G194" s="6" t="inlineStr">
        <is>
          <t>Nickel Aluminum Bronze ASTM B148 UNS C95400</t>
        </is>
      </c>
      <c r="H194" s="6" t="inlineStr">
        <is>
          <t>B22</t>
        </is>
      </c>
      <c r="I194" s="6" t="inlineStr">
        <is>
          <t>Coating_Scotchkote134_interior</t>
        </is>
      </c>
      <c r="J194" s="6" t="inlineStr">
        <is>
          <t>Stainless Steel, AISI-303</t>
        </is>
      </c>
      <c r="K194" s="6" t="inlineStr">
        <is>
          <t>Steel, Cold Drawn C1018</t>
        </is>
      </c>
      <c r="L194" s="1" t="inlineStr">
        <is>
          <t>RTF</t>
        </is>
      </c>
      <c r="M194" s="65" t="n"/>
      <c r="N194" t="inlineStr">
        <is>
          <t>A102227</t>
        </is>
      </c>
      <c r="O194" s="1" t="n">
        <v>142</v>
      </c>
      <c r="P194" s="6" t="inlineStr">
        <is>
          <t>LT250</t>
        </is>
      </c>
      <c r="Q194" s="6" t="n">
        <v>56</v>
      </c>
      <c r="S194" s="65" t="n"/>
    </row>
    <row r="195">
      <c r="B195" s="10" t="n"/>
      <c r="C195" t="inlineStr">
        <is>
          <t>Price_BOM_VLSE_Imp_189</t>
        </is>
      </c>
      <c r="D195" s="62" t="inlineStr">
        <is>
          <t>:25953-2P-20HP-VLSE:25953-2P-25HP-VLSE:25953-2P-30HP-VLSE:</t>
        </is>
      </c>
      <c r="E195" s="2" t="inlineStr">
        <is>
          <t>X4</t>
        </is>
      </c>
      <c r="F195" t="inlineStr">
        <is>
          <t>ImpMatl_NiAl-Bronze_ASTM-B148_C95400</t>
        </is>
      </c>
      <c r="G195" s="6" t="inlineStr">
        <is>
          <t>Nickel Aluminum Bronze ASTM B148 UNS C95400</t>
        </is>
      </c>
      <c r="H195" s="6" t="inlineStr">
        <is>
          <t>B22</t>
        </is>
      </c>
      <c r="I195" s="6" t="inlineStr">
        <is>
          <t>Coating_Scotchkote134_interior_exterior</t>
        </is>
      </c>
      <c r="J195" s="6" t="inlineStr">
        <is>
          <t>Stainless Steel, AISI-303</t>
        </is>
      </c>
      <c r="K195" s="6" t="inlineStr">
        <is>
          <t>Steel, Cold Drawn C1018</t>
        </is>
      </c>
      <c r="L195" s="1" t="inlineStr">
        <is>
          <t>RTF</t>
        </is>
      </c>
      <c r="M195" s="65" t="n"/>
      <c r="N195" t="inlineStr">
        <is>
          <t>A102227</t>
        </is>
      </c>
      <c r="O195" s="1" t="n">
        <v>142</v>
      </c>
      <c r="P195" s="6" t="inlineStr">
        <is>
          <t>LT250</t>
        </is>
      </c>
      <c r="Q195" t="n">
        <v>56</v>
      </c>
      <c r="S195" s="65" t="n"/>
    </row>
    <row r="196">
      <c r="B196" s="10" t="n"/>
      <c r="C196" t="inlineStr">
        <is>
          <t>Price_BOM_VLSE_Imp_190</t>
        </is>
      </c>
      <c r="D196" s="62" t="inlineStr">
        <is>
          <t>:25953-2P-20HP-VLSE:25953-2P-25HP-VLSE:25953-2P-30HP-VLSE:</t>
        </is>
      </c>
      <c r="E196" s="2" t="inlineStr">
        <is>
          <t>X4</t>
        </is>
      </c>
      <c r="F196" t="inlineStr">
        <is>
          <t>ImpMatl_NiAl-Bronze_ASTM-B148_C95400</t>
        </is>
      </c>
      <c r="G196" s="6" t="inlineStr">
        <is>
          <t>Nickel Aluminum Bronze ASTM B148 UNS C95400</t>
        </is>
      </c>
      <c r="H196" s="6" t="inlineStr">
        <is>
          <t>B22</t>
        </is>
      </c>
      <c r="I196" s="6" t="inlineStr">
        <is>
          <t>Coating_Scotchkote134_interior_exterior_IncludeImpeller</t>
        </is>
      </c>
      <c r="J196" s="6" t="inlineStr">
        <is>
          <t>Stainless Steel, AISI-303</t>
        </is>
      </c>
      <c r="K196" s="6" t="inlineStr">
        <is>
          <t>Steel, Cold Drawn C1018</t>
        </is>
      </c>
      <c r="L196" s="1" t="inlineStr">
        <is>
          <t>RTF</t>
        </is>
      </c>
      <c r="M196" s="65" t="n"/>
      <c r="N196" t="inlineStr">
        <is>
          <t>A102227</t>
        </is>
      </c>
      <c r="O196" s="1" t="n">
        <v>142</v>
      </c>
      <c r="P196" s="6" t="inlineStr">
        <is>
          <t>LT250</t>
        </is>
      </c>
      <c r="Q196" t="n">
        <v>56</v>
      </c>
      <c r="S196" s="65" t="n"/>
    </row>
    <row r="197">
      <c r="B197" s="10" t="n"/>
      <c r="C197" t="inlineStr">
        <is>
          <t>Price_BOM_VLSE_Imp_191</t>
        </is>
      </c>
      <c r="D197" s="62" t="inlineStr">
        <is>
          <t>:25953-2P-20HP-VLSE:25953-2P-25HP-VLSE:25953-2P-30HP-VLSE:</t>
        </is>
      </c>
      <c r="E197" s="2" t="inlineStr">
        <is>
          <t>X4</t>
        </is>
      </c>
      <c r="F197" t="inlineStr">
        <is>
          <t>ImpMatl_NiAl-Bronze_ASTM-B148_C95400</t>
        </is>
      </c>
      <c r="G197" s="6" t="inlineStr">
        <is>
          <t>Nickel Aluminum Bronze ASTM B148 UNS C95400</t>
        </is>
      </c>
      <c r="H197" s="6" t="inlineStr">
        <is>
          <t>B22</t>
        </is>
      </c>
      <c r="I197" s="6" t="inlineStr">
        <is>
          <t>Coating_Scotchkote134_interior_IncludeImpeller</t>
        </is>
      </c>
      <c r="J197" s="6" t="inlineStr">
        <is>
          <t>Stainless Steel, AISI-303</t>
        </is>
      </c>
      <c r="K197" s="6" t="inlineStr">
        <is>
          <t>Steel, Cold Drawn C1018</t>
        </is>
      </c>
      <c r="L197" s="1" t="inlineStr">
        <is>
          <t>RTF</t>
        </is>
      </c>
      <c r="M197" s="65" t="n"/>
      <c r="N197" t="inlineStr">
        <is>
          <t>A102227</t>
        </is>
      </c>
      <c r="O197" s="1" t="n">
        <v>142</v>
      </c>
      <c r="P197" s="6" t="inlineStr">
        <is>
          <t>LT250</t>
        </is>
      </c>
      <c r="Q197" t="n">
        <v>56</v>
      </c>
      <c r="S197" s="65" t="n"/>
    </row>
    <row r="198">
      <c r="B198" s="10" t="n"/>
      <c r="C198" t="inlineStr">
        <is>
          <t>Price_BOM_VLSE_Imp_192</t>
        </is>
      </c>
      <c r="D198" s="62" t="inlineStr">
        <is>
          <t>:25953-2P-20HP-VLSE:25953-2P-25HP-VLSE:25953-2P-30HP-VLSE:</t>
        </is>
      </c>
      <c r="E198" s="2" t="inlineStr">
        <is>
          <t>X4</t>
        </is>
      </c>
      <c r="F198" t="inlineStr">
        <is>
          <t>ImpMatl_NiAl-Bronze_ASTM-B148_C95400</t>
        </is>
      </c>
      <c r="G198" s="6" t="inlineStr">
        <is>
          <t>Nickel Aluminum Bronze ASTM B148 UNS C95400</t>
        </is>
      </c>
      <c r="H198" s="6" t="inlineStr">
        <is>
          <t>B22</t>
        </is>
      </c>
      <c r="I198" s="6" t="inlineStr">
        <is>
          <t>Coating_Special</t>
        </is>
      </c>
      <c r="J198" s="6" t="inlineStr">
        <is>
          <t>Stainless Steel, AISI-303</t>
        </is>
      </c>
      <c r="K198" s="6" t="inlineStr">
        <is>
          <t>Steel, Cold Drawn C1018</t>
        </is>
      </c>
      <c r="L198" s="1" t="inlineStr">
        <is>
          <t>RTF</t>
        </is>
      </c>
      <c r="M198" s="65" t="n"/>
      <c r="N198" t="inlineStr">
        <is>
          <t>A102227</t>
        </is>
      </c>
      <c r="O198" s="1" t="n">
        <v>142</v>
      </c>
      <c r="P198" s="6" t="inlineStr">
        <is>
          <t>LT250</t>
        </is>
      </c>
      <c r="Q198" t="n">
        <v>56</v>
      </c>
      <c r="S198" s="65" t="n"/>
    </row>
    <row r="199">
      <c r="B199" s="10" t="n"/>
      <c r="C199" t="inlineStr">
        <is>
          <t>Price_BOM_VLSE_Imp_193</t>
        </is>
      </c>
      <c r="D199" s="62" t="inlineStr">
        <is>
          <t>:25953-2P-20HP-VLSE:25953-2P-25HP-VLSE:25953-2P-30HP-VLSE:</t>
        </is>
      </c>
      <c r="E199" s="2" t="inlineStr">
        <is>
          <t>X4</t>
        </is>
      </c>
      <c r="F199" t="inlineStr">
        <is>
          <t>ImpMatl_NiAl-Bronze_ASTM-B148_C95400</t>
        </is>
      </c>
      <c r="G199" s="6" t="inlineStr">
        <is>
          <t>Nickel Aluminum Bronze ASTM B148 UNS C95400</t>
        </is>
      </c>
      <c r="H199" s="6" t="inlineStr">
        <is>
          <t>B22</t>
        </is>
      </c>
      <c r="I199" s="6" t="inlineStr">
        <is>
          <t>Coating_Standard</t>
        </is>
      </c>
      <c r="J199" s="6" t="inlineStr">
        <is>
          <t>Stainless Steel, AISI-303</t>
        </is>
      </c>
      <c r="K199" s="6" t="inlineStr">
        <is>
          <t>Steel, Cold Drawn C1018</t>
        </is>
      </c>
      <c r="L199" t="n">
        <v>97775278</v>
      </c>
      <c r="M199" s="65" t="n"/>
      <c r="N199" t="inlineStr">
        <is>
          <t>A102227</t>
        </is>
      </c>
      <c r="O199" s="1" t="n">
        <v>142</v>
      </c>
      <c r="P199" s="6" t="inlineStr">
        <is>
          <t>LT250</t>
        </is>
      </c>
      <c r="Q199" s="6" t="n">
        <v>56</v>
      </c>
      <c r="S199" s="65" t="n"/>
    </row>
    <row r="200">
      <c r="B200" s="10" t="n"/>
      <c r="C200" t="inlineStr">
        <is>
          <t>Price_BOM_VLSE_Imp_194</t>
        </is>
      </c>
      <c r="D200" s="62" t="inlineStr">
        <is>
          <t>:25953-2P-20HP-VLSE:25953-2P-25HP-VLSE:25953-2P-30HP-VLSE:</t>
        </is>
      </c>
      <c r="E200" s="2" t="inlineStr">
        <is>
          <t>X4</t>
        </is>
      </c>
      <c r="F200" s="2" t="inlineStr">
        <is>
          <t>ImpMatl_SS_AISI-304</t>
        </is>
      </c>
      <c r="G200" s="6" t="inlineStr">
        <is>
          <t>Stainless Steel, AISI-304</t>
        </is>
      </c>
      <c r="H200" s="6" t="inlineStr">
        <is>
          <t>H304</t>
        </is>
      </c>
      <c r="I200" s="6" t="inlineStr">
        <is>
          <t>Coating_Standard</t>
        </is>
      </c>
      <c r="J200" s="6" t="inlineStr">
        <is>
          <t>Stainless Steel, AISI-303</t>
        </is>
      </c>
      <c r="K200" s="6" t="inlineStr">
        <is>
          <t>Stainless Steel, AISI 316</t>
        </is>
      </c>
      <c r="L200" s="93" t="n">
        <v>98876069</v>
      </c>
      <c r="M200" s="93" t="inlineStr">
        <is>
          <t>IMP,L,20953,X4,H304</t>
        </is>
      </c>
      <c r="N200" t="inlineStr">
        <is>
          <t>A101789</t>
        </is>
      </c>
      <c r="O200" t="n">
        <v>0</v>
      </c>
      <c r="P200" s="6" t="inlineStr">
        <is>
          <t>LT027</t>
        </is>
      </c>
      <c r="Q200" s="65" t="n">
        <v>0</v>
      </c>
      <c r="S200" s="65" t="n"/>
    </row>
    <row r="201">
      <c r="B201" s="10" t="n"/>
      <c r="C201" t="inlineStr">
        <is>
          <t>Price_BOM_VLSE_Imp_195</t>
        </is>
      </c>
      <c r="D201" s="62" t="inlineStr">
        <is>
          <t>:30123-4P-7.5HP-VLSE:30123-4P-10HP-VLSE:</t>
        </is>
      </c>
      <c r="E201" s="2" t="inlineStr">
        <is>
          <t>X3</t>
        </is>
      </c>
      <c r="F201" s="2" t="inlineStr">
        <is>
          <t>ImpMatl_Silicon_Bronze_ASTM-B584_C87600</t>
        </is>
      </c>
      <c r="G201" s="6" t="inlineStr">
        <is>
          <t>Silicon Bronze, ASTM-B584, C87600</t>
        </is>
      </c>
      <c r="H201" s="6" t="inlineStr">
        <is>
          <t>B21</t>
        </is>
      </c>
      <c r="I201" s="6" t="inlineStr">
        <is>
          <t>Coating_Epoxy</t>
        </is>
      </c>
      <c r="J201" s="6" t="inlineStr">
        <is>
          <t>Stainless Steel, AISI-303</t>
        </is>
      </c>
      <c r="K201" s="6" t="inlineStr">
        <is>
          <t>Steel, Cold Drawn C1018</t>
        </is>
      </c>
      <c r="L201" s="1" t="inlineStr">
        <is>
          <t>RTF</t>
        </is>
      </c>
      <c r="M201" s="6" t="n"/>
      <c r="N201" s="6" t="inlineStr">
        <is>
          <t>A101833</t>
        </is>
      </c>
      <c r="O201" s="6" t="n">
        <v>0</v>
      </c>
      <c r="P201" s="6" t="inlineStr">
        <is>
          <t>LT250</t>
        </is>
      </c>
      <c r="Q201" t="n">
        <v>56</v>
      </c>
      <c r="S201" s="65" t="n"/>
    </row>
    <row r="202">
      <c r="B202" s="10" t="n"/>
      <c r="C202" t="inlineStr">
        <is>
          <t>Price_BOM_VLSE_Imp_196</t>
        </is>
      </c>
      <c r="D202" s="62" t="inlineStr">
        <is>
          <t>:30123-4P-7.5HP-VLSE:30123-4P-10HP-VLSE:</t>
        </is>
      </c>
      <c r="E202" s="2" t="inlineStr">
        <is>
          <t>X3</t>
        </is>
      </c>
      <c r="F202" s="2" t="inlineStr">
        <is>
          <t>ImpMatl_Silicon_Bronze_ASTM-B584_C87600</t>
        </is>
      </c>
      <c r="G202" s="6" t="inlineStr">
        <is>
          <t>Silicon Bronze, ASTM-B584, C87600</t>
        </is>
      </c>
      <c r="H202" s="6" t="inlineStr">
        <is>
          <t>B21</t>
        </is>
      </c>
      <c r="I202" s="6" t="inlineStr">
        <is>
          <t>Coating_Scotchkote134_interior</t>
        </is>
      </c>
      <c r="J202" s="6" t="inlineStr">
        <is>
          <t>Stainless Steel, AISI-303</t>
        </is>
      </c>
      <c r="K202" s="6" t="inlineStr">
        <is>
          <t>Steel, Cold Drawn C1018</t>
        </is>
      </c>
      <c r="L202" s="1" t="inlineStr">
        <is>
          <t>RTF</t>
        </is>
      </c>
      <c r="M202" s="6" t="n"/>
      <c r="N202" s="6" t="inlineStr">
        <is>
          <t>A101833</t>
        </is>
      </c>
      <c r="O202" s="6" t="n">
        <v>0</v>
      </c>
      <c r="P202" s="6" t="inlineStr">
        <is>
          <t>LT250</t>
        </is>
      </c>
      <c r="Q202" s="6" t="n">
        <v>56</v>
      </c>
      <c r="S202" s="65" t="n"/>
    </row>
    <row r="203">
      <c r="B203" s="10" t="n"/>
      <c r="C203" t="inlineStr">
        <is>
          <t>Price_BOM_VLSE_Imp_197</t>
        </is>
      </c>
      <c r="D203" s="62" t="inlineStr">
        <is>
          <t>:30123-4P-7.5HP-VLSE:30123-4P-10HP-VLSE:</t>
        </is>
      </c>
      <c r="E203" s="2" t="inlineStr">
        <is>
          <t>X3</t>
        </is>
      </c>
      <c r="F203" s="2" t="inlineStr">
        <is>
          <t>ImpMatl_Silicon_Bronze_ASTM-B584_C87600</t>
        </is>
      </c>
      <c r="G203" s="6" t="inlineStr">
        <is>
          <t>Silicon Bronze, ASTM-B584, C87600</t>
        </is>
      </c>
      <c r="H203" s="6" t="inlineStr">
        <is>
          <t>B21</t>
        </is>
      </c>
      <c r="I203" s="6" t="inlineStr">
        <is>
          <t>Coating_Scotchkote134_interior_exterior</t>
        </is>
      </c>
      <c r="J203" s="6" t="inlineStr">
        <is>
          <t>Stainless Steel, AISI-303</t>
        </is>
      </c>
      <c r="K203" s="6" t="inlineStr">
        <is>
          <t>Steel, Cold Drawn C1018</t>
        </is>
      </c>
      <c r="L203" s="1" t="inlineStr">
        <is>
          <t>RTF</t>
        </is>
      </c>
      <c r="M203" s="6" t="n"/>
      <c r="N203" s="6" t="inlineStr">
        <is>
          <t>A101833</t>
        </is>
      </c>
      <c r="O203" s="6" t="n">
        <v>0</v>
      </c>
      <c r="P203" s="6" t="inlineStr">
        <is>
          <t>LT250</t>
        </is>
      </c>
      <c r="Q203" t="n">
        <v>56</v>
      </c>
      <c r="S203" s="65" t="n"/>
    </row>
    <row r="204">
      <c r="B204" s="10" t="n"/>
      <c r="C204" t="inlineStr">
        <is>
          <t>Price_BOM_VLSE_Imp_198</t>
        </is>
      </c>
      <c r="D204" s="62" t="inlineStr">
        <is>
          <t>:30123-4P-7.5HP-VLSE:30123-4P-10HP-VLSE:</t>
        </is>
      </c>
      <c r="E204" s="2" t="inlineStr">
        <is>
          <t>X3</t>
        </is>
      </c>
      <c r="F204" s="2" t="inlineStr">
        <is>
          <t>ImpMatl_Silicon_Bronze_ASTM-B584_C87600</t>
        </is>
      </c>
      <c r="G204" s="6" t="inlineStr">
        <is>
          <t>Silicon Bronze, ASTM-B584, C87600</t>
        </is>
      </c>
      <c r="H204" s="6" t="inlineStr">
        <is>
          <t>B21</t>
        </is>
      </c>
      <c r="I204" s="6" t="inlineStr">
        <is>
          <t>Coating_Scotchkote134_interior_exterior_IncludeImpeller</t>
        </is>
      </c>
      <c r="J204" s="6" t="inlineStr">
        <is>
          <t>Stainless Steel, AISI-303</t>
        </is>
      </c>
      <c r="K204" s="6" t="inlineStr">
        <is>
          <t>Steel, Cold Drawn C1018</t>
        </is>
      </c>
      <c r="L204" s="1" t="inlineStr">
        <is>
          <t>RTF</t>
        </is>
      </c>
      <c r="M204" s="6" t="n"/>
      <c r="N204" s="6" t="inlineStr">
        <is>
          <t>A101833</t>
        </is>
      </c>
      <c r="O204" s="6" t="n">
        <v>0</v>
      </c>
      <c r="P204" s="6" t="inlineStr">
        <is>
          <t>LT250</t>
        </is>
      </c>
      <c r="Q204" t="n">
        <v>56</v>
      </c>
      <c r="S204" s="65" t="n"/>
    </row>
    <row r="205">
      <c r="B205" s="10" t="n"/>
      <c r="C205" t="inlineStr">
        <is>
          <t>Price_BOM_VLSE_Imp_199</t>
        </is>
      </c>
      <c r="D205" s="62" t="inlineStr">
        <is>
          <t>:30123-4P-7.5HP-VLSE:30123-4P-10HP-VLSE:</t>
        </is>
      </c>
      <c r="E205" s="2" t="inlineStr">
        <is>
          <t>X3</t>
        </is>
      </c>
      <c r="F205" s="2" t="inlineStr">
        <is>
          <t>ImpMatl_Silicon_Bronze_ASTM-B584_C87600</t>
        </is>
      </c>
      <c r="G205" s="6" t="inlineStr">
        <is>
          <t>Silicon Bronze, ASTM-B584, C87600</t>
        </is>
      </c>
      <c r="H205" s="6" t="inlineStr">
        <is>
          <t>B21</t>
        </is>
      </c>
      <c r="I205" s="6" t="inlineStr">
        <is>
          <t>Coating_Scotchkote134_interior_IncludeImpeller</t>
        </is>
      </c>
      <c r="J205" s="6" t="inlineStr">
        <is>
          <t>Stainless Steel, AISI-303</t>
        </is>
      </c>
      <c r="K205" s="6" t="inlineStr">
        <is>
          <t>Steel, Cold Drawn C1018</t>
        </is>
      </c>
      <c r="L205" s="1" t="inlineStr">
        <is>
          <t>RTF</t>
        </is>
      </c>
      <c r="M205" s="6" t="n"/>
      <c r="N205" s="6" t="inlineStr">
        <is>
          <t>A101833</t>
        </is>
      </c>
      <c r="O205" s="6" t="n">
        <v>0</v>
      </c>
      <c r="P205" s="6" t="inlineStr">
        <is>
          <t>LT250</t>
        </is>
      </c>
      <c r="Q205" t="n">
        <v>56</v>
      </c>
      <c r="S205" s="65" t="n"/>
    </row>
    <row r="206">
      <c r="B206" s="10" t="n"/>
      <c r="C206" t="inlineStr">
        <is>
          <t>Price_BOM_VLSE_Imp_200</t>
        </is>
      </c>
      <c r="D206" s="62" t="inlineStr">
        <is>
          <t>:30123-4P-7.5HP-VLSE:30123-4P-10HP-VLSE:</t>
        </is>
      </c>
      <c r="E206" s="2" t="inlineStr">
        <is>
          <t>X3</t>
        </is>
      </c>
      <c r="F206" s="2" t="inlineStr">
        <is>
          <t>ImpMatl_Silicon_Bronze_ASTM-B584_C87600</t>
        </is>
      </c>
      <c r="G206" s="6" t="inlineStr">
        <is>
          <t>Silicon Bronze, ASTM-B584, C87600</t>
        </is>
      </c>
      <c r="H206" s="6" t="inlineStr">
        <is>
          <t>B21</t>
        </is>
      </c>
      <c r="I206" s="6" t="inlineStr">
        <is>
          <t>Coating_Special</t>
        </is>
      </c>
      <c r="J206" s="6" t="inlineStr">
        <is>
          <t>Stainless Steel, AISI-303</t>
        </is>
      </c>
      <c r="K206" s="6" t="inlineStr">
        <is>
          <t>Steel, Cold Drawn C1018</t>
        </is>
      </c>
      <c r="L206" s="1" t="inlineStr">
        <is>
          <t>RTF</t>
        </is>
      </c>
      <c r="M206" s="6" t="n"/>
      <c r="N206" s="6" t="inlineStr">
        <is>
          <t>A101833</t>
        </is>
      </c>
      <c r="O206" s="6" t="n">
        <v>0</v>
      </c>
      <c r="P206" s="6" t="inlineStr">
        <is>
          <t>LT250</t>
        </is>
      </c>
      <c r="Q206" t="n">
        <v>56</v>
      </c>
      <c r="S206" s="65" t="n"/>
    </row>
    <row r="207">
      <c r="B207" s="10" t="n"/>
      <c r="C207" t="inlineStr">
        <is>
          <t>Price_BOM_VLSE_Imp_201</t>
        </is>
      </c>
      <c r="D207" s="62" t="inlineStr">
        <is>
          <t>:30123-4P-7.5HP-VLSE:30123-4P-10HP-VLSE:</t>
        </is>
      </c>
      <c r="E207" s="2" t="inlineStr">
        <is>
          <t>X3</t>
        </is>
      </c>
      <c r="F207" s="2" t="inlineStr">
        <is>
          <t>ImpMatl_Silicon_Bronze_ASTM-B584_C87600</t>
        </is>
      </c>
      <c r="G207" s="6" t="inlineStr">
        <is>
          <t>Silicon Bronze, ASTM-B584, C87600</t>
        </is>
      </c>
      <c r="H207" s="6" t="inlineStr">
        <is>
          <t>B21</t>
        </is>
      </c>
      <c r="I207" s="6" t="inlineStr">
        <is>
          <t>Coating_Standard</t>
        </is>
      </c>
      <c r="J207" s="6" t="inlineStr">
        <is>
          <t>Stainless Steel, AISI-303</t>
        </is>
      </c>
      <c r="K207" s="6" t="inlineStr">
        <is>
          <t>Steel, Cold Drawn C1018</t>
        </is>
      </c>
      <c r="L207" s="6" t="n">
        <v>96769196</v>
      </c>
      <c r="M207" s="6" t="inlineStr">
        <is>
          <t>IMP,L,25123,X3,B21</t>
        </is>
      </c>
      <c r="N207" s="6" t="inlineStr">
        <is>
          <t>A101833</t>
        </is>
      </c>
      <c r="O207" s="6" t="n">
        <v>0</v>
      </c>
      <c r="P207" s="6" t="inlineStr">
        <is>
          <t>LT027</t>
        </is>
      </c>
      <c r="Q207" s="6" t="n">
        <v>0</v>
      </c>
      <c r="S207" s="65" t="n"/>
    </row>
    <row r="208">
      <c r="B208" s="10" t="n"/>
      <c r="C208" t="inlineStr">
        <is>
          <t>Price_BOM_VLSE_Imp_202</t>
        </is>
      </c>
      <c r="D208" s="62" t="inlineStr">
        <is>
          <t>:30123-4P-7.5HP-VLSE:30123-4P-10HP-VLSE:</t>
        </is>
      </c>
      <c r="E208" s="2" t="inlineStr">
        <is>
          <t>X3</t>
        </is>
      </c>
      <c r="F208" t="inlineStr">
        <is>
          <t>ImpMatl_NiAl-Bronze_ASTM-B148_C95400</t>
        </is>
      </c>
      <c r="G208" s="6" t="inlineStr">
        <is>
          <t>Nickel Aluminum Bronze ASTM B148 UNS C95400</t>
        </is>
      </c>
      <c r="H208" s="6" t="inlineStr">
        <is>
          <t>B22</t>
        </is>
      </c>
      <c r="I208" s="6" t="inlineStr">
        <is>
          <t>Coating_Epoxy</t>
        </is>
      </c>
      <c r="J208" s="6" t="inlineStr">
        <is>
          <t>Stainless Steel, AISI-303</t>
        </is>
      </c>
      <c r="K208" s="6" t="inlineStr">
        <is>
          <t>Steel, Cold Drawn C1018</t>
        </is>
      </c>
      <c r="L208" s="1" t="inlineStr">
        <is>
          <t>RTF</t>
        </is>
      </c>
      <c r="M208" s="65" t="n"/>
      <c r="N208" t="inlineStr">
        <is>
          <t>A102234</t>
        </is>
      </c>
      <c r="O208" s="65" t="n">
        <v>207</v>
      </c>
      <c r="P208" s="6" t="inlineStr">
        <is>
          <t>LT250</t>
        </is>
      </c>
      <c r="Q208" t="n">
        <v>56</v>
      </c>
      <c r="S208" s="65" t="n"/>
    </row>
    <row r="209">
      <c r="B209" s="10" t="n"/>
      <c r="C209" t="inlineStr">
        <is>
          <t>Price_BOM_VLSE_Imp_203</t>
        </is>
      </c>
      <c r="D209" s="62" t="inlineStr">
        <is>
          <t>:30123-4P-7.5HP-VLSE:30123-4P-10HP-VLSE:</t>
        </is>
      </c>
      <c r="E209" s="2" t="inlineStr">
        <is>
          <t>X3</t>
        </is>
      </c>
      <c r="F209" t="inlineStr">
        <is>
          <t>ImpMatl_NiAl-Bronze_ASTM-B148_C95400</t>
        </is>
      </c>
      <c r="G209" s="6" t="inlineStr">
        <is>
          <t>Nickel Aluminum Bronze ASTM B148 UNS C95400</t>
        </is>
      </c>
      <c r="H209" s="6" t="inlineStr">
        <is>
          <t>B22</t>
        </is>
      </c>
      <c r="I209" s="6" t="inlineStr">
        <is>
          <t>Coating_Scotchkote134_interior</t>
        </is>
      </c>
      <c r="J209" s="6" t="inlineStr">
        <is>
          <t>Stainless Steel, AISI-303</t>
        </is>
      </c>
      <c r="K209" s="6" t="inlineStr">
        <is>
          <t>Steel, Cold Drawn C1018</t>
        </is>
      </c>
      <c r="L209" s="1" t="inlineStr">
        <is>
          <t>RTF</t>
        </is>
      </c>
      <c r="M209" s="65" t="n"/>
      <c r="N209" t="inlineStr">
        <is>
          <t>A102234</t>
        </is>
      </c>
      <c r="O209" s="65" t="n">
        <v>207</v>
      </c>
      <c r="P209" s="6" t="inlineStr">
        <is>
          <t>LT250</t>
        </is>
      </c>
      <c r="Q209" s="6" t="n">
        <v>56</v>
      </c>
      <c r="S209" s="65" t="n"/>
    </row>
    <row r="210">
      <c r="B210" s="10" t="n"/>
      <c r="C210" t="inlineStr">
        <is>
          <t>Price_BOM_VLSE_Imp_204</t>
        </is>
      </c>
      <c r="D210" s="62" t="inlineStr">
        <is>
          <t>:30123-4P-7.5HP-VLSE:30123-4P-10HP-VLSE:</t>
        </is>
      </c>
      <c r="E210" s="2" t="inlineStr">
        <is>
          <t>X3</t>
        </is>
      </c>
      <c r="F210" t="inlineStr">
        <is>
          <t>ImpMatl_NiAl-Bronze_ASTM-B148_C95400</t>
        </is>
      </c>
      <c r="G210" s="6" t="inlineStr">
        <is>
          <t>Nickel Aluminum Bronze ASTM B148 UNS C95400</t>
        </is>
      </c>
      <c r="H210" s="6" t="inlineStr">
        <is>
          <t>B22</t>
        </is>
      </c>
      <c r="I210" s="6" t="inlineStr">
        <is>
          <t>Coating_Scotchkote134_interior_exterior</t>
        </is>
      </c>
      <c r="J210" s="6" t="inlineStr">
        <is>
          <t>Stainless Steel, AISI-303</t>
        </is>
      </c>
      <c r="K210" s="6" t="inlineStr">
        <is>
          <t>Steel, Cold Drawn C1018</t>
        </is>
      </c>
      <c r="L210" s="1" t="inlineStr">
        <is>
          <t>RTF</t>
        </is>
      </c>
      <c r="M210" s="65" t="n"/>
      <c r="N210" t="inlineStr">
        <is>
          <t>A102234</t>
        </is>
      </c>
      <c r="O210" s="65" t="n">
        <v>207</v>
      </c>
      <c r="P210" s="6" t="inlineStr">
        <is>
          <t>LT250</t>
        </is>
      </c>
      <c r="Q210" t="n">
        <v>56</v>
      </c>
      <c r="S210" s="65" t="n"/>
    </row>
    <row r="211">
      <c r="B211" s="10" t="n"/>
      <c r="C211" t="inlineStr">
        <is>
          <t>Price_BOM_VLSE_Imp_205</t>
        </is>
      </c>
      <c r="D211" s="62" t="inlineStr">
        <is>
          <t>:30123-4P-7.5HP-VLSE:30123-4P-10HP-VLSE:</t>
        </is>
      </c>
      <c r="E211" s="2" t="inlineStr">
        <is>
          <t>X3</t>
        </is>
      </c>
      <c r="F211" t="inlineStr">
        <is>
          <t>ImpMatl_NiAl-Bronze_ASTM-B148_C95400</t>
        </is>
      </c>
      <c r="G211" s="6" t="inlineStr">
        <is>
          <t>Nickel Aluminum Bronze ASTM B148 UNS C95400</t>
        </is>
      </c>
      <c r="H211" s="6" t="inlineStr">
        <is>
          <t>B22</t>
        </is>
      </c>
      <c r="I211" s="6" t="inlineStr">
        <is>
          <t>Coating_Scotchkote134_interior_exterior_IncludeImpeller</t>
        </is>
      </c>
      <c r="J211" s="6" t="inlineStr">
        <is>
          <t>Stainless Steel, AISI-303</t>
        </is>
      </c>
      <c r="K211" s="6" t="inlineStr">
        <is>
          <t>Steel, Cold Drawn C1018</t>
        </is>
      </c>
      <c r="L211" s="1" t="inlineStr">
        <is>
          <t>RTF</t>
        </is>
      </c>
      <c r="M211" s="65" t="n"/>
      <c r="N211" t="inlineStr">
        <is>
          <t>A102234</t>
        </is>
      </c>
      <c r="O211" s="65" t="n">
        <v>207</v>
      </c>
      <c r="P211" s="6" t="inlineStr">
        <is>
          <t>LT250</t>
        </is>
      </c>
      <c r="Q211" t="n">
        <v>56</v>
      </c>
      <c r="S211" s="65" t="n"/>
    </row>
    <row r="212">
      <c r="B212" s="10" t="n"/>
      <c r="C212" t="inlineStr">
        <is>
          <t>Price_BOM_VLSE_Imp_206</t>
        </is>
      </c>
      <c r="D212" s="62" t="inlineStr">
        <is>
          <t>:30123-4P-7.5HP-VLSE:30123-4P-10HP-VLSE:</t>
        </is>
      </c>
      <c r="E212" s="2" t="inlineStr">
        <is>
          <t>X3</t>
        </is>
      </c>
      <c r="F212" t="inlineStr">
        <is>
          <t>ImpMatl_NiAl-Bronze_ASTM-B148_C95400</t>
        </is>
      </c>
      <c r="G212" s="6" t="inlineStr">
        <is>
          <t>Nickel Aluminum Bronze ASTM B148 UNS C95400</t>
        </is>
      </c>
      <c r="H212" s="6" t="inlineStr">
        <is>
          <t>B22</t>
        </is>
      </c>
      <c r="I212" s="6" t="inlineStr">
        <is>
          <t>Coating_Scotchkote134_interior_IncludeImpeller</t>
        </is>
      </c>
      <c r="J212" s="6" t="inlineStr">
        <is>
          <t>Stainless Steel, AISI-303</t>
        </is>
      </c>
      <c r="K212" s="6" t="inlineStr">
        <is>
          <t>Steel, Cold Drawn C1018</t>
        </is>
      </c>
      <c r="L212" s="1" t="inlineStr">
        <is>
          <t>RTF</t>
        </is>
      </c>
      <c r="M212" s="65" t="n"/>
      <c r="N212" t="inlineStr">
        <is>
          <t>A102234</t>
        </is>
      </c>
      <c r="O212" s="65" t="n">
        <v>207</v>
      </c>
      <c r="P212" s="6" t="inlineStr">
        <is>
          <t>LT250</t>
        </is>
      </c>
      <c r="Q212" t="n">
        <v>56</v>
      </c>
      <c r="S212" s="65" t="n"/>
    </row>
    <row r="213">
      <c r="B213" s="10" t="n"/>
      <c r="C213" t="inlineStr">
        <is>
          <t>Price_BOM_VLSE_Imp_207</t>
        </is>
      </c>
      <c r="D213" s="62" t="inlineStr">
        <is>
          <t>:30123-4P-7.5HP-VLSE:30123-4P-10HP-VLSE:</t>
        </is>
      </c>
      <c r="E213" s="2" t="inlineStr">
        <is>
          <t>X3</t>
        </is>
      </c>
      <c r="F213" t="inlineStr">
        <is>
          <t>ImpMatl_NiAl-Bronze_ASTM-B148_C95400</t>
        </is>
      </c>
      <c r="G213" s="6" t="inlineStr">
        <is>
          <t>Nickel Aluminum Bronze ASTM B148 UNS C95400</t>
        </is>
      </c>
      <c r="H213" s="6" t="inlineStr">
        <is>
          <t>B22</t>
        </is>
      </c>
      <c r="I213" s="6" t="inlineStr">
        <is>
          <t>Coating_Special</t>
        </is>
      </c>
      <c r="J213" s="6" t="inlineStr">
        <is>
          <t>Stainless Steel, AISI-303</t>
        </is>
      </c>
      <c r="K213" s="6" t="inlineStr">
        <is>
          <t>Steel, Cold Drawn C1018</t>
        </is>
      </c>
      <c r="L213" s="1" t="inlineStr">
        <is>
          <t>RTF</t>
        </is>
      </c>
      <c r="M213" s="65" t="n"/>
      <c r="N213" t="inlineStr">
        <is>
          <t>A102234</t>
        </is>
      </c>
      <c r="O213" s="65" t="n">
        <v>207</v>
      </c>
      <c r="P213" s="6" t="inlineStr">
        <is>
          <t>LT250</t>
        </is>
      </c>
      <c r="Q213" t="n">
        <v>56</v>
      </c>
      <c r="S213" s="65" t="n"/>
    </row>
    <row r="214">
      <c r="B214" s="10" t="n"/>
      <c r="C214" t="inlineStr">
        <is>
          <t>Price_BOM_VLSE_Imp_208</t>
        </is>
      </c>
      <c r="D214" s="62" t="inlineStr">
        <is>
          <t>:30123-4P-7.5HP-VLSE:30123-4P-10HP-VLSE:</t>
        </is>
      </c>
      <c r="E214" s="2" t="inlineStr">
        <is>
          <t>X3</t>
        </is>
      </c>
      <c r="F214" t="inlineStr">
        <is>
          <t>ImpMatl_NiAl-Bronze_ASTM-B148_C95400</t>
        </is>
      </c>
      <c r="G214" s="6" t="inlineStr">
        <is>
          <t>Nickel Aluminum Bronze ASTM B148 UNS C95400</t>
        </is>
      </c>
      <c r="H214" s="6" t="inlineStr">
        <is>
          <t>B22</t>
        </is>
      </c>
      <c r="I214" s="6" t="inlineStr">
        <is>
          <t>Coating_Standard</t>
        </is>
      </c>
      <c r="J214" s="6" t="inlineStr">
        <is>
          <t>Stainless Steel, AISI-303</t>
        </is>
      </c>
      <c r="K214" s="6" t="inlineStr">
        <is>
          <t>Steel, Cold Drawn C1018</t>
        </is>
      </c>
      <c r="L214" t="n">
        <v>97778037</v>
      </c>
      <c r="M214" s="65" t="n"/>
      <c r="N214" t="inlineStr">
        <is>
          <t>A102234</t>
        </is>
      </c>
      <c r="O214" s="65" t="n">
        <v>207</v>
      </c>
      <c r="P214" s="6" t="inlineStr">
        <is>
          <t>LT250</t>
        </is>
      </c>
      <c r="Q214" s="6" t="n">
        <v>56</v>
      </c>
      <c r="S214" s="65" t="n"/>
    </row>
    <row r="215">
      <c r="B215" s="10" t="n"/>
      <c r="C215" t="inlineStr">
        <is>
          <t>Price_BOM_VLSE_Imp_209</t>
        </is>
      </c>
      <c r="D215" s="62" t="inlineStr">
        <is>
          <t>:30123-4P-7.5HP-VLSE:30123-4P-10HP-VLSE:</t>
        </is>
      </c>
      <c r="E215" s="2" t="inlineStr">
        <is>
          <t>X3</t>
        </is>
      </c>
      <c r="F215" s="2" t="inlineStr">
        <is>
          <t>ImpMatl_SS_AISI-304</t>
        </is>
      </c>
      <c r="G215" s="6" t="inlineStr">
        <is>
          <t>Stainless Steel, AISI-304</t>
        </is>
      </c>
      <c r="H215" s="6" t="inlineStr">
        <is>
          <t>H304</t>
        </is>
      </c>
      <c r="I215" s="6" t="inlineStr">
        <is>
          <t>Coating_Standard</t>
        </is>
      </c>
      <c r="J215" s="6" t="inlineStr">
        <is>
          <t>Stainless Steel, AISI-303</t>
        </is>
      </c>
      <c r="K215" s="6" t="inlineStr">
        <is>
          <t>Stainless Steel, AISI 316</t>
        </is>
      </c>
      <c r="L215" s="93" t="n">
        <v>98876151</v>
      </c>
      <c r="M215" s="93" t="inlineStr">
        <is>
          <t>IMP,L,25123,X3,H304</t>
        </is>
      </c>
      <c r="N215" t="inlineStr">
        <is>
          <t>A101838</t>
        </is>
      </c>
      <c r="O215" t="n">
        <v>0</v>
      </c>
      <c r="P215" s="6" t="inlineStr">
        <is>
          <t>LT027</t>
        </is>
      </c>
      <c r="Q215" s="65" t="n">
        <v>0</v>
      </c>
      <c r="S215" s="65" t="n"/>
    </row>
    <row r="216">
      <c r="B216" s="10" t="n"/>
      <c r="C216" t="inlineStr">
        <is>
          <t>Price_BOM_VLSE_Imp_210</t>
        </is>
      </c>
      <c r="D216" s="62" t="inlineStr">
        <is>
          <t>:30707-4P-3HP-VLSE:30707-4P-5HP-VLSE:</t>
        </is>
      </c>
      <c r="E216" s="2" t="inlineStr">
        <is>
          <t>X3</t>
        </is>
      </c>
      <c r="F216" s="2" t="inlineStr">
        <is>
          <t>ImpMatl_Silicon_Bronze_ASTM-B584_C87600</t>
        </is>
      </c>
      <c r="G216" s="6" t="inlineStr">
        <is>
          <t>Silicon Bronze, ASTM-B584, C87600</t>
        </is>
      </c>
      <c r="H216" s="6" t="inlineStr">
        <is>
          <t>B21</t>
        </is>
      </c>
      <c r="I216" s="6" t="inlineStr">
        <is>
          <t>Coating_Epoxy</t>
        </is>
      </c>
      <c r="J216" s="6" t="inlineStr">
        <is>
          <t>Stainless Steel, AISI-303</t>
        </is>
      </c>
      <c r="K216" s="6" t="inlineStr">
        <is>
          <t>Steel, Cold Drawn C1018</t>
        </is>
      </c>
      <c r="L216" s="1" t="inlineStr">
        <is>
          <t>RTF</t>
        </is>
      </c>
      <c r="M216" s="6" t="n"/>
      <c r="N216" s="6" t="inlineStr">
        <is>
          <t>A101805</t>
        </is>
      </c>
      <c r="O216" s="6" t="n">
        <v>0</v>
      </c>
      <c r="P216" s="6" t="inlineStr">
        <is>
          <t>LT250</t>
        </is>
      </c>
      <c r="Q216" t="n">
        <v>56</v>
      </c>
      <c r="S216" s="65" t="n"/>
    </row>
    <row r="217">
      <c r="B217" s="10" t="n"/>
      <c r="C217" t="inlineStr">
        <is>
          <t>Price_BOM_VLSE_Imp_211</t>
        </is>
      </c>
      <c r="D217" s="62" t="inlineStr">
        <is>
          <t>:30707-4P-3HP-VLSE:30707-4P-5HP-VLSE:</t>
        </is>
      </c>
      <c r="E217" s="2" t="inlineStr">
        <is>
          <t>X3</t>
        </is>
      </c>
      <c r="F217" s="2" t="inlineStr">
        <is>
          <t>ImpMatl_Silicon_Bronze_ASTM-B584_C87600</t>
        </is>
      </c>
      <c r="G217" s="6" t="inlineStr">
        <is>
          <t>Silicon Bronze, ASTM-B584, C87600</t>
        </is>
      </c>
      <c r="H217" s="6" t="inlineStr">
        <is>
          <t>B21</t>
        </is>
      </c>
      <c r="I217" s="6" t="inlineStr">
        <is>
          <t>Coating_Scotchkote134_interior</t>
        </is>
      </c>
      <c r="J217" s="6" t="inlineStr">
        <is>
          <t>Stainless Steel, AISI-303</t>
        </is>
      </c>
      <c r="K217" s="6" t="inlineStr">
        <is>
          <t>Steel, Cold Drawn C1018</t>
        </is>
      </c>
      <c r="L217" s="1" t="inlineStr">
        <is>
          <t>RTF</t>
        </is>
      </c>
      <c r="M217" s="6" t="n"/>
      <c r="N217" s="6" t="inlineStr">
        <is>
          <t>A101805</t>
        </is>
      </c>
      <c r="O217" s="6" t="n">
        <v>0</v>
      </c>
      <c r="P217" s="6" t="inlineStr">
        <is>
          <t>LT250</t>
        </is>
      </c>
      <c r="Q217" s="6" t="n">
        <v>56</v>
      </c>
      <c r="S217" s="65" t="n"/>
    </row>
    <row r="218">
      <c r="B218" s="10" t="n"/>
      <c r="C218" t="inlineStr">
        <is>
          <t>Price_BOM_VLSE_Imp_212</t>
        </is>
      </c>
      <c r="D218" s="62" t="inlineStr">
        <is>
          <t>:30707-4P-3HP-VLSE:30707-4P-5HP-VLSE:</t>
        </is>
      </c>
      <c r="E218" s="2" t="inlineStr">
        <is>
          <t>X3</t>
        </is>
      </c>
      <c r="F218" s="2" t="inlineStr">
        <is>
          <t>ImpMatl_Silicon_Bronze_ASTM-B584_C87600</t>
        </is>
      </c>
      <c r="G218" s="6" t="inlineStr">
        <is>
          <t>Silicon Bronze, ASTM-B584, C87600</t>
        </is>
      </c>
      <c r="H218" s="6" t="inlineStr">
        <is>
          <t>B21</t>
        </is>
      </c>
      <c r="I218" s="6" t="inlineStr">
        <is>
          <t>Coating_Scotchkote134_interior_exterior</t>
        </is>
      </c>
      <c r="J218" s="6" t="inlineStr">
        <is>
          <t>Stainless Steel, AISI-303</t>
        </is>
      </c>
      <c r="K218" s="6" t="inlineStr">
        <is>
          <t>Steel, Cold Drawn C1018</t>
        </is>
      </c>
      <c r="L218" s="1" t="inlineStr">
        <is>
          <t>RTF</t>
        </is>
      </c>
      <c r="M218" s="6" t="n"/>
      <c r="N218" s="6" t="inlineStr">
        <is>
          <t>A101805</t>
        </is>
      </c>
      <c r="O218" s="6" t="n">
        <v>0</v>
      </c>
      <c r="P218" s="6" t="inlineStr">
        <is>
          <t>LT250</t>
        </is>
      </c>
      <c r="Q218" t="n">
        <v>56</v>
      </c>
      <c r="S218" s="65" t="n"/>
    </row>
    <row r="219">
      <c r="B219" s="10" t="n"/>
      <c r="C219" t="inlineStr">
        <is>
          <t>Price_BOM_VLSE_Imp_213</t>
        </is>
      </c>
      <c r="D219" s="62" t="inlineStr">
        <is>
          <t>:30707-4P-3HP-VLSE:30707-4P-5HP-VLSE:</t>
        </is>
      </c>
      <c r="E219" s="2" t="inlineStr">
        <is>
          <t>X3</t>
        </is>
      </c>
      <c r="F219" s="2" t="inlineStr">
        <is>
          <t>ImpMatl_Silicon_Bronze_ASTM-B584_C87600</t>
        </is>
      </c>
      <c r="G219" s="6" t="inlineStr">
        <is>
          <t>Silicon Bronze, ASTM-B584, C87600</t>
        </is>
      </c>
      <c r="H219" s="6" t="inlineStr">
        <is>
          <t>B21</t>
        </is>
      </c>
      <c r="I219" s="6" t="inlineStr">
        <is>
          <t>Coating_Scotchkote134_interior_exterior_IncludeImpeller</t>
        </is>
      </c>
      <c r="J219" s="6" t="inlineStr">
        <is>
          <t>Stainless Steel, AISI-303</t>
        </is>
      </c>
      <c r="K219" s="6" t="inlineStr">
        <is>
          <t>Steel, Cold Drawn C1018</t>
        </is>
      </c>
      <c r="L219" s="1" t="inlineStr">
        <is>
          <t>RTF</t>
        </is>
      </c>
      <c r="M219" s="6" t="n"/>
      <c r="N219" s="6" t="inlineStr">
        <is>
          <t>A101805</t>
        </is>
      </c>
      <c r="O219" s="6" t="n">
        <v>0</v>
      </c>
      <c r="P219" s="6" t="inlineStr">
        <is>
          <t>LT250</t>
        </is>
      </c>
      <c r="Q219" t="n">
        <v>56</v>
      </c>
      <c r="S219" s="65" t="n"/>
    </row>
    <row r="220">
      <c r="B220" s="10" t="n"/>
      <c r="C220" t="inlineStr">
        <is>
          <t>Price_BOM_VLSE_Imp_214</t>
        </is>
      </c>
      <c r="D220" s="62" t="inlineStr">
        <is>
          <t>:30707-4P-3HP-VLSE:30707-4P-5HP-VLSE:</t>
        </is>
      </c>
      <c r="E220" s="2" t="inlineStr">
        <is>
          <t>X3</t>
        </is>
      </c>
      <c r="F220" s="2" t="inlineStr">
        <is>
          <t>ImpMatl_Silicon_Bronze_ASTM-B584_C87600</t>
        </is>
      </c>
      <c r="G220" s="6" t="inlineStr">
        <is>
          <t>Silicon Bronze, ASTM-B584, C87600</t>
        </is>
      </c>
      <c r="H220" s="6" t="inlineStr">
        <is>
          <t>B21</t>
        </is>
      </c>
      <c r="I220" s="6" t="inlineStr">
        <is>
          <t>Coating_Scotchkote134_interior_IncludeImpeller</t>
        </is>
      </c>
      <c r="J220" s="6" t="inlineStr">
        <is>
          <t>Stainless Steel, AISI-303</t>
        </is>
      </c>
      <c r="K220" s="6" t="inlineStr">
        <is>
          <t>Steel, Cold Drawn C1018</t>
        </is>
      </c>
      <c r="L220" s="1" t="inlineStr">
        <is>
          <t>RTF</t>
        </is>
      </c>
      <c r="M220" s="6" t="n"/>
      <c r="N220" s="6" t="inlineStr">
        <is>
          <t>A101805</t>
        </is>
      </c>
      <c r="O220" s="6" t="n">
        <v>0</v>
      </c>
      <c r="P220" s="6" t="inlineStr">
        <is>
          <t>LT250</t>
        </is>
      </c>
      <c r="Q220" t="n">
        <v>56</v>
      </c>
      <c r="S220" s="65" t="n"/>
    </row>
    <row r="221">
      <c r="B221" s="10" t="n"/>
      <c r="C221" t="inlineStr">
        <is>
          <t>Price_BOM_VLSE_Imp_215</t>
        </is>
      </c>
      <c r="D221" s="62" t="inlineStr">
        <is>
          <t>:30707-4P-3HP-VLSE:30707-4P-5HP-VLSE:</t>
        </is>
      </c>
      <c r="E221" s="2" t="inlineStr">
        <is>
          <t>X3</t>
        </is>
      </c>
      <c r="F221" s="2" t="inlineStr">
        <is>
          <t>ImpMatl_Silicon_Bronze_ASTM-B584_C87600</t>
        </is>
      </c>
      <c r="G221" s="6" t="inlineStr">
        <is>
          <t>Silicon Bronze, ASTM-B584, C87600</t>
        </is>
      </c>
      <c r="H221" s="6" t="inlineStr">
        <is>
          <t>B21</t>
        </is>
      </c>
      <c r="I221" s="6" t="inlineStr">
        <is>
          <t>Coating_Special</t>
        </is>
      </c>
      <c r="J221" s="6" t="inlineStr">
        <is>
          <t>Stainless Steel, AISI-303</t>
        </is>
      </c>
      <c r="K221" s="6" t="inlineStr">
        <is>
          <t>Steel, Cold Drawn C1018</t>
        </is>
      </c>
      <c r="L221" s="1" t="inlineStr">
        <is>
          <t>RTF</t>
        </is>
      </c>
      <c r="M221" s="6" t="n"/>
      <c r="N221" s="6" t="inlineStr">
        <is>
          <t>A101805</t>
        </is>
      </c>
      <c r="O221" s="6" t="n">
        <v>0</v>
      </c>
      <c r="P221" s="6" t="inlineStr">
        <is>
          <t>LT250</t>
        </is>
      </c>
      <c r="Q221" t="n">
        <v>56</v>
      </c>
      <c r="S221" s="65" t="n"/>
    </row>
    <row r="222">
      <c r="B222" s="10" t="n"/>
      <c r="C222" t="inlineStr">
        <is>
          <t>Price_BOM_VLSE_Imp_216</t>
        </is>
      </c>
      <c r="D222" s="62" t="inlineStr">
        <is>
          <t>:30707-4P-3HP-VLSE:30707-4P-5HP-VLSE:</t>
        </is>
      </c>
      <c r="E222" s="2" t="inlineStr">
        <is>
          <t>X3</t>
        </is>
      </c>
      <c r="F222" s="2" t="inlineStr">
        <is>
          <t>ImpMatl_Silicon_Bronze_ASTM-B584_C87600</t>
        </is>
      </c>
      <c r="G222" s="6" t="inlineStr">
        <is>
          <t>Silicon Bronze, ASTM-B584, C87600</t>
        </is>
      </c>
      <c r="H222" s="6" t="inlineStr">
        <is>
          <t>B21</t>
        </is>
      </c>
      <c r="I222" s="6" t="inlineStr">
        <is>
          <t>Coating_Standard</t>
        </is>
      </c>
      <c r="J222" s="6" t="inlineStr">
        <is>
          <t>Stainless Steel, AISI-303</t>
        </is>
      </c>
      <c r="K222" s="6" t="inlineStr">
        <is>
          <t>Steel, Cold Drawn C1018</t>
        </is>
      </c>
      <c r="L222" s="6" t="n">
        <v>96769184</v>
      </c>
      <c r="M222" s="6" t="inlineStr">
        <is>
          <t>IMP,L,25707,X3,B21</t>
        </is>
      </c>
      <c r="N222" s="6" t="inlineStr">
        <is>
          <t>A101805</t>
        </is>
      </c>
      <c r="O222" s="6" t="n">
        <v>0</v>
      </c>
      <c r="P222" s="6" t="inlineStr">
        <is>
          <t>LT027</t>
        </is>
      </c>
      <c r="Q222" s="6" t="n">
        <v>0</v>
      </c>
      <c r="S222" s="65" t="n"/>
    </row>
    <row r="223">
      <c r="B223" s="10" t="n"/>
      <c r="C223" t="inlineStr">
        <is>
          <t>Price_BOM_VLSE_Imp_217</t>
        </is>
      </c>
      <c r="D223" s="62" t="inlineStr">
        <is>
          <t>:30707-4P-3HP-VLSE:30707-4P-5HP-VLSE:</t>
        </is>
      </c>
      <c r="E223" s="2" t="inlineStr">
        <is>
          <t>X3</t>
        </is>
      </c>
      <c r="F223" t="inlineStr">
        <is>
          <t>ImpMatl_NiAl-Bronze_ASTM-B148_C95400</t>
        </is>
      </c>
      <c r="G223" s="6" t="inlineStr">
        <is>
          <t>Nickel Aluminum Bronze ASTM B148 UNS C95400</t>
        </is>
      </c>
      <c r="H223" s="6" t="inlineStr">
        <is>
          <t>B22</t>
        </is>
      </c>
      <c r="I223" s="6" t="inlineStr">
        <is>
          <t>Coating_Epoxy</t>
        </is>
      </c>
      <c r="J223" s="6" t="inlineStr">
        <is>
          <t>Stainless Steel, AISI-303</t>
        </is>
      </c>
      <c r="K223" s="6" t="inlineStr">
        <is>
          <t>Steel, Cold Drawn C1018</t>
        </is>
      </c>
      <c r="L223" s="1" t="inlineStr">
        <is>
          <t>RTF</t>
        </is>
      </c>
      <c r="M223" s="65" t="n"/>
      <c r="N223" t="inlineStr">
        <is>
          <t>A102230</t>
        </is>
      </c>
      <c r="O223" s="65" t="n">
        <v>92</v>
      </c>
      <c r="P223" s="6" t="inlineStr">
        <is>
          <t>LT250</t>
        </is>
      </c>
      <c r="Q223" t="n">
        <v>56</v>
      </c>
      <c r="S223" s="65" t="n"/>
    </row>
    <row r="224">
      <c r="B224" s="10" t="n"/>
      <c r="C224" t="inlineStr">
        <is>
          <t>Price_BOM_VLSE_Imp_218</t>
        </is>
      </c>
      <c r="D224" s="62" t="inlineStr">
        <is>
          <t>:30707-4P-3HP-VLSE:30707-4P-5HP-VLSE:</t>
        </is>
      </c>
      <c r="E224" s="2" t="inlineStr">
        <is>
          <t>X3</t>
        </is>
      </c>
      <c r="F224" t="inlineStr">
        <is>
          <t>ImpMatl_NiAl-Bronze_ASTM-B148_C95400</t>
        </is>
      </c>
      <c r="G224" s="6" t="inlineStr">
        <is>
          <t>Nickel Aluminum Bronze ASTM B148 UNS C95400</t>
        </is>
      </c>
      <c r="H224" s="6" t="inlineStr">
        <is>
          <t>B22</t>
        </is>
      </c>
      <c r="I224" s="6" t="inlineStr">
        <is>
          <t>Coating_Scotchkote134_interior</t>
        </is>
      </c>
      <c r="J224" s="6" t="inlineStr">
        <is>
          <t>Stainless Steel, AISI-303</t>
        </is>
      </c>
      <c r="K224" s="6" t="inlineStr">
        <is>
          <t>Steel, Cold Drawn C1018</t>
        </is>
      </c>
      <c r="L224" s="1" t="inlineStr">
        <is>
          <t>RTF</t>
        </is>
      </c>
      <c r="M224" s="65" t="n"/>
      <c r="N224" t="inlineStr">
        <is>
          <t>A102230</t>
        </is>
      </c>
      <c r="O224" s="65" t="n">
        <v>92</v>
      </c>
      <c r="P224" s="6" t="inlineStr">
        <is>
          <t>LT250</t>
        </is>
      </c>
      <c r="Q224" s="6" t="n">
        <v>56</v>
      </c>
      <c r="S224" s="65" t="n"/>
    </row>
    <row r="225">
      <c r="B225" s="10" t="n"/>
      <c r="C225" t="inlineStr">
        <is>
          <t>Price_BOM_VLSE_Imp_219</t>
        </is>
      </c>
      <c r="D225" s="62" t="inlineStr">
        <is>
          <t>:30707-4P-3HP-VLSE:30707-4P-5HP-VLSE:</t>
        </is>
      </c>
      <c r="E225" s="2" t="inlineStr">
        <is>
          <t>X3</t>
        </is>
      </c>
      <c r="F225" t="inlineStr">
        <is>
          <t>ImpMatl_NiAl-Bronze_ASTM-B148_C95400</t>
        </is>
      </c>
      <c r="G225" s="6" t="inlineStr">
        <is>
          <t>Nickel Aluminum Bronze ASTM B148 UNS C95400</t>
        </is>
      </c>
      <c r="H225" s="6" t="inlineStr">
        <is>
          <t>B22</t>
        </is>
      </c>
      <c r="I225" s="6" t="inlineStr">
        <is>
          <t>Coating_Scotchkote134_interior_exterior</t>
        </is>
      </c>
      <c r="J225" s="6" t="inlineStr">
        <is>
          <t>Stainless Steel, AISI-303</t>
        </is>
      </c>
      <c r="K225" s="6" t="inlineStr">
        <is>
          <t>Steel, Cold Drawn C1018</t>
        </is>
      </c>
      <c r="L225" s="1" t="inlineStr">
        <is>
          <t>RTF</t>
        </is>
      </c>
      <c r="M225" s="65" t="n"/>
      <c r="N225" t="inlineStr">
        <is>
          <t>A102230</t>
        </is>
      </c>
      <c r="O225" s="65" t="n">
        <v>92</v>
      </c>
      <c r="P225" s="6" t="inlineStr">
        <is>
          <t>LT250</t>
        </is>
      </c>
      <c r="Q225" t="n">
        <v>56</v>
      </c>
      <c r="S225" s="65" t="n"/>
    </row>
    <row r="226">
      <c r="B226" s="10" t="n"/>
      <c r="C226" t="inlineStr">
        <is>
          <t>Price_BOM_VLSE_Imp_220</t>
        </is>
      </c>
      <c r="D226" s="62" t="inlineStr">
        <is>
          <t>:30707-4P-3HP-VLSE:30707-4P-5HP-VLSE:</t>
        </is>
      </c>
      <c r="E226" s="2" t="inlineStr">
        <is>
          <t>X3</t>
        </is>
      </c>
      <c r="F226" t="inlineStr">
        <is>
          <t>ImpMatl_NiAl-Bronze_ASTM-B148_C95400</t>
        </is>
      </c>
      <c r="G226" s="6" t="inlineStr">
        <is>
          <t>Nickel Aluminum Bronze ASTM B148 UNS C95400</t>
        </is>
      </c>
      <c r="H226" s="6" t="inlineStr">
        <is>
          <t>B22</t>
        </is>
      </c>
      <c r="I226" s="6" t="inlineStr">
        <is>
          <t>Coating_Scotchkote134_interior_exterior_IncludeImpeller</t>
        </is>
      </c>
      <c r="J226" s="6" t="inlineStr">
        <is>
          <t>Stainless Steel, AISI-303</t>
        </is>
      </c>
      <c r="K226" s="6" t="inlineStr">
        <is>
          <t>Steel, Cold Drawn C1018</t>
        </is>
      </c>
      <c r="L226" s="1" t="inlineStr">
        <is>
          <t>RTF</t>
        </is>
      </c>
      <c r="M226" s="65" t="n"/>
      <c r="N226" t="inlineStr">
        <is>
          <t>A102230</t>
        </is>
      </c>
      <c r="O226" s="65" t="n">
        <v>92</v>
      </c>
      <c r="P226" s="6" t="inlineStr">
        <is>
          <t>LT250</t>
        </is>
      </c>
      <c r="Q226" t="n">
        <v>56</v>
      </c>
      <c r="S226" s="65" t="n"/>
    </row>
    <row r="227">
      <c r="B227" s="10" t="n"/>
      <c r="C227" t="inlineStr">
        <is>
          <t>Price_BOM_VLSE_Imp_221</t>
        </is>
      </c>
      <c r="D227" s="62" t="inlineStr">
        <is>
          <t>:30707-4P-3HP-VLSE:30707-4P-5HP-VLSE:</t>
        </is>
      </c>
      <c r="E227" s="2" t="inlineStr">
        <is>
          <t>X3</t>
        </is>
      </c>
      <c r="F227" t="inlineStr">
        <is>
          <t>ImpMatl_NiAl-Bronze_ASTM-B148_C95400</t>
        </is>
      </c>
      <c r="G227" s="6" t="inlineStr">
        <is>
          <t>Nickel Aluminum Bronze ASTM B148 UNS C95400</t>
        </is>
      </c>
      <c r="H227" s="6" t="inlineStr">
        <is>
          <t>B22</t>
        </is>
      </c>
      <c r="I227" s="6" t="inlineStr">
        <is>
          <t>Coating_Scotchkote134_interior_IncludeImpeller</t>
        </is>
      </c>
      <c r="J227" s="6" t="inlineStr">
        <is>
          <t>Stainless Steel, AISI-303</t>
        </is>
      </c>
      <c r="K227" s="6" t="inlineStr">
        <is>
          <t>Steel, Cold Drawn C1018</t>
        </is>
      </c>
      <c r="L227" s="1" t="inlineStr">
        <is>
          <t>RTF</t>
        </is>
      </c>
      <c r="M227" s="65" t="n"/>
      <c r="N227" t="inlineStr">
        <is>
          <t>A102230</t>
        </is>
      </c>
      <c r="O227" s="65" t="n">
        <v>92</v>
      </c>
      <c r="P227" s="6" t="inlineStr">
        <is>
          <t>LT250</t>
        </is>
      </c>
      <c r="Q227" t="n">
        <v>56</v>
      </c>
      <c r="S227" s="65" t="n"/>
    </row>
    <row r="228">
      <c r="B228" s="10" t="n"/>
      <c r="C228" t="inlineStr">
        <is>
          <t>Price_BOM_VLSE_Imp_222</t>
        </is>
      </c>
      <c r="D228" s="62" t="inlineStr">
        <is>
          <t>:30707-4P-3HP-VLSE:30707-4P-5HP-VLSE:</t>
        </is>
      </c>
      <c r="E228" s="2" t="inlineStr">
        <is>
          <t>X3</t>
        </is>
      </c>
      <c r="F228" t="inlineStr">
        <is>
          <t>ImpMatl_NiAl-Bronze_ASTM-B148_C95400</t>
        </is>
      </c>
      <c r="G228" s="6" t="inlineStr">
        <is>
          <t>Nickel Aluminum Bronze ASTM B148 UNS C95400</t>
        </is>
      </c>
      <c r="H228" s="6" t="inlineStr">
        <is>
          <t>B22</t>
        </is>
      </c>
      <c r="I228" s="6" t="inlineStr">
        <is>
          <t>Coating_Special</t>
        </is>
      </c>
      <c r="J228" s="6" t="inlineStr">
        <is>
          <t>Stainless Steel, AISI-303</t>
        </is>
      </c>
      <c r="K228" s="6" t="inlineStr">
        <is>
          <t>Steel, Cold Drawn C1018</t>
        </is>
      </c>
      <c r="L228" s="1" t="inlineStr">
        <is>
          <t>RTF</t>
        </is>
      </c>
      <c r="M228" s="65" t="n"/>
      <c r="N228" t="inlineStr">
        <is>
          <t>A102230</t>
        </is>
      </c>
      <c r="O228" s="65" t="n">
        <v>92</v>
      </c>
      <c r="P228" s="6" t="inlineStr">
        <is>
          <t>LT250</t>
        </is>
      </c>
      <c r="Q228" t="n">
        <v>56</v>
      </c>
      <c r="S228" s="65" t="n"/>
    </row>
    <row r="229">
      <c r="B229" s="10" t="n"/>
      <c r="C229" t="inlineStr">
        <is>
          <t>Price_BOM_VLSE_Imp_223</t>
        </is>
      </c>
      <c r="D229" s="62" t="inlineStr">
        <is>
          <t>:30707-4P-3HP-VLSE:30707-4P-5HP-VLSE:</t>
        </is>
      </c>
      <c r="E229" s="2" t="inlineStr">
        <is>
          <t>X3</t>
        </is>
      </c>
      <c r="F229" t="inlineStr">
        <is>
          <t>ImpMatl_NiAl-Bronze_ASTM-B148_C95400</t>
        </is>
      </c>
      <c r="G229" s="6" t="inlineStr">
        <is>
          <t>Nickel Aluminum Bronze ASTM B148 UNS C95400</t>
        </is>
      </c>
      <c r="H229" s="6" t="inlineStr">
        <is>
          <t>B22</t>
        </is>
      </c>
      <c r="I229" s="6" t="inlineStr">
        <is>
          <t>Coating_Standard</t>
        </is>
      </c>
      <c r="J229" s="6" t="inlineStr">
        <is>
          <t>Stainless Steel, AISI-303</t>
        </is>
      </c>
      <c r="K229" s="6" t="inlineStr">
        <is>
          <t>Steel, Cold Drawn C1018</t>
        </is>
      </c>
      <c r="L229" t="n">
        <v>97778033</v>
      </c>
      <c r="M229" s="65" t="n"/>
      <c r="N229" t="inlineStr">
        <is>
          <t>A102230</t>
        </is>
      </c>
      <c r="O229" s="65" t="n">
        <v>92</v>
      </c>
      <c r="P229" s="6" t="inlineStr">
        <is>
          <t>LT250</t>
        </is>
      </c>
      <c r="Q229" s="6" t="n">
        <v>56</v>
      </c>
      <c r="S229" s="65" t="n"/>
    </row>
    <row r="230">
      <c r="B230" s="10" t="n"/>
      <c r="C230" t="inlineStr">
        <is>
          <t>Price_BOM_VLSE_Imp_224</t>
        </is>
      </c>
      <c r="D230" s="62" t="inlineStr">
        <is>
          <t>:30707-4P-3HP-VLSE:30707-4P-5HP-VLSE:</t>
        </is>
      </c>
      <c r="E230" s="2" t="inlineStr">
        <is>
          <t>X3</t>
        </is>
      </c>
      <c r="F230" s="2" t="inlineStr">
        <is>
          <t>ImpMatl_SS_AISI-304</t>
        </is>
      </c>
      <c r="G230" s="6" t="inlineStr">
        <is>
          <t>Stainless Steel, AISI-304</t>
        </is>
      </c>
      <c r="H230" s="6" t="inlineStr">
        <is>
          <t>H304</t>
        </is>
      </c>
      <c r="I230" s="6" t="inlineStr">
        <is>
          <t>Coating_Standard</t>
        </is>
      </c>
      <c r="J230" s="6" t="inlineStr">
        <is>
          <t>Stainless Steel, AISI-303</t>
        </is>
      </c>
      <c r="K230" s="6" t="inlineStr">
        <is>
          <t>Stainless Steel, AISI 316</t>
        </is>
      </c>
      <c r="L230" s="93" t="n">
        <v>98876136</v>
      </c>
      <c r="M230" s="93" t="inlineStr">
        <is>
          <t>IMP,L,25707,X3,H304</t>
        </is>
      </c>
      <c r="N230" t="inlineStr">
        <is>
          <t>A101810</t>
        </is>
      </c>
      <c r="O230" t="n">
        <v>0</v>
      </c>
      <c r="P230" s="6" t="inlineStr">
        <is>
          <t>LT027</t>
        </is>
      </c>
      <c r="Q230" s="65" t="n">
        <v>0</v>
      </c>
      <c r="S230" s="65" t="n"/>
    </row>
    <row r="231">
      <c r="B231" s="10" t="n"/>
      <c r="C231" t="inlineStr">
        <is>
          <t>Price_BOM_VLSE_Imp_225</t>
        </is>
      </c>
      <c r="D231" s="62" t="inlineStr">
        <is>
          <t>:30707-2P-15HP-VLSE:30707-2P-20HP-VLSE:30707-2P-25HP-VLSE:30707-2P-30HP-VLSE:</t>
        </is>
      </c>
      <c r="E231" s="2" t="inlineStr">
        <is>
          <t>X4</t>
        </is>
      </c>
      <c r="F231" s="2" t="inlineStr">
        <is>
          <t>ImpMatl_Silicon_Bronze_ASTM-B584_C87600</t>
        </is>
      </c>
      <c r="G231" s="6" t="inlineStr">
        <is>
          <t>Silicon Bronze, ASTM-B584, C87600</t>
        </is>
      </c>
      <c r="H231" s="6" t="inlineStr">
        <is>
          <t>B21</t>
        </is>
      </c>
      <c r="I231" s="6" t="inlineStr">
        <is>
          <t>Coating_Epoxy</t>
        </is>
      </c>
      <c r="J231" s="6" t="inlineStr">
        <is>
          <t>Stainless Steel, AISI-303</t>
        </is>
      </c>
      <c r="K231" s="6" t="inlineStr">
        <is>
          <t>Steel, Cold Drawn C1018</t>
        </is>
      </c>
      <c r="L231" s="1" t="inlineStr">
        <is>
          <t>RTF</t>
        </is>
      </c>
      <c r="M231" s="6" t="n"/>
      <c r="N231" s="6" t="inlineStr">
        <is>
          <t>A101812</t>
        </is>
      </c>
      <c r="O231" s="6" t="n">
        <v>0</v>
      </c>
      <c r="P231" s="6" t="inlineStr">
        <is>
          <t>LT250</t>
        </is>
      </c>
      <c r="Q231" t="n">
        <v>56</v>
      </c>
      <c r="S231" s="65" t="n"/>
    </row>
    <row r="232">
      <c r="B232" s="10" t="n"/>
      <c r="C232" t="inlineStr">
        <is>
          <t>Price_BOM_VLSE_Imp_226</t>
        </is>
      </c>
      <c r="D232" s="62" t="inlineStr">
        <is>
          <t>:30707-2P-15HP-VLSE:30707-2P-20HP-VLSE:30707-2P-25HP-VLSE:30707-2P-30HP-VLSE:</t>
        </is>
      </c>
      <c r="E232" s="2" t="inlineStr">
        <is>
          <t>X4</t>
        </is>
      </c>
      <c r="F232" s="2" t="inlineStr">
        <is>
          <t>ImpMatl_Silicon_Bronze_ASTM-B584_C87600</t>
        </is>
      </c>
      <c r="G232" s="6" t="inlineStr">
        <is>
          <t>Silicon Bronze, ASTM-B584, C87600</t>
        </is>
      </c>
      <c r="H232" s="6" t="inlineStr">
        <is>
          <t>B21</t>
        </is>
      </c>
      <c r="I232" s="6" t="inlineStr">
        <is>
          <t>Coating_Scotchkote134_interior</t>
        </is>
      </c>
      <c r="J232" s="6" t="inlineStr">
        <is>
          <t>Stainless Steel, AISI-303</t>
        </is>
      </c>
      <c r="K232" s="6" t="inlineStr">
        <is>
          <t>Steel, Cold Drawn C1018</t>
        </is>
      </c>
      <c r="L232" s="1" t="inlineStr">
        <is>
          <t>RTF</t>
        </is>
      </c>
      <c r="M232" s="6" t="n"/>
      <c r="N232" s="6" t="inlineStr">
        <is>
          <t>A101812</t>
        </is>
      </c>
      <c r="O232" s="6" t="n">
        <v>0</v>
      </c>
      <c r="P232" s="6" t="inlineStr">
        <is>
          <t>LT250</t>
        </is>
      </c>
      <c r="Q232" s="6" t="n">
        <v>56</v>
      </c>
      <c r="S232" s="65" t="n"/>
    </row>
    <row r="233">
      <c r="B233" s="10" t="n"/>
      <c r="C233" t="inlineStr">
        <is>
          <t>Price_BOM_VLSE_Imp_227</t>
        </is>
      </c>
      <c r="D233" s="62" t="inlineStr">
        <is>
          <t>:30707-2P-15HP-VLSE:30707-2P-20HP-VLSE:30707-2P-25HP-VLSE:30707-2P-30HP-VLSE:</t>
        </is>
      </c>
      <c r="E233" s="2" t="inlineStr">
        <is>
          <t>X4</t>
        </is>
      </c>
      <c r="F233" s="2" t="inlineStr">
        <is>
          <t>ImpMatl_Silicon_Bronze_ASTM-B584_C87600</t>
        </is>
      </c>
      <c r="G233" s="6" t="inlineStr">
        <is>
          <t>Silicon Bronze, ASTM-B584, C87600</t>
        </is>
      </c>
      <c r="H233" s="6" t="inlineStr">
        <is>
          <t>B21</t>
        </is>
      </c>
      <c r="I233" s="6" t="inlineStr">
        <is>
          <t>Coating_Scotchkote134_interior_exterior</t>
        </is>
      </c>
      <c r="J233" s="6" t="inlineStr">
        <is>
          <t>Stainless Steel, AISI-303</t>
        </is>
      </c>
      <c r="K233" s="6" t="inlineStr">
        <is>
          <t>Steel, Cold Drawn C1018</t>
        </is>
      </c>
      <c r="L233" s="1" t="inlineStr">
        <is>
          <t>RTF</t>
        </is>
      </c>
      <c r="M233" s="6" t="n"/>
      <c r="N233" s="6" t="inlineStr">
        <is>
          <t>A101812</t>
        </is>
      </c>
      <c r="O233" s="6" t="n">
        <v>0</v>
      </c>
      <c r="P233" s="6" t="inlineStr">
        <is>
          <t>LT250</t>
        </is>
      </c>
      <c r="Q233" t="n">
        <v>56</v>
      </c>
      <c r="S233" s="65" t="n"/>
    </row>
    <row r="234">
      <c r="B234" s="10" t="n"/>
      <c r="C234" t="inlineStr">
        <is>
          <t>Price_BOM_VLSE_Imp_228</t>
        </is>
      </c>
      <c r="D234" s="62" t="inlineStr">
        <is>
          <t>:30707-2P-15HP-VLSE:30707-2P-20HP-VLSE:30707-2P-25HP-VLSE:30707-2P-30HP-VLSE:</t>
        </is>
      </c>
      <c r="E234" s="2" t="inlineStr">
        <is>
          <t>X4</t>
        </is>
      </c>
      <c r="F234" s="2" t="inlineStr">
        <is>
          <t>ImpMatl_Silicon_Bronze_ASTM-B584_C87600</t>
        </is>
      </c>
      <c r="G234" s="6" t="inlineStr">
        <is>
          <t>Silicon Bronze, ASTM-B584, C87600</t>
        </is>
      </c>
      <c r="H234" s="6" t="inlineStr">
        <is>
          <t>B21</t>
        </is>
      </c>
      <c r="I234" s="6" t="inlineStr">
        <is>
          <t>Coating_Scotchkote134_interior_exterior_IncludeImpeller</t>
        </is>
      </c>
      <c r="J234" s="6" t="inlineStr">
        <is>
          <t>Stainless Steel, AISI-303</t>
        </is>
      </c>
      <c r="K234" s="6" t="inlineStr">
        <is>
          <t>Steel, Cold Drawn C1018</t>
        </is>
      </c>
      <c r="L234" s="1" t="inlineStr">
        <is>
          <t>RTF</t>
        </is>
      </c>
      <c r="M234" s="6" t="n"/>
      <c r="N234" s="6" t="inlineStr">
        <is>
          <t>A101812</t>
        </is>
      </c>
      <c r="O234" s="6" t="n">
        <v>0</v>
      </c>
      <c r="P234" s="6" t="inlineStr">
        <is>
          <t>LT250</t>
        </is>
      </c>
      <c r="Q234" t="n">
        <v>56</v>
      </c>
      <c r="S234" s="65" t="n"/>
    </row>
    <row r="235">
      <c r="B235" s="10" t="n"/>
      <c r="C235" t="inlineStr">
        <is>
          <t>Price_BOM_VLSE_Imp_229</t>
        </is>
      </c>
      <c r="D235" s="62" t="inlineStr">
        <is>
          <t>:30707-2P-15HP-VLSE:30707-2P-20HP-VLSE:30707-2P-25HP-VLSE:30707-2P-30HP-VLSE:</t>
        </is>
      </c>
      <c r="E235" s="2" t="inlineStr">
        <is>
          <t>X4</t>
        </is>
      </c>
      <c r="F235" s="2" t="inlineStr">
        <is>
          <t>ImpMatl_Silicon_Bronze_ASTM-B584_C87600</t>
        </is>
      </c>
      <c r="G235" s="6" t="inlineStr">
        <is>
          <t>Silicon Bronze, ASTM-B584, C87600</t>
        </is>
      </c>
      <c r="H235" s="6" t="inlineStr">
        <is>
          <t>B21</t>
        </is>
      </c>
      <c r="I235" s="6" t="inlineStr">
        <is>
          <t>Coating_Scotchkote134_interior_IncludeImpeller</t>
        </is>
      </c>
      <c r="J235" s="6" t="inlineStr">
        <is>
          <t>Stainless Steel, AISI-303</t>
        </is>
      </c>
      <c r="K235" s="6" t="inlineStr">
        <is>
          <t>Steel, Cold Drawn C1018</t>
        </is>
      </c>
      <c r="L235" s="1" t="inlineStr">
        <is>
          <t>RTF</t>
        </is>
      </c>
      <c r="M235" s="6" t="n"/>
      <c r="N235" s="6" t="inlineStr">
        <is>
          <t>A101812</t>
        </is>
      </c>
      <c r="O235" s="6" t="n">
        <v>0</v>
      </c>
      <c r="P235" s="6" t="inlineStr">
        <is>
          <t>LT250</t>
        </is>
      </c>
      <c r="Q235" t="n">
        <v>56</v>
      </c>
      <c r="S235" s="65" t="n"/>
    </row>
    <row r="236">
      <c r="B236" s="10" t="n"/>
      <c r="C236" t="inlineStr">
        <is>
          <t>Price_BOM_VLSE_Imp_230</t>
        </is>
      </c>
      <c r="D236" s="62" t="inlineStr">
        <is>
          <t>:30707-2P-15HP-VLSE:30707-2P-20HP-VLSE:30707-2P-25HP-VLSE:30707-2P-30HP-VLSE:</t>
        </is>
      </c>
      <c r="E236" s="2" t="inlineStr">
        <is>
          <t>X4</t>
        </is>
      </c>
      <c r="F236" s="2" t="inlineStr">
        <is>
          <t>ImpMatl_Silicon_Bronze_ASTM-B584_C87600</t>
        </is>
      </c>
      <c r="G236" s="6" t="inlineStr">
        <is>
          <t>Silicon Bronze, ASTM-B584, C87600</t>
        </is>
      </c>
      <c r="H236" s="6" t="inlineStr">
        <is>
          <t>B21</t>
        </is>
      </c>
      <c r="I236" s="6" t="inlineStr">
        <is>
          <t>Coating_Special</t>
        </is>
      </c>
      <c r="J236" s="6" t="inlineStr">
        <is>
          <t>Stainless Steel, AISI-303</t>
        </is>
      </c>
      <c r="K236" s="6" t="inlineStr">
        <is>
          <t>Steel, Cold Drawn C1018</t>
        </is>
      </c>
      <c r="L236" s="1" t="inlineStr">
        <is>
          <t>RTF</t>
        </is>
      </c>
      <c r="M236" s="6" t="n"/>
      <c r="N236" s="6" t="inlineStr">
        <is>
          <t>A101812</t>
        </is>
      </c>
      <c r="O236" s="6" t="n">
        <v>0</v>
      </c>
      <c r="P236" s="6" t="inlineStr">
        <is>
          <t>LT250</t>
        </is>
      </c>
      <c r="Q236" t="n">
        <v>56</v>
      </c>
      <c r="S236" s="65" t="n"/>
    </row>
    <row r="237">
      <c r="B237" s="10" t="n"/>
      <c r="C237" t="inlineStr">
        <is>
          <t>Price_BOM_VLSE_Imp_231</t>
        </is>
      </c>
      <c r="D237" s="62" t="inlineStr">
        <is>
          <t>:30707-2P-15HP-VLSE:30707-2P-20HP-VLSE:30707-2P-25HP-VLSE:30707-2P-30HP-VLSE:</t>
        </is>
      </c>
      <c r="E237" s="2" t="inlineStr">
        <is>
          <t>X4</t>
        </is>
      </c>
      <c r="F237" s="2" t="inlineStr">
        <is>
          <t>ImpMatl_Silicon_Bronze_ASTM-B584_C87600</t>
        </is>
      </c>
      <c r="G237" s="6" t="inlineStr">
        <is>
          <t>Silicon Bronze, ASTM-B584, C87600</t>
        </is>
      </c>
      <c r="H237" s="6" t="inlineStr">
        <is>
          <t>B21</t>
        </is>
      </c>
      <c r="I237" s="6" t="inlineStr">
        <is>
          <t>Coating_Standard</t>
        </is>
      </c>
      <c r="J237" s="6" t="inlineStr">
        <is>
          <t>Stainless Steel, AISI-303</t>
        </is>
      </c>
      <c r="K237" s="6" t="inlineStr">
        <is>
          <t>Steel, Cold Drawn C1018</t>
        </is>
      </c>
      <c r="L237" s="6" t="n">
        <v>96769187</v>
      </c>
      <c r="M237" s="6" t="inlineStr">
        <is>
          <t>IMP,L,25707,X4,B21</t>
        </is>
      </c>
      <c r="N237" s="6" t="inlineStr">
        <is>
          <t>A101812</t>
        </is>
      </c>
      <c r="O237" s="6" t="n">
        <v>0</v>
      </c>
      <c r="P237" s="6" t="inlineStr">
        <is>
          <t>LT027</t>
        </is>
      </c>
      <c r="Q237" s="6" t="n">
        <v>0</v>
      </c>
      <c r="S237" s="65" t="n"/>
    </row>
    <row r="238">
      <c r="B238" s="10" t="n"/>
      <c r="C238" t="inlineStr">
        <is>
          <t>Price_BOM_VLSE_Imp_232</t>
        </is>
      </c>
      <c r="D238" s="62" t="inlineStr">
        <is>
          <t>:30707-2P-15HP-VLSE:30707-2P-20HP-VLSE:30707-2P-25HP-VLSE:30707-2P-30HP-VLSE:</t>
        </is>
      </c>
      <c r="E238" s="2" t="inlineStr">
        <is>
          <t>X4</t>
        </is>
      </c>
      <c r="F238" t="inlineStr">
        <is>
          <t>ImpMatl_NiAl-Bronze_ASTM-B148_C95400</t>
        </is>
      </c>
      <c r="G238" s="6" t="inlineStr">
        <is>
          <t>Nickel Aluminum Bronze ASTM B148 UNS C95400</t>
        </is>
      </c>
      <c r="H238" s="6" t="inlineStr">
        <is>
          <t>B22</t>
        </is>
      </c>
      <c r="I238" s="6" t="inlineStr">
        <is>
          <t>Coating_Epoxy</t>
        </is>
      </c>
      <c r="J238" s="6" t="inlineStr">
        <is>
          <t>Stainless Steel, AISI-303</t>
        </is>
      </c>
      <c r="K238" s="6" t="inlineStr">
        <is>
          <t>Steel, Cold Drawn C1018</t>
        </is>
      </c>
      <c r="L238" s="1" t="inlineStr">
        <is>
          <t>RTF</t>
        </is>
      </c>
      <c r="M238" s="65" t="n"/>
      <c r="N238" t="inlineStr">
        <is>
          <t>A102231</t>
        </is>
      </c>
      <c r="O238" s="65" t="n">
        <v>92</v>
      </c>
      <c r="P238" s="6" t="inlineStr">
        <is>
          <t>LT250</t>
        </is>
      </c>
      <c r="Q238" t="n">
        <v>56</v>
      </c>
      <c r="S238" s="65" t="n"/>
    </row>
    <row r="239">
      <c r="B239" s="10" t="n"/>
      <c r="C239" t="inlineStr">
        <is>
          <t>Price_BOM_VLSE_Imp_233</t>
        </is>
      </c>
      <c r="D239" s="62" t="inlineStr">
        <is>
          <t>:30707-2P-15HP-VLSE:30707-2P-20HP-VLSE:30707-2P-25HP-VLSE:30707-2P-30HP-VLSE:</t>
        </is>
      </c>
      <c r="E239" s="2" t="inlineStr">
        <is>
          <t>X4</t>
        </is>
      </c>
      <c r="F239" t="inlineStr">
        <is>
          <t>ImpMatl_NiAl-Bronze_ASTM-B148_C95400</t>
        </is>
      </c>
      <c r="G239" s="6" t="inlineStr">
        <is>
          <t>Nickel Aluminum Bronze ASTM B148 UNS C95400</t>
        </is>
      </c>
      <c r="H239" s="6" t="inlineStr">
        <is>
          <t>B22</t>
        </is>
      </c>
      <c r="I239" s="6" t="inlineStr">
        <is>
          <t>Coating_Scotchkote134_interior</t>
        </is>
      </c>
      <c r="J239" s="6" t="inlineStr">
        <is>
          <t>Stainless Steel, AISI-303</t>
        </is>
      </c>
      <c r="K239" s="6" t="inlineStr">
        <is>
          <t>Steel, Cold Drawn C1018</t>
        </is>
      </c>
      <c r="L239" s="1" t="inlineStr">
        <is>
          <t>RTF</t>
        </is>
      </c>
      <c r="M239" s="65" t="n"/>
      <c r="N239" t="inlineStr">
        <is>
          <t>A102231</t>
        </is>
      </c>
      <c r="O239" s="65" t="n">
        <v>92</v>
      </c>
      <c r="P239" s="6" t="inlineStr">
        <is>
          <t>LT250</t>
        </is>
      </c>
      <c r="Q239" s="6" t="n">
        <v>56</v>
      </c>
      <c r="S239" s="65" t="n"/>
    </row>
    <row r="240">
      <c r="B240" s="10" t="n"/>
      <c r="C240" t="inlineStr">
        <is>
          <t>Price_BOM_VLSE_Imp_234</t>
        </is>
      </c>
      <c r="D240" s="62" t="inlineStr">
        <is>
          <t>:30707-2P-15HP-VLSE:30707-2P-20HP-VLSE:30707-2P-25HP-VLSE:30707-2P-30HP-VLSE:</t>
        </is>
      </c>
      <c r="E240" s="2" t="inlineStr">
        <is>
          <t>X4</t>
        </is>
      </c>
      <c r="F240" t="inlineStr">
        <is>
          <t>ImpMatl_NiAl-Bronze_ASTM-B148_C95400</t>
        </is>
      </c>
      <c r="G240" s="6" t="inlineStr">
        <is>
          <t>Nickel Aluminum Bronze ASTM B148 UNS C95400</t>
        </is>
      </c>
      <c r="H240" s="6" t="inlineStr">
        <is>
          <t>B22</t>
        </is>
      </c>
      <c r="I240" s="6" t="inlineStr">
        <is>
          <t>Coating_Scotchkote134_interior_exterior</t>
        </is>
      </c>
      <c r="J240" s="6" t="inlineStr">
        <is>
          <t>Stainless Steel, AISI-303</t>
        </is>
      </c>
      <c r="K240" s="6" t="inlineStr">
        <is>
          <t>Steel, Cold Drawn C1018</t>
        </is>
      </c>
      <c r="L240" s="1" t="inlineStr">
        <is>
          <t>RTF</t>
        </is>
      </c>
      <c r="M240" s="65" t="n"/>
      <c r="N240" t="inlineStr">
        <is>
          <t>A102231</t>
        </is>
      </c>
      <c r="O240" s="65" t="n">
        <v>92</v>
      </c>
      <c r="P240" s="6" t="inlineStr">
        <is>
          <t>LT250</t>
        </is>
      </c>
      <c r="Q240" t="n">
        <v>56</v>
      </c>
      <c r="S240" s="65" t="n"/>
    </row>
    <row r="241">
      <c r="B241" s="10" t="n"/>
      <c r="C241" t="inlineStr">
        <is>
          <t>Price_BOM_VLSE_Imp_235</t>
        </is>
      </c>
      <c r="D241" s="62" t="inlineStr">
        <is>
          <t>:30707-2P-15HP-VLSE:30707-2P-20HP-VLSE:30707-2P-25HP-VLSE:30707-2P-30HP-VLSE:</t>
        </is>
      </c>
      <c r="E241" s="2" t="inlineStr">
        <is>
          <t>X4</t>
        </is>
      </c>
      <c r="F241" t="inlineStr">
        <is>
          <t>ImpMatl_NiAl-Bronze_ASTM-B148_C95400</t>
        </is>
      </c>
      <c r="G241" s="6" t="inlineStr">
        <is>
          <t>Nickel Aluminum Bronze ASTM B148 UNS C95400</t>
        </is>
      </c>
      <c r="H241" s="6" t="inlineStr">
        <is>
          <t>B22</t>
        </is>
      </c>
      <c r="I241" s="6" t="inlineStr">
        <is>
          <t>Coating_Scotchkote134_interior_exterior_IncludeImpeller</t>
        </is>
      </c>
      <c r="J241" s="6" t="inlineStr">
        <is>
          <t>Stainless Steel, AISI-303</t>
        </is>
      </c>
      <c r="K241" s="6" t="inlineStr">
        <is>
          <t>Steel, Cold Drawn C1018</t>
        </is>
      </c>
      <c r="L241" s="1" t="inlineStr">
        <is>
          <t>RTF</t>
        </is>
      </c>
      <c r="M241" s="65" t="n"/>
      <c r="N241" t="inlineStr">
        <is>
          <t>A102231</t>
        </is>
      </c>
      <c r="O241" s="65" t="n">
        <v>92</v>
      </c>
      <c r="P241" s="6" t="inlineStr">
        <is>
          <t>LT250</t>
        </is>
      </c>
      <c r="Q241" t="n">
        <v>56</v>
      </c>
      <c r="S241" s="65" t="n"/>
    </row>
    <row r="242">
      <c r="B242" s="10" t="n"/>
      <c r="C242" t="inlineStr">
        <is>
          <t>Price_BOM_VLSE_Imp_236</t>
        </is>
      </c>
      <c r="D242" s="62" t="inlineStr">
        <is>
          <t>:30707-2P-15HP-VLSE:30707-2P-20HP-VLSE:30707-2P-25HP-VLSE:30707-2P-30HP-VLSE:</t>
        </is>
      </c>
      <c r="E242" s="2" t="inlineStr">
        <is>
          <t>X4</t>
        </is>
      </c>
      <c r="F242" t="inlineStr">
        <is>
          <t>ImpMatl_NiAl-Bronze_ASTM-B148_C95400</t>
        </is>
      </c>
      <c r="G242" s="6" t="inlineStr">
        <is>
          <t>Nickel Aluminum Bronze ASTM B148 UNS C95400</t>
        </is>
      </c>
      <c r="H242" s="6" t="inlineStr">
        <is>
          <t>B22</t>
        </is>
      </c>
      <c r="I242" s="6" t="inlineStr">
        <is>
          <t>Coating_Scotchkote134_interior_IncludeImpeller</t>
        </is>
      </c>
      <c r="J242" s="6" t="inlineStr">
        <is>
          <t>Stainless Steel, AISI-303</t>
        </is>
      </c>
      <c r="K242" s="6" t="inlineStr">
        <is>
          <t>Steel, Cold Drawn C1018</t>
        </is>
      </c>
      <c r="L242" s="1" t="inlineStr">
        <is>
          <t>RTF</t>
        </is>
      </c>
      <c r="M242" s="65" t="n"/>
      <c r="N242" t="inlineStr">
        <is>
          <t>A102231</t>
        </is>
      </c>
      <c r="O242" s="65" t="n">
        <v>92</v>
      </c>
      <c r="P242" s="6" t="inlineStr">
        <is>
          <t>LT250</t>
        </is>
      </c>
      <c r="Q242" t="n">
        <v>56</v>
      </c>
      <c r="S242" s="65" t="n"/>
    </row>
    <row r="243">
      <c r="B243" s="10" t="n"/>
      <c r="C243" t="inlineStr">
        <is>
          <t>Price_BOM_VLSE_Imp_237</t>
        </is>
      </c>
      <c r="D243" s="62" t="inlineStr">
        <is>
          <t>:30707-2P-15HP-VLSE:30707-2P-20HP-VLSE:30707-2P-25HP-VLSE:30707-2P-30HP-VLSE:</t>
        </is>
      </c>
      <c r="E243" s="2" t="inlineStr">
        <is>
          <t>X4</t>
        </is>
      </c>
      <c r="F243" t="inlineStr">
        <is>
          <t>ImpMatl_NiAl-Bronze_ASTM-B148_C95400</t>
        </is>
      </c>
      <c r="G243" s="6" t="inlineStr">
        <is>
          <t>Nickel Aluminum Bronze ASTM B148 UNS C95400</t>
        </is>
      </c>
      <c r="H243" s="6" t="inlineStr">
        <is>
          <t>B22</t>
        </is>
      </c>
      <c r="I243" s="6" t="inlineStr">
        <is>
          <t>Coating_Special</t>
        </is>
      </c>
      <c r="J243" s="6" t="inlineStr">
        <is>
          <t>Stainless Steel, AISI-303</t>
        </is>
      </c>
      <c r="K243" s="6" t="inlineStr">
        <is>
          <t>Steel, Cold Drawn C1018</t>
        </is>
      </c>
      <c r="L243" s="1" t="inlineStr">
        <is>
          <t>RTF</t>
        </is>
      </c>
      <c r="M243" s="65" t="n"/>
      <c r="N243" t="inlineStr">
        <is>
          <t>A102231</t>
        </is>
      </c>
      <c r="O243" s="65" t="n">
        <v>92</v>
      </c>
      <c r="P243" s="6" t="inlineStr">
        <is>
          <t>LT250</t>
        </is>
      </c>
      <c r="Q243" t="n">
        <v>56</v>
      </c>
      <c r="S243" s="65" t="n"/>
    </row>
    <row r="244">
      <c r="B244" s="10" t="n"/>
      <c r="C244" t="inlineStr">
        <is>
          <t>Price_BOM_VLSE_Imp_238</t>
        </is>
      </c>
      <c r="D244" s="62" t="inlineStr">
        <is>
          <t>:30707-2P-15HP-VLSE:30707-2P-20HP-VLSE:30707-2P-25HP-VLSE:30707-2P-30HP-VLSE:</t>
        </is>
      </c>
      <c r="E244" s="2" t="inlineStr">
        <is>
          <t>X4</t>
        </is>
      </c>
      <c r="F244" t="inlineStr">
        <is>
          <t>ImpMatl_NiAl-Bronze_ASTM-B148_C95400</t>
        </is>
      </c>
      <c r="G244" s="6" t="inlineStr">
        <is>
          <t>Nickel Aluminum Bronze ASTM B148 UNS C95400</t>
        </is>
      </c>
      <c r="H244" s="6" t="inlineStr">
        <is>
          <t>B22</t>
        </is>
      </c>
      <c r="I244" s="6" t="inlineStr">
        <is>
          <t>Coating_Standard</t>
        </is>
      </c>
      <c r="J244" s="6" t="inlineStr">
        <is>
          <t>Stainless Steel, AISI-303</t>
        </is>
      </c>
      <c r="K244" s="6" t="inlineStr">
        <is>
          <t>Steel, Cold Drawn C1018</t>
        </is>
      </c>
      <c r="L244" t="n">
        <v>97778034</v>
      </c>
      <c r="M244" s="65" t="n"/>
      <c r="N244" t="inlineStr">
        <is>
          <t>A102231</t>
        </is>
      </c>
      <c r="O244" s="65" t="n">
        <v>92</v>
      </c>
      <c r="P244" s="6" t="inlineStr">
        <is>
          <t>LT250</t>
        </is>
      </c>
      <c r="Q244" s="6" t="n">
        <v>56</v>
      </c>
      <c r="S244" s="65" t="n"/>
    </row>
    <row r="245">
      <c r="B245" s="10" t="n"/>
      <c r="C245" t="inlineStr">
        <is>
          <t>Price_BOM_VLSE_Imp_239</t>
        </is>
      </c>
      <c r="D245" s="62" t="inlineStr">
        <is>
          <t>:30707-2P-15HP-VLSE:30707-2P-20HP-VLSE:30707-2P-25HP-VLSE:30707-2P-30HP-VLSE:</t>
        </is>
      </c>
      <c r="E245" s="2" t="inlineStr">
        <is>
          <t>X4</t>
        </is>
      </c>
      <c r="F245" s="2" t="inlineStr">
        <is>
          <t>ImpMatl_SS_AISI-304</t>
        </is>
      </c>
      <c r="G245" s="6" t="inlineStr">
        <is>
          <t>Stainless Steel, AISI-304</t>
        </is>
      </c>
      <c r="H245" s="6" t="inlineStr">
        <is>
          <t>H304</t>
        </is>
      </c>
      <c r="I245" s="6" t="inlineStr">
        <is>
          <t>Coating_Standard</t>
        </is>
      </c>
      <c r="J245" s="6" t="inlineStr">
        <is>
          <t>Stainless Steel, AISI-303</t>
        </is>
      </c>
      <c r="K245" s="6" t="inlineStr">
        <is>
          <t>Stainless Steel, AISI 316</t>
        </is>
      </c>
      <c r="L245" s="93" t="n">
        <v>98876137</v>
      </c>
      <c r="M245" s="93" t="inlineStr">
        <is>
          <t>IMP,L,25707,X4,H304</t>
        </is>
      </c>
      <c r="N245" t="inlineStr">
        <is>
          <t>A101817</t>
        </is>
      </c>
      <c r="O245" t="n">
        <v>0</v>
      </c>
      <c r="P245" s="6" t="inlineStr">
        <is>
          <t>LT027</t>
        </is>
      </c>
      <c r="Q245" s="65" t="n">
        <v>0</v>
      </c>
      <c r="S245" s="65" t="n"/>
    </row>
    <row r="246">
      <c r="B246" s="10" t="n"/>
      <c r="C246" t="inlineStr">
        <is>
          <t>Price_BOM_VLSE_Imp_240</t>
        </is>
      </c>
      <c r="D246" s="62" t="inlineStr">
        <is>
          <t>:30957-4P-5HP-VLSE:</t>
        </is>
      </c>
      <c r="E246" s="2" t="inlineStr">
        <is>
          <t>X3</t>
        </is>
      </c>
      <c r="F246" s="2" t="inlineStr">
        <is>
          <t>ImpMatl_Silicon_Bronze_ASTM-B584_C87600</t>
        </is>
      </c>
      <c r="G246" s="6" t="inlineStr">
        <is>
          <t>Silicon Bronze, ASTM-B584, C87600</t>
        </is>
      </c>
      <c r="H246" s="6" t="inlineStr">
        <is>
          <t>B21</t>
        </is>
      </c>
      <c r="I246" s="6" t="inlineStr">
        <is>
          <t>Coating_Epoxy</t>
        </is>
      </c>
      <c r="J246" s="6" t="inlineStr">
        <is>
          <t>Stainless Steel, AISI-303</t>
        </is>
      </c>
      <c r="K246" s="6" t="inlineStr">
        <is>
          <t>Steel, Cold Drawn C1018</t>
        </is>
      </c>
      <c r="L246" s="1" t="inlineStr">
        <is>
          <t>RTF</t>
        </is>
      </c>
      <c r="M246" s="6" t="n"/>
      <c r="N246" s="6" t="inlineStr">
        <is>
          <t>A101819</t>
        </is>
      </c>
      <c r="O246" s="6" t="n">
        <v>0</v>
      </c>
      <c r="P246" s="6" t="inlineStr">
        <is>
          <t>LT250</t>
        </is>
      </c>
      <c r="Q246" t="n">
        <v>56</v>
      </c>
      <c r="S246" s="65" t="n"/>
    </row>
    <row r="247">
      <c r="B247" s="10" t="n"/>
      <c r="C247" t="inlineStr">
        <is>
          <t>Price_BOM_VLSE_Imp_241</t>
        </is>
      </c>
      <c r="D247" s="62" t="inlineStr">
        <is>
          <t>:30957-4P-5HP-VLSE:</t>
        </is>
      </c>
      <c r="E247" s="2" t="inlineStr">
        <is>
          <t>X3</t>
        </is>
      </c>
      <c r="F247" s="2" t="inlineStr">
        <is>
          <t>ImpMatl_Silicon_Bronze_ASTM-B584_C87600</t>
        </is>
      </c>
      <c r="G247" s="6" t="inlineStr">
        <is>
          <t>Silicon Bronze, ASTM-B584, C87600</t>
        </is>
      </c>
      <c r="H247" s="6" t="inlineStr">
        <is>
          <t>B21</t>
        </is>
      </c>
      <c r="I247" s="6" t="inlineStr">
        <is>
          <t>Coating_Scotchkote134_interior</t>
        </is>
      </c>
      <c r="J247" s="6" t="inlineStr">
        <is>
          <t>Stainless Steel, AISI-303</t>
        </is>
      </c>
      <c r="K247" s="6" t="inlineStr">
        <is>
          <t>Steel, Cold Drawn C1018</t>
        </is>
      </c>
      <c r="L247" s="1" t="inlineStr">
        <is>
          <t>RTF</t>
        </is>
      </c>
      <c r="M247" s="6" t="n"/>
      <c r="N247" s="6" t="inlineStr">
        <is>
          <t>A101819</t>
        </is>
      </c>
      <c r="O247" s="6" t="n">
        <v>0</v>
      </c>
      <c r="P247" s="6" t="inlineStr">
        <is>
          <t>LT250</t>
        </is>
      </c>
      <c r="Q247" s="6" t="n">
        <v>56</v>
      </c>
      <c r="S247" s="65" t="n"/>
    </row>
    <row r="248">
      <c r="B248" s="10" t="n"/>
      <c r="C248" t="inlineStr">
        <is>
          <t>Price_BOM_VLSE_Imp_242</t>
        </is>
      </c>
      <c r="D248" s="62" t="inlineStr">
        <is>
          <t>:30957-4P-5HP-VLSE:</t>
        </is>
      </c>
      <c r="E248" s="2" t="inlineStr">
        <is>
          <t>X3</t>
        </is>
      </c>
      <c r="F248" s="2" t="inlineStr">
        <is>
          <t>ImpMatl_Silicon_Bronze_ASTM-B584_C87600</t>
        </is>
      </c>
      <c r="G248" s="6" t="inlineStr">
        <is>
          <t>Silicon Bronze, ASTM-B584, C87600</t>
        </is>
      </c>
      <c r="H248" s="6" t="inlineStr">
        <is>
          <t>B21</t>
        </is>
      </c>
      <c r="I248" s="6" t="inlineStr">
        <is>
          <t>Coating_Scotchkote134_interior_exterior</t>
        </is>
      </c>
      <c r="J248" s="6" t="inlineStr">
        <is>
          <t>Stainless Steel, AISI-303</t>
        </is>
      </c>
      <c r="K248" s="6" t="inlineStr">
        <is>
          <t>Steel, Cold Drawn C1018</t>
        </is>
      </c>
      <c r="L248" s="1" t="inlineStr">
        <is>
          <t>RTF</t>
        </is>
      </c>
      <c r="M248" s="6" t="n"/>
      <c r="N248" s="6" t="inlineStr">
        <is>
          <t>A101819</t>
        </is>
      </c>
      <c r="O248" s="6" t="n">
        <v>0</v>
      </c>
      <c r="P248" s="6" t="inlineStr">
        <is>
          <t>LT250</t>
        </is>
      </c>
      <c r="Q248" t="n">
        <v>56</v>
      </c>
      <c r="S248" s="65" t="n"/>
    </row>
    <row r="249">
      <c r="B249" s="10" t="n"/>
      <c r="C249" t="inlineStr">
        <is>
          <t>Price_BOM_VLSE_Imp_243</t>
        </is>
      </c>
      <c r="D249" s="62" t="inlineStr">
        <is>
          <t>:30957-4P-5HP-VLSE:</t>
        </is>
      </c>
      <c r="E249" s="2" t="inlineStr">
        <is>
          <t>X3</t>
        </is>
      </c>
      <c r="F249" s="2" t="inlineStr">
        <is>
          <t>ImpMatl_Silicon_Bronze_ASTM-B584_C87600</t>
        </is>
      </c>
      <c r="G249" s="6" t="inlineStr">
        <is>
          <t>Silicon Bronze, ASTM-B584, C87600</t>
        </is>
      </c>
      <c r="H249" s="6" t="inlineStr">
        <is>
          <t>B21</t>
        </is>
      </c>
      <c r="I249" s="6" t="inlineStr">
        <is>
          <t>Coating_Scotchkote134_interior_exterior_IncludeImpeller</t>
        </is>
      </c>
      <c r="J249" s="6" t="inlineStr">
        <is>
          <t>Stainless Steel, AISI-303</t>
        </is>
      </c>
      <c r="K249" s="6" t="inlineStr">
        <is>
          <t>Steel, Cold Drawn C1018</t>
        </is>
      </c>
      <c r="L249" s="1" t="inlineStr">
        <is>
          <t>RTF</t>
        </is>
      </c>
      <c r="M249" s="6" t="n"/>
      <c r="N249" s="6" t="inlineStr">
        <is>
          <t>A101819</t>
        </is>
      </c>
      <c r="O249" s="6" t="n">
        <v>0</v>
      </c>
      <c r="P249" s="6" t="inlineStr">
        <is>
          <t>LT250</t>
        </is>
      </c>
      <c r="Q249" t="n">
        <v>56</v>
      </c>
      <c r="S249" s="65" t="n"/>
    </row>
    <row r="250">
      <c r="B250" s="10" t="n"/>
      <c r="C250" t="inlineStr">
        <is>
          <t>Price_BOM_VLSE_Imp_244</t>
        </is>
      </c>
      <c r="D250" s="62" t="inlineStr">
        <is>
          <t>:30957-4P-5HP-VLSE:</t>
        </is>
      </c>
      <c r="E250" s="2" t="inlineStr">
        <is>
          <t>X3</t>
        </is>
      </c>
      <c r="F250" s="2" t="inlineStr">
        <is>
          <t>ImpMatl_Silicon_Bronze_ASTM-B584_C87600</t>
        </is>
      </c>
      <c r="G250" s="6" t="inlineStr">
        <is>
          <t>Silicon Bronze, ASTM-B584, C87600</t>
        </is>
      </c>
      <c r="H250" s="6" t="inlineStr">
        <is>
          <t>B21</t>
        </is>
      </c>
      <c r="I250" s="6" t="inlineStr">
        <is>
          <t>Coating_Scotchkote134_interior_IncludeImpeller</t>
        </is>
      </c>
      <c r="J250" s="6" t="inlineStr">
        <is>
          <t>Stainless Steel, AISI-303</t>
        </is>
      </c>
      <c r="K250" s="6" t="inlineStr">
        <is>
          <t>Steel, Cold Drawn C1018</t>
        </is>
      </c>
      <c r="L250" s="1" t="inlineStr">
        <is>
          <t>RTF</t>
        </is>
      </c>
      <c r="M250" s="6" t="n"/>
      <c r="N250" s="6" t="inlineStr">
        <is>
          <t>A101819</t>
        </is>
      </c>
      <c r="O250" s="6" t="n">
        <v>0</v>
      </c>
      <c r="P250" s="6" t="inlineStr">
        <is>
          <t>LT250</t>
        </is>
      </c>
      <c r="Q250" t="n">
        <v>56</v>
      </c>
      <c r="S250" s="65" t="n"/>
    </row>
    <row r="251">
      <c r="B251" s="10" t="n"/>
      <c r="C251" t="inlineStr">
        <is>
          <t>Price_BOM_VLSE_Imp_245</t>
        </is>
      </c>
      <c r="D251" s="62" t="inlineStr">
        <is>
          <t>:30957-4P-5HP-VLSE:</t>
        </is>
      </c>
      <c r="E251" s="2" t="inlineStr">
        <is>
          <t>X3</t>
        </is>
      </c>
      <c r="F251" s="2" t="inlineStr">
        <is>
          <t>ImpMatl_Silicon_Bronze_ASTM-B584_C87600</t>
        </is>
      </c>
      <c r="G251" s="6" t="inlineStr">
        <is>
          <t>Silicon Bronze, ASTM-B584, C87600</t>
        </is>
      </c>
      <c r="H251" s="6" t="inlineStr">
        <is>
          <t>B21</t>
        </is>
      </c>
      <c r="I251" s="6" t="inlineStr">
        <is>
          <t>Coating_Special</t>
        </is>
      </c>
      <c r="J251" s="6" t="inlineStr">
        <is>
          <t>Stainless Steel, AISI-303</t>
        </is>
      </c>
      <c r="K251" s="6" t="inlineStr">
        <is>
          <t>Steel, Cold Drawn C1018</t>
        </is>
      </c>
      <c r="L251" s="1" t="inlineStr">
        <is>
          <t>RTF</t>
        </is>
      </c>
      <c r="M251" s="6" t="n"/>
      <c r="N251" s="6" t="inlineStr">
        <is>
          <t>A101819</t>
        </is>
      </c>
      <c r="O251" s="6" t="n">
        <v>0</v>
      </c>
      <c r="P251" s="6" t="inlineStr">
        <is>
          <t>LT250</t>
        </is>
      </c>
      <c r="Q251" t="n">
        <v>56</v>
      </c>
      <c r="S251" s="65" t="n"/>
    </row>
    <row r="252">
      <c r="B252" s="10" t="n"/>
      <c r="C252" t="inlineStr">
        <is>
          <t>Price_BOM_VLSE_Imp_246</t>
        </is>
      </c>
      <c r="D252" s="62" t="inlineStr">
        <is>
          <t>:30957-4P-5HP-VLSE:</t>
        </is>
      </c>
      <c r="E252" s="2" t="inlineStr">
        <is>
          <t>X3</t>
        </is>
      </c>
      <c r="F252" s="2" t="inlineStr">
        <is>
          <t>ImpMatl_Silicon_Bronze_ASTM-B584_C87600</t>
        </is>
      </c>
      <c r="G252" s="6" t="inlineStr">
        <is>
          <t>Silicon Bronze, ASTM-B584, C87600</t>
        </is>
      </c>
      <c r="H252" s="6" t="inlineStr">
        <is>
          <t>B21</t>
        </is>
      </c>
      <c r="I252" s="6" t="inlineStr">
        <is>
          <t>Coating_Standard</t>
        </is>
      </c>
      <c r="J252" s="6" t="inlineStr">
        <is>
          <t>Stainless Steel, AISI-303</t>
        </is>
      </c>
      <c r="K252" s="6" t="inlineStr">
        <is>
          <t>Steel, Cold Drawn C1018</t>
        </is>
      </c>
      <c r="L252" s="6" t="n">
        <v>96769190</v>
      </c>
      <c r="M252" s="6" t="inlineStr">
        <is>
          <t>IMP,L,25957,X3,B21</t>
        </is>
      </c>
      <c r="N252" s="6" t="inlineStr">
        <is>
          <t>A101819</t>
        </is>
      </c>
      <c r="O252" s="6" t="n">
        <v>0</v>
      </c>
      <c r="P252" s="6" t="inlineStr">
        <is>
          <t>LT027</t>
        </is>
      </c>
      <c r="Q252" s="6" t="n">
        <v>0</v>
      </c>
      <c r="S252" s="65" t="n"/>
    </row>
    <row r="253">
      <c r="B253" s="10" t="n"/>
      <c r="C253" t="inlineStr">
        <is>
          <t>Price_BOM_VLSE_Imp_247</t>
        </is>
      </c>
      <c r="D253" s="62" t="inlineStr">
        <is>
          <t>:30957-4P-5HP-VLSE:</t>
        </is>
      </c>
      <c r="E253" s="2" t="inlineStr">
        <is>
          <t>X3</t>
        </is>
      </c>
      <c r="F253" t="inlineStr">
        <is>
          <t>ImpMatl_NiAl-Bronze_ASTM-B148_C95400</t>
        </is>
      </c>
      <c r="G253" s="6" t="inlineStr">
        <is>
          <t>Nickel Aluminum Bronze ASTM B148 UNS C95400</t>
        </is>
      </c>
      <c r="H253" s="6" t="inlineStr">
        <is>
          <t>B22</t>
        </is>
      </c>
      <c r="I253" s="6" t="inlineStr">
        <is>
          <t>Coating_Epoxy</t>
        </is>
      </c>
      <c r="J253" s="6" t="inlineStr">
        <is>
          <t>Stainless Steel, AISI-303</t>
        </is>
      </c>
      <c r="K253" s="6" t="inlineStr">
        <is>
          <t>Steel, Cold Drawn C1018</t>
        </is>
      </c>
      <c r="L253" s="1" t="inlineStr">
        <is>
          <t>RTF</t>
        </is>
      </c>
      <c r="M253" s="65" t="n"/>
      <c r="N253" t="inlineStr">
        <is>
          <t>A102232</t>
        </is>
      </c>
      <c r="O253" s="65" t="n">
        <v>148</v>
      </c>
      <c r="P253" s="6" t="inlineStr">
        <is>
          <t>LT250</t>
        </is>
      </c>
      <c r="Q253" t="n">
        <v>56</v>
      </c>
      <c r="S253" s="65" t="n"/>
    </row>
    <row r="254">
      <c r="B254" s="10" t="n"/>
      <c r="C254" t="inlineStr">
        <is>
          <t>Price_BOM_VLSE_Imp_248</t>
        </is>
      </c>
      <c r="D254" s="62" t="inlineStr">
        <is>
          <t>:30957-4P-5HP-VLSE:</t>
        </is>
      </c>
      <c r="E254" s="2" t="inlineStr">
        <is>
          <t>X3</t>
        </is>
      </c>
      <c r="F254" t="inlineStr">
        <is>
          <t>ImpMatl_NiAl-Bronze_ASTM-B148_C95400</t>
        </is>
      </c>
      <c r="G254" s="6" t="inlineStr">
        <is>
          <t>Nickel Aluminum Bronze ASTM B148 UNS C95400</t>
        </is>
      </c>
      <c r="H254" s="6" t="inlineStr">
        <is>
          <t>B22</t>
        </is>
      </c>
      <c r="I254" s="6" t="inlineStr">
        <is>
          <t>Coating_Scotchkote134_interior</t>
        </is>
      </c>
      <c r="J254" s="6" t="inlineStr">
        <is>
          <t>Stainless Steel, AISI-303</t>
        </is>
      </c>
      <c r="K254" s="6" t="inlineStr">
        <is>
          <t>Steel, Cold Drawn C1018</t>
        </is>
      </c>
      <c r="L254" s="1" t="inlineStr">
        <is>
          <t>RTF</t>
        </is>
      </c>
      <c r="M254" s="65" t="n"/>
      <c r="N254" t="inlineStr">
        <is>
          <t>A102232</t>
        </is>
      </c>
      <c r="O254" s="65" t="n">
        <v>148</v>
      </c>
      <c r="P254" s="6" t="inlineStr">
        <is>
          <t>LT250</t>
        </is>
      </c>
      <c r="Q254" s="6" t="n">
        <v>56</v>
      </c>
      <c r="S254" s="65" t="n"/>
    </row>
    <row r="255">
      <c r="B255" s="10" t="n"/>
      <c r="C255" t="inlineStr">
        <is>
          <t>Price_BOM_VLSE_Imp_249</t>
        </is>
      </c>
      <c r="D255" s="62" t="inlineStr">
        <is>
          <t>:30957-4P-5HP-VLSE:</t>
        </is>
      </c>
      <c r="E255" s="2" t="inlineStr">
        <is>
          <t>X3</t>
        </is>
      </c>
      <c r="F255" t="inlineStr">
        <is>
          <t>ImpMatl_NiAl-Bronze_ASTM-B148_C95400</t>
        </is>
      </c>
      <c r="G255" s="6" t="inlineStr">
        <is>
          <t>Nickel Aluminum Bronze ASTM B148 UNS C95400</t>
        </is>
      </c>
      <c r="H255" s="6" t="inlineStr">
        <is>
          <t>B22</t>
        </is>
      </c>
      <c r="I255" s="6" t="inlineStr">
        <is>
          <t>Coating_Scotchkote134_interior_exterior</t>
        </is>
      </c>
      <c r="J255" s="6" t="inlineStr">
        <is>
          <t>Stainless Steel, AISI-303</t>
        </is>
      </c>
      <c r="K255" s="6" t="inlineStr">
        <is>
          <t>Steel, Cold Drawn C1018</t>
        </is>
      </c>
      <c r="L255" s="1" t="inlineStr">
        <is>
          <t>RTF</t>
        </is>
      </c>
      <c r="M255" s="65" t="n"/>
      <c r="N255" t="inlineStr">
        <is>
          <t>A102232</t>
        </is>
      </c>
      <c r="O255" s="65" t="n">
        <v>148</v>
      </c>
      <c r="P255" s="6" t="inlineStr">
        <is>
          <t>LT250</t>
        </is>
      </c>
      <c r="Q255" t="n">
        <v>56</v>
      </c>
      <c r="S255" s="65" t="n"/>
    </row>
    <row r="256">
      <c r="B256" s="10" t="n"/>
      <c r="C256" t="inlineStr">
        <is>
          <t>Price_BOM_VLSE_Imp_250</t>
        </is>
      </c>
      <c r="D256" s="62" t="inlineStr">
        <is>
          <t>:30957-4P-5HP-VLSE:</t>
        </is>
      </c>
      <c r="E256" s="2" t="inlineStr">
        <is>
          <t>X3</t>
        </is>
      </c>
      <c r="F256" t="inlineStr">
        <is>
          <t>ImpMatl_NiAl-Bronze_ASTM-B148_C95400</t>
        </is>
      </c>
      <c r="G256" s="6" t="inlineStr">
        <is>
          <t>Nickel Aluminum Bronze ASTM B148 UNS C95400</t>
        </is>
      </c>
      <c r="H256" s="6" t="inlineStr">
        <is>
          <t>B22</t>
        </is>
      </c>
      <c r="I256" s="6" t="inlineStr">
        <is>
          <t>Coating_Scotchkote134_interior_exterior_IncludeImpeller</t>
        </is>
      </c>
      <c r="J256" s="6" t="inlineStr">
        <is>
          <t>Stainless Steel, AISI-303</t>
        </is>
      </c>
      <c r="K256" s="6" t="inlineStr">
        <is>
          <t>Steel, Cold Drawn C1018</t>
        </is>
      </c>
      <c r="L256" s="1" t="inlineStr">
        <is>
          <t>RTF</t>
        </is>
      </c>
      <c r="M256" s="65" t="n"/>
      <c r="N256" t="inlineStr">
        <is>
          <t>A102232</t>
        </is>
      </c>
      <c r="O256" s="65" t="n">
        <v>148</v>
      </c>
      <c r="P256" s="6" t="inlineStr">
        <is>
          <t>LT250</t>
        </is>
      </c>
      <c r="Q256" t="n">
        <v>56</v>
      </c>
      <c r="S256" s="65" t="n"/>
    </row>
    <row r="257">
      <c r="B257" s="10" t="n"/>
      <c r="C257" t="inlineStr">
        <is>
          <t>Price_BOM_VLSE_Imp_251</t>
        </is>
      </c>
      <c r="D257" s="62" t="inlineStr">
        <is>
          <t>:30957-4P-5HP-VLSE:</t>
        </is>
      </c>
      <c r="E257" s="2" t="inlineStr">
        <is>
          <t>X3</t>
        </is>
      </c>
      <c r="F257" t="inlineStr">
        <is>
          <t>ImpMatl_NiAl-Bronze_ASTM-B148_C95400</t>
        </is>
      </c>
      <c r="G257" s="6" t="inlineStr">
        <is>
          <t>Nickel Aluminum Bronze ASTM B148 UNS C95400</t>
        </is>
      </c>
      <c r="H257" s="6" t="inlineStr">
        <is>
          <t>B22</t>
        </is>
      </c>
      <c r="I257" s="6" t="inlineStr">
        <is>
          <t>Coating_Scotchkote134_interior_IncludeImpeller</t>
        </is>
      </c>
      <c r="J257" s="6" t="inlineStr">
        <is>
          <t>Stainless Steel, AISI-303</t>
        </is>
      </c>
      <c r="K257" s="6" t="inlineStr">
        <is>
          <t>Steel, Cold Drawn C1018</t>
        </is>
      </c>
      <c r="L257" s="1" t="inlineStr">
        <is>
          <t>RTF</t>
        </is>
      </c>
      <c r="M257" s="65" t="n"/>
      <c r="N257" t="inlineStr">
        <is>
          <t>A102232</t>
        </is>
      </c>
      <c r="O257" s="65" t="n">
        <v>148</v>
      </c>
      <c r="P257" s="6" t="inlineStr">
        <is>
          <t>LT250</t>
        </is>
      </c>
      <c r="Q257" t="n">
        <v>56</v>
      </c>
      <c r="S257" s="65" t="n"/>
    </row>
    <row r="258">
      <c r="B258" s="10" t="n"/>
      <c r="C258" t="inlineStr">
        <is>
          <t>Price_BOM_VLSE_Imp_252</t>
        </is>
      </c>
      <c r="D258" s="62" t="inlineStr">
        <is>
          <t>:30957-4P-5HP-VLSE:</t>
        </is>
      </c>
      <c r="E258" s="2" t="inlineStr">
        <is>
          <t>X3</t>
        </is>
      </c>
      <c r="F258" t="inlineStr">
        <is>
          <t>ImpMatl_NiAl-Bronze_ASTM-B148_C95400</t>
        </is>
      </c>
      <c r="G258" s="6" t="inlineStr">
        <is>
          <t>Nickel Aluminum Bronze ASTM B148 UNS C95400</t>
        </is>
      </c>
      <c r="H258" s="6" t="inlineStr">
        <is>
          <t>B22</t>
        </is>
      </c>
      <c r="I258" s="6" t="inlineStr">
        <is>
          <t>Coating_Special</t>
        </is>
      </c>
      <c r="J258" s="6" t="inlineStr">
        <is>
          <t>Stainless Steel, AISI-303</t>
        </is>
      </c>
      <c r="K258" s="6" t="inlineStr">
        <is>
          <t>Steel, Cold Drawn C1018</t>
        </is>
      </c>
      <c r="L258" s="1" t="inlineStr">
        <is>
          <t>RTF</t>
        </is>
      </c>
      <c r="M258" s="65" t="n"/>
      <c r="N258" t="inlineStr">
        <is>
          <t>A102232</t>
        </is>
      </c>
      <c r="O258" s="65" t="n">
        <v>148</v>
      </c>
      <c r="P258" s="6" t="inlineStr">
        <is>
          <t>LT250</t>
        </is>
      </c>
      <c r="Q258" t="n">
        <v>56</v>
      </c>
      <c r="S258" s="65" t="n"/>
    </row>
    <row r="259">
      <c r="B259" s="10" t="n"/>
      <c r="C259" t="inlineStr">
        <is>
          <t>Price_BOM_VLSE_Imp_253</t>
        </is>
      </c>
      <c r="D259" s="62" t="inlineStr">
        <is>
          <t>:30957-4P-5HP-VLSE:</t>
        </is>
      </c>
      <c r="E259" s="2" t="inlineStr">
        <is>
          <t>X3</t>
        </is>
      </c>
      <c r="F259" t="inlineStr">
        <is>
          <t>ImpMatl_NiAl-Bronze_ASTM-B148_C95400</t>
        </is>
      </c>
      <c r="G259" s="6" t="inlineStr">
        <is>
          <t>Nickel Aluminum Bronze ASTM B148 UNS C95400</t>
        </is>
      </c>
      <c r="H259" s="6" t="inlineStr">
        <is>
          <t>B22</t>
        </is>
      </c>
      <c r="I259" s="6" t="inlineStr">
        <is>
          <t>Coating_Standard</t>
        </is>
      </c>
      <c r="J259" s="6" t="inlineStr">
        <is>
          <t>Stainless Steel, AISI-303</t>
        </is>
      </c>
      <c r="K259" s="6" t="inlineStr">
        <is>
          <t>Steel, Cold Drawn C1018</t>
        </is>
      </c>
      <c r="L259" t="n">
        <v>97778035</v>
      </c>
      <c r="M259" s="65" t="n"/>
      <c r="N259" t="inlineStr">
        <is>
          <t>A102232</t>
        </is>
      </c>
      <c r="O259" s="65" t="n">
        <v>148</v>
      </c>
      <c r="P259" s="6" t="inlineStr">
        <is>
          <t>LT250</t>
        </is>
      </c>
      <c r="Q259" s="6" t="n">
        <v>56</v>
      </c>
      <c r="S259" s="65" t="n"/>
    </row>
    <row r="260">
      <c r="B260" s="10" t="n"/>
      <c r="C260" t="inlineStr">
        <is>
          <t>Price_BOM_VLSE_Imp_254</t>
        </is>
      </c>
      <c r="D260" s="62" t="inlineStr">
        <is>
          <t>:30957-4P-5HP-VLSE:</t>
        </is>
      </c>
      <c r="E260" s="2" t="inlineStr">
        <is>
          <t>X3</t>
        </is>
      </c>
      <c r="F260" s="2" t="inlineStr">
        <is>
          <t>ImpMatl_SS_AISI-304</t>
        </is>
      </c>
      <c r="G260" s="6" t="inlineStr">
        <is>
          <t>Stainless Steel, AISI-304</t>
        </is>
      </c>
      <c r="H260" s="6" t="inlineStr">
        <is>
          <t>H304</t>
        </is>
      </c>
      <c r="I260" s="6" t="inlineStr">
        <is>
          <t>Coating_Standard</t>
        </is>
      </c>
      <c r="J260" s="6" t="inlineStr">
        <is>
          <t>Stainless Steel, AISI-303</t>
        </is>
      </c>
      <c r="K260" s="6" t="inlineStr">
        <is>
          <t>Stainless Steel, AISI 316</t>
        </is>
      </c>
      <c r="L260" s="93" t="n">
        <v>98876138</v>
      </c>
      <c r="M260" s="93" t="inlineStr">
        <is>
          <t>IMP,L,25957,X3,H304</t>
        </is>
      </c>
      <c r="N260" t="inlineStr">
        <is>
          <t>A101824</t>
        </is>
      </c>
      <c r="O260" t="n">
        <v>0</v>
      </c>
      <c r="P260" s="6" t="inlineStr">
        <is>
          <t>LT027</t>
        </is>
      </c>
      <c r="Q260" s="65" t="n">
        <v>0</v>
      </c>
      <c r="S260" s="65" t="n"/>
    </row>
    <row r="261">
      <c r="B261" s="10" t="n"/>
      <c r="C261" t="inlineStr">
        <is>
          <t>Price_BOM_VLSE_Imp_255</t>
        </is>
      </c>
      <c r="D261" s="62" t="inlineStr">
        <is>
          <t>:30957-2P-30HP-VLSE:30957-4P-7.5HP-VLSE:30957-4P-10HP-VLSE:</t>
        </is>
      </c>
      <c r="E261" s="2" t="inlineStr">
        <is>
          <t>X4</t>
        </is>
      </c>
      <c r="F261" s="2" t="inlineStr">
        <is>
          <t>ImpMatl_Silicon_Bronze_ASTM-B584_C87600</t>
        </is>
      </c>
      <c r="G261" s="6" t="inlineStr">
        <is>
          <t>Silicon Bronze, ASTM-B584, C87600</t>
        </is>
      </c>
      <c r="H261" s="6" t="inlineStr">
        <is>
          <t>B21</t>
        </is>
      </c>
      <c r="I261" s="6" t="inlineStr">
        <is>
          <t>Coating_Epoxy</t>
        </is>
      </c>
      <c r="J261" s="6" t="inlineStr">
        <is>
          <t>Stainless Steel, AISI-303</t>
        </is>
      </c>
      <c r="K261" s="6" t="inlineStr">
        <is>
          <t>Steel, Cold Drawn C1018</t>
        </is>
      </c>
      <c r="L261" s="1" t="inlineStr">
        <is>
          <t>RTF</t>
        </is>
      </c>
      <c r="M261" s="6" t="n"/>
      <c r="N261" s="6" t="inlineStr">
        <is>
          <t>A101826</t>
        </is>
      </c>
      <c r="O261" s="6" t="n">
        <v>0</v>
      </c>
      <c r="P261" s="6" t="inlineStr">
        <is>
          <t>LT250</t>
        </is>
      </c>
      <c r="Q261" t="n">
        <v>56</v>
      </c>
      <c r="S261" s="65" t="n"/>
    </row>
    <row r="262">
      <c r="B262" s="10" t="n"/>
      <c r="C262" t="inlineStr">
        <is>
          <t>Price_BOM_VLSE_Imp_256</t>
        </is>
      </c>
      <c r="D262" s="62" t="inlineStr">
        <is>
          <t>:30957-2P-30HP-VLSE:30957-4P-7.5HP-VLSE:30957-4P-10HP-VLSE:</t>
        </is>
      </c>
      <c r="E262" s="2" t="inlineStr">
        <is>
          <t>X4</t>
        </is>
      </c>
      <c r="F262" s="2" t="inlineStr">
        <is>
          <t>ImpMatl_Silicon_Bronze_ASTM-B584_C87600</t>
        </is>
      </c>
      <c r="G262" s="6" t="inlineStr">
        <is>
          <t>Silicon Bronze, ASTM-B584, C87600</t>
        </is>
      </c>
      <c r="H262" s="6" t="inlineStr">
        <is>
          <t>B21</t>
        </is>
      </c>
      <c r="I262" s="6" t="inlineStr">
        <is>
          <t>Coating_Scotchkote134_interior</t>
        </is>
      </c>
      <c r="J262" s="6" t="inlineStr">
        <is>
          <t>Stainless Steel, AISI-303</t>
        </is>
      </c>
      <c r="K262" s="6" t="inlineStr">
        <is>
          <t>Steel, Cold Drawn C1018</t>
        </is>
      </c>
      <c r="L262" s="1" t="inlineStr">
        <is>
          <t>RTF</t>
        </is>
      </c>
      <c r="M262" s="6" t="n"/>
      <c r="N262" s="6" t="inlineStr">
        <is>
          <t>A101826</t>
        </is>
      </c>
      <c r="O262" s="6" t="n">
        <v>0</v>
      </c>
      <c r="P262" s="6" t="inlineStr">
        <is>
          <t>LT250</t>
        </is>
      </c>
      <c r="Q262" s="6" t="n">
        <v>56</v>
      </c>
      <c r="S262" s="65" t="n"/>
    </row>
    <row r="263">
      <c r="B263" s="10" t="n"/>
      <c r="C263" t="inlineStr">
        <is>
          <t>Price_BOM_VLSE_Imp_257</t>
        </is>
      </c>
      <c r="D263" s="62" t="inlineStr">
        <is>
          <t>:30957-2P-30HP-VLSE:30957-4P-7.5HP-VLSE:30957-4P-10HP-VLSE:</t>
        </is>
      </c>
      <c r="E263" s="2" t="inlineStr">
        <is>
          <t>X4</t>
        </is>
      </c>
      <c r="F263" s="2" t="inlineStr">
        <is>
          <t>ImpMatl_Silicon_Bronze_ASTM-B584_C87600</t>
        </is>
      </c>
      <c r="G263" s="6" t="inlineStr">
        <is>
          <t>Silicon Bronze, ASTM-B584, C87600</t>
        </is>
      </c>
      <c r="H263" s="6" t="inlineStr">
        <is>
          <t>B21</t>
        </is>
      </c>
      <c r="I263" s="6" t="inlineStr">
        <is>
          <t>Coating_Scotchkote134_interior_exterior</t>
        </is>
      </c>
      <c r="J263" s="6" t="inlineStr">
        <is>
          <t>Stainless Steel, AISI-303</t>
        </is>
      </c>
      <c r="K263" s="6" t="inlineStr">
        <is>
          <t>Steel, Cold Drawn C1018</t>
        </is>
      </c>
      <c r="L263" s="1" t="inlineStr">
        <is>
          <t>RTF</t>
        </is>
      </c>
      <c r="M263" s="6" t="n"/>
      <c r="N263" s="6" t="inlineStr">
        <is>
          <t>A101826</t>
        </is>
      </c>
      <c r="O263" s="6" t="n">
        <v>0</v>
      </c>
      <c r="P263" s="6" t="inlineStr">
        <is>
          <t>LT250</t>
        </is>
      </c>
      <c r="Q263" t="n">
        <v>56</v>
      </c>
      <c r="S263" s="65" t="n"/>
    </row>
    <row r="264">
      <c r="B264" s="10" t="n"/>
      <c r="C264" t="inlineStr">
        <is>
          <t>Price_BOM_VLSE_Imp_258</t>
        </is>
      </c>
      <c r="D264" s="62" t="inlineStr">
        <is>
          <t>:30957-2P-30HP-VLSE:30957-4P-7.5HP-VLSE:30957-4P-10HP-VLSE:</t>
        </is>
      </c>
      <c r="E264" s="2" t="inlineStr">
        <is>
          <t>X4</t>
        </is>
      </c>
      <c r="F264" s="2" t="inlineStr">
        <is>
          <t>ImpMatl_Silicon_Bronze_ASTM-B584_C87600</t>
        </is>
      </c>
      <c r="G264" s="6" t="inlineStr">
        <is>
          <t>Silicon Bronze, ASTM-B584, C87600</t>
        </is>
      </c>
      <c r="H264" s="6" t="inlineStr">
        <is>
          <t>B21</t>
        </is>
      </c>
      <c r="I264" s="6" t="inlineStr">
        <is>
          <t>Coating_Scotchkote134_interior_exterior_IncludeImpeller</t>
        </is>
      </c>
      <c r="J264" s="6" t="inlineStr">
        <is>
          <t>Stainless Steel, AISI-303</t>
        </is>
      </c>
      <c r="K264" s="6" t="inlineStr">
        <is>
          <t>Steel, Cold Drawn C1018</t>
        </is>
      </c>
      <c r="L264" s="1" t="inlineStr">
        <is>
          <t>RTF</t>
        </is>
      </c>
      <c r="M264" s="6" t="n"/>
      <c r="N264" s="6" t="inlineStr">
        <is>
          <t>A101826</t>
        </is>
      </c>
      <c r="O264" s="6" t="n">
        <v>0</v>
      </c>
      <c r="P264" s="6" t="inlineStr">
        <is>
          <t>LT250</t>
        </is>
      </c>
      <c r="Q264" t="n">
        <v>56</v>
      </c>
      <c r="S264" s="65" t="n"/>
    </row>
    <row r="265">
      <c r="B265" s="10" t="n"/>
      <c r="C265" t="inlineStr">
        <is>
          <t>Price_BOM_VLSE_Imp_259</t>
        </is>
      </c>
      <c r="D265" s="62" t="inlineStr">
        <is>
          <t>:30957-2P-30HP-VLSE:30957-4P-7.5HP-VLSE:30957-4P-10HP-VLSE:</t>
        </is>
      </c>
      <c r="E265" s="2" t="inlineStr">
        <is>
          <t>X4</t>
        </is>
      </c>
      <c r="F265" s="2" t="inlineStr">
        <is>
          <t>ImpMatl_Silicon_Bronze_ASTM-B584_C87600</t>
        </is>
      </c>
      <c r="G265" s="6" t="inlineStr">
        <is>
          <t>Silicon Bronze, ASTM-B584, C87600</t>
        </is>
      </c>
      <c r="H265" s="6" t="inlineStr">
        <is>
          <t>B21</t>
        </is>
      </c>
      <c r="I265" s="6" t="inlineStr">
        <is>
          <t>Coating_Scotchkote134_interior_IncludeImpeller</t>
        </is>
      </c>
      <c r="J265" s="6" t="inlineStr">
        <is>
          <t>Stainless Steel, AISI-303</t>
        </is>
      </c>
      <c r="K265" s="6" t="inlineStr">
        <is>
          <t>Steel, Cold Drawn C1018</t>
        </is>
      </c>
      <c r="L265" s="1" t="inlineStr">
        <is>
          <t>RTF</t>
        </is>
      </c>
      <c r="M265" s="6" t="n"/>
      <c r="N265" s="6" t="inlineStr">
        <is>
          <t>A101826</t>
        </is>
      </c>
      <c r="O265" s="6" t="n">
        <v>0</v>
      </c>
      <c r="P265" s="6" t="inlineStr">
        <is>
          <t>LT250</t>
        </is>
      </c>
      <c r="Q265" t="n">
        <v>56</v>
      </c>
      <c r="S265" s="65" t="n"/>
    </row>
    <row r="266">
      <c r="B266" s="10" t="n"/>
      <c r="C266" t="inlineStr">
        <is>
          <t>Price_BOM_VLSE_Imp_260</t>
        </is>
      </c>
      <c r="D266" s="62" t="inlineStr">
        <is>
          <t>:30957-2P-30HP-VLSE:30957-4P-7.5HP-VLSE:30957-4P-10HP-VLSE:</t>
        </is>
      </c>
      <c r="E266" s="2" t="inlineStr">
        <is>
          <t>X4</t>
        </is>
      </c>
      <c r="F266" s="2" t="inlineStr">
        <is>
          <t>ImpMatl_Silicon_Bronze_ASTM-B584_C87600</t>
        </is>
      </c>
      <c r="G266" s="6" t="inlineStr">
        <is>
          <t>Silicon Bronze, ASTM-B584, C87600</t>
        </is>
      </c>
      <c r="H266" s="6" t="inlineStr">
        <is>
          <t>B21</t>
        </is>
      </c>
      <c r="I266" s="6" t="inlineStr">
        <is>
          <t>Coating_Special</t>
        </is>
      </c>
      <c r="J266" s="6" t="inlineStr">
        <is>
          <t>Stainless Steel, AISI-303</t>
        </is>
      </c>
      <c r="K266" s="6" t="inlineStr">
        <is>
          <t>Steel, Cold Drawn C1018</t>
        </is>
      </c>
      <c r="L266" s="1" t="inlineStr">
        <is>
          <t>RTF</t>
        </is>
      </c>
      <c r="M266" s="6" t="n"/>
      <c r="N266" s="6" t="inlineStr">
        <is>
          <t>A101826</t>
        </is>
      </c>
      <c r="O266" s="6" t="n">
        <v>0</v>
      </c>
      <c r="P266" s="6" t="inlineStr">
        <is>
          <t>LT250</t>
        </is>
      </c>
      <c r="Q266" t="n">
        <v>56</v>
      </c>
      <c r="S266" s="65" t="n"/>
    </row>
    <row r="267">
      <c r="B267" s="10" t="n"/>
      <c r="C267" t="inlineStr">
        <is>
          <t>Price_BOM_VLSE_Imp_261</t>
        </is>
      </c>
      <c r="D267" s="62" t="inlineStr">
        <is>
          <t>:30957-2P-30HP-VLSE:30957-4P-7.5HP-VLSE:30957-4P-10HP-VLSE:</t>
        </is>
      </c>
      <c r="E267" s="2" t="inlineStr">
        <is>
          <t>X4</t>
        </is>
      </c>
      <c r="F267" s="2" t="inlineStr">
        <is>
          <t>ImpMatl_Silicon_Bronze_ASTM-B584_C87600</t>
        </is>
      </c>
      <c r="G267" s="6" t="inlineStr">
        <is>
          <t>Silicon Bronze, ASTM-B584, C87600</t>
        </is>
      </c>
      <c r="H267" s="6" t="inlineStr">
        <is>
          <t>B21</t>
        </is>
      </c>
      <c r="I267" s="6" t="inlineStr">
        <is>
          <t>Coating_Standard</t>
        </is>
      </c>
      <c r="J267" s="6" t="inlineStr">
        <is>
          <t>Stainless Steel, AISI-303</t>
        </is>
      </c>
      <c r="K267" s="6" t="inlineStr">
        <is>
          <t>Steel, Cold Drawn C1018</t>
        </is>
      </c>
      <c r="L267" s="6" t="n">
        <v>96769193</v>
      </c>
      <c r="M267" s="6" t="inlineStr">
        <is>
          <t>IMP,L,25957,X4,B21</t>
        </is>
      </c>
      <c r="N267" s="6" t="inlineStr">
        <is>
          <t>A101826</t>
        </is>
      </c>
      <c r="O267" s="6" t="n">
        <v>0</v>
      </c>
      <c r="P267" s="6" t="inlineStr">
        <is>
          <t>LT027</t>
        </is>
      </c>
      <c r="Q267" s="6" t="n">
        <v>0</v>
      </c>
      <c r="S267" s="65" t="n"/>
    </row>
    <row r="268">
      <c r="B268" s="10" t="n"/>
      <c r="C268" t="inlineStr">
        <is>
          <t>Price_BOM_VLSE_Imp_262</t>
        </is>
      </c>
      <c r="D268" s="62" t="inlineStr">
        <is>
          <t>:30957-2P-30HP-VLSE:30957-4P-7.5HP-VLSE:30957-4P-10HP-VLSE:</t>
        </is>
      </c>
      <c r="E268" s="2" t="inlineStr">
        <is>
          <t>X4</t>
        </is>
      </c>
      <c r="F268" t="inlineStr">
        <is>
          <t>ImpMatl_NiAl-Bronze_ASTM-B148_C95400</t>
        </is>
      </c>
      <c r="G268" s="6" t="inlineStr">
        <is>
          <t>Nickel Aluminum Bronze ASTM B148 UNS C95400</t>
        </is>
      </c>
      <c r="H268" s="6" t="inlineStr">
        <is>
          <t>B22</t>
        </is>
      </c>
      <c r="I268" s="6" t="inlineStr">
        <is>
          <t>Coating_Epoxy</t>
        </is>
      </c>
      <c r="J268" s="6" t="inlineStr">
        <is>
          <t>Stainless Steel, AISI-303</t>
        </is>
      </c>
      <c r="K268" s="6" t="inlineStr">
        <is>
          <t>Steel, Cold Drawn C1018</t>
        </is>
      </c>
      <c r="L268" s="1" t="inlineStr">
        <is>
          <t>RTF</t>
        </is>
      </c>
      <c r="M268" s="65" t="n"/>
      <c r="N268" t="inlineStr">
        <is>
          <t>A102233</t>
        </is>
      </c>
      <c r="O268" s="65" t="n">
        <v>148</v>
      </c>
      <c r="P268" s="6" t="inlineStr">
        <is>
          <t>LT250</t>
        </is>
      </c>
      <c r="Q268" t="n">
        <v>56</v>
      </c>
      <c r="S268" s="65" t="n"/>
    </row>
    <row r="269">
      <c r="B269" s="10" t="n"/>
      <c r="C269" t="inlineStr">
        <is>
          <t>Price_BOM_VLSE_Imp_263</t>
        </is>
      </c>
      <c r="D269" s="62" t="inlineStr">
        <is>
          <t>:30957-2P-30HP-VLSE:30957-4P-7.5HP-VLSE:30957-4P-10HP-VLSE:</t>
        </is>
      </c>
      <c r="E269" s="2" t="inlineStr">
        <is>
          <t>X4</t>
        </is>
      </c>
      <c r="F269" t="inlineStr">
        <is>
          <t>ImpMatl_NiAl-Bronze_ASTM-B148_C95400</t>
        </is>
      </c>
      <c r="G269" s="6" t="inlineStr">
        <is>
          <t>Nickel Aluminum Bronze ASTM B148 UNS C95400</t>
        </is>
      </c>
      <c r="H269" s="6" t="inlineStr">
        <is>
          <t>B22</t>
        </is>
      </c>
      <c r="I269" s="6" t="inlineStr">
        <is>
          <t>Coating_Scotchkote134_interior</t>
        </is>
      </c>
      <c r="J269" s="6" t="inlineStr">
        <is>
          <t>Stainless Steel, AISI-303</t>
        </is>
      </c>
      <c r="K269" s="6" t="inlineStr">
        <is>
          <t>Steel, Cold Drawn C1018</t>
        </is>
      </c>
      <c r="L269" s="1" t="inlineStr">
        <is>
          <t>RTF</t>
        </is>
      </c>
      <c r="M269" s="65" t="n"/>
      <c r="N269" t="inlineStr">
        <is>
          <t>A102233</t>
        </is>
      </c>
      <c r="O269" s="65" t="n">
        <v>148</v>
      </c>
      <c r="P269" s="6" t="inlineStr">
        <is>
          <t>LT250</t>
        </is>
      </c>
      <c r="Q269" s="6" t="n">
        <v>56</v>
      </c>
      <c r="S269" s="65" t="n"/>
    </row>
    <row r="270">
      <c r="B270" s="10" t="n"/>
      <c r="C270" t="inlineStr">
        <is>
          <t>Price_BOM_VLSE_Imp_264</t>
        </is>
      </c>
      <c r="D270" s="62" t="inlineStr">
        <is>
          <t>:30957-2P-30HP-VLSE:30957-4P-7.5HP-VLSE:30957-4P-10HP-VLSE:</t>
        </is>
      </c>
      <c r="E270" s="2" t="inlineStr">
        <is>
          <t>X4</t>
        </is>
      </c>
      <c r="F270" t="inlineStr">
        <is>
          <t>ImpMatl_NiAl-Bronze_ASTM-B148_C95400</t>
        </is>
      </c>
      <c r="G270" s="6" t="inlineStr">
        <is>
          <t>Nickel Aluminum Bronze ASTM B148 UNS C95400</t>
        </is>
      </c>
      <c r="H270" s="6" t="inlineStr">
        <is>
          <t>B22</t>
        </is>
      </c>
      <c r="I270" s="6" t="inlineStr">
        <is>
          <t>Coating_Scotchkote134_interior_exterior</t>
        </is>
      </c>
      <c r="J270" s="6" t="inlineStr">
        <is>
          <t>Stainless Steel, AISI-303</t>
        </is>
      </c>
      <c r="K270" s="6" t="inlineStr">
        <is>
          <t>Steel, Cold Drawn C1018</t>
        </is>
      </c>
      <c r="L270" s="1" t="inlineStr">
        <is>
          <t>RTF</t>
        </is>
      </c>
      <c r="M270" s="65" t="n"/>
      <c r="N270" t="inlineStr">
        <is>
          <t>A102233</t>
        </is>
      </c>
      <c r="O270" s="65" t="n">
        <v>148</v>
      </c>
      <c r="P270" s="6" t="inlineStr">
        <is>
          <t>LT250</t>
        </is>
      </c>
      <c r="Q270" t="n">
        <v>56</v>
      </c>
      <c r="S270" s="65" t="n"/>
    </row>
    <row r="271">
      <c r="B271" s="10" t="n"/>
      <c r="C271" t="inlineStr">
        <is>
          <t>Price_BOM_VLSE_Imp_265</t>
        </is>
      </c>
      <c r="D271" s="62" t="inlineStr">
        <is>
          <t>:30957-2P-30HP-VLSE:30957-4P-7.5HP-VLSE:30957-4P-10HP-VLSE:</t>
        </is>
      </c>
      <c r="E271" s="2" t="inlineStr">
        <is>
          <t>X4</t>
        </is>
      </c>
      <c r="F271" t="inlineStr">
        <is>
          <t>ImpMatl_NiAl-Bronze_ASTM-B148_C95400</t>
        </is>
      </c>
      <c r="G271" s="6" t="inlineStr">
        <is>
          <t>Nickel Aluminum Bronze ASTM B148 UNS C95400</t>
        </is>
      </c>
      <c r="H271" s="6" t="inlineStr">
        <is>
          <t>B22</t>
        </is>
      </c>
      <c r="I271" s="6" t="inlineStr">
        <is>
          <t>Coating_Scotchkote134_interior_exterior_IncludeImpeller</t>
        </is>
      </c>
      <c r="J271" s="6" t="inlineStr">
        <is>
          <t>Stainless Steel, AISI-303</t>
        </is>
      </c>
      <c r="K271" s="6" t="inlineStr">
        <is>
          <t>Steel, Cold Drawn C1018</t>
        </is>
      </c>
      <c r="L271" s="1" t="inlineStr">
        <is>
          <t>RTF</t>
        </is>
      </c>
      <c r="M271" s="65" t="n"/>
      <c r="N271" t="inlineStr">
        <is>
          <t>A102233</t>
        </is>
      </c>
      <c r="O271" s="65" t="n">
        <v>148</v>
      </c>
      <c r="P271" s="6" t="inlineStr">
        <is>
          <t>LT250</t>
        </is>
      </c>
      <c r="Q271" t="n">
        <v>56</v>
      </c>
      <c r="S271" s="65" t="n"/>
    </row>
    <row r="272">
      <c r="B272" s="10" t="n"/>
      <c r="C272" t="inlineStr">
        <is>
          <t>Price_BOM_VLSE_Imp_266</t>
        </is>
      </c>
      <c r="D272" s="62" t="inlineStr">
        <is>
          <t>:30957-2P-30HP-VLSE:30957-4P-7.5HP-VLSE:30957-4P-10HP-VLSE:</t>
        </is>
      </c>
      <c r="E272" s="2" t="inlineStr">
        <is>
          <t>X4</t>
        </is>
      </c>
      <c r="F272" t="inlineStr">
        <is>
          <t>ImpMatl_NiAl-Bronze_ASTM-B148_C95400</t>
        </is>
      </c>
      <c r="G272" s="6" t="inlineStr">
        <is>
          <t>Nickel Aluminum Bronze ASTM B148 UNS C95400</t>
        </is>
      </c>
      <c r="H272" s="6" t="inlineStr">
        <is>
          <t>B22</t>
        </is>
      </c>
      <c r="I272" s="6" t="inlineStr">
        <is>
          <t>Coating_Scotchkote134_interior_IncludeImpeller</t>
        </is>
      </c>
      <c r="J272" s="6" t="inlineStr">
        <is>
          <t>Stainless Steel, AISI-303</t>
        </is>
      </c>
      <c r="K272" s="6" t="inlineStr">
        <is>
          <t>Steel, Cold Drawn C1018</t>
        </is>
      </c>
      <c r="L272" s="1" t="inlineStr">
        <is>
          <t>RTF</t>
        </is>
      </c>
      <c r="M272" s="65" t="n"/>
      <c r="N272" t="inlineStr">
        <is>
          <t>A102233</t>
        </is>
      </c>
      <c r="O272" s="65" t="n">
        <v>148</v>
      </c>
      <c r="P272" s="6" t="inlineStr">
        <is>
          <t>LT250</t>
        </is>
      </c>
      <c r="Q272" t="n">
        <v>56</v>
      </c>
      <c r="S272" s="65" t="n"/>
    </row>
    <row r="273">
      <c r="B273" s="10" t="n"/>
      <c r="C273" t="inlineStr">
        <is>
          <t>Price_BOM_VLSE_Imp_267</t>
        </is>
      </c>
      <c r="D273" s="62" t="inlineStr">
        <is>
          <t>:30957-2P-30HP-VLSE:30957-4P-7.5HP-VLSE:30957-4P-10HP-VLSE:</t>
        </is>
      </c>
      <c r="E273" s="2" t="inlineStr">
        <is>
          <t>X4</t>
        </is>
      </c>
      <c r="F273" t="inlineStr">
        <is>
          <t>ImpMatl_NiAl-Bronze_ASTM-B148_C95400</t>
        </is>
      </c>
      <c r="G273" s="6" t="inlineStr">
        <is>
          <t>Nickel Aluminum Bronze ASTM B148 UNS C95400</t>
        </is>
      </c>
      <c r="H273" s="6" t="inlineStr">
        <is>
          <t>B22</t>
        </is>
      </c>
      <c r="I273" s="6" t="inlineStr">
        <is>
          <t>Coating_Special</t>
        </is>
      </c>
      <c r="J273" s="6" t="inlineStr">
        <is>
          <t>Stainless Steel, AISI-303</t>
        </is>
      </c>
      <c r="K273" s="6" t="inlineStr">
        <is>
          <t>Steel, Cold Drawn C1018</t>
        </is>
      </c>
      <c r="L273" s="1" t="inlineStr">
        <is>
          <t>RTF</t>
        </is>
      </c>
      <c r="M273" s="65" t="n"/>
      <c r="N273" t="inlineStr">
        <is>
          <t>A102233</t>
        </is>
      </c>
      <c r="O273" s="65" t="n">
        <v>148</v>
      </c>
      <c r="P273" s="6" t="inlineStr">
        <is>
          <t>LT250</t>
        </is>
      </c>
      <c r="Q273" t="n">
        <v>56</v>
      </c>
      <c r="S273" s="65" t="n"/>
    </row>
    <row r="274">
      <c r="B274" s="10" t="n"/>
      <c r="C274" t="inlineStr">
        <is>
          <t>Price_BOM_VLSE_Imp_268</t>
        </is>
      </c>
      <c r="D274" s="62" t="inlineStr">
        <is>
          <t>:30957-2P-30HP-VLSE:30957-4P-7.5HP-VLSE:30957-4P-10HP-VLSE:</t>
        </is>
      </c>
      <c r="E274" s="2" t="inlineStr">
        <is>
          <t>X4</t>
        </is>
      </c>
      <c r="F274" t="inlineStr">
        <is>
          <t>ImpMatl_NiAl-Bronze_ASTM-B148_C95400</t>
        </is>
      </c>
      <c r="G274" s="6" t="inlineStr">
        <is>
          <t>Nickel Aluminum Bronze ASTM B148 UNS C95400</t>
        </is>
      </c>
      <c r="H274" s="6" t="inlineStr">
        <is>
          <t>B22</t>
        </is>
      </c>
      <c r="I274" s="6" t="inlineStr">
        <is>
          <t>Coating_Standard</t>
        </is>
      </c>
      <c r="J274" s="6" t="inlineStr">
        <is>
          <t>Stainless Steel, AISI-303</t>
        </is>
      </c>
      <c r="K274" s="6" t="inlineStr">
        <is>
          <t>Steel, Cold Drawn C1018</t>
        </is>
      </c>
      <c r="L274" t="n">
        <v>97778036</v>
      </c>
      <c r="M274" s="65" t="n"/>
      <c r="N274" t="inlineStr">
        <is>
          <t>A102233</t>
        </is>
      </c>
      <c r="O274" s="65" t="n">
        <v>148</v>
      </c>
      <c r="P274" s="6" t="inlineStr">
        <is>
          <t>LT250</t>
        </is>
      </c>
      <c r="Q274" s="6" t="n">
        <v>56</v>
      </c>
      <c r="S274" s="65" t="n"/>
    </row>
    <row r="275">
      <c r="B275" s="10" t="n"/>
      <c r="C275" t="inlineStr">
        <is>
          <t>Price_BOM_VLSE_Imp_269</t>
        </is>
      </c>
      <c r="D275" s="62" t="inlineStr">
        <is>
          <t>:30957-2P-30HP-VLSE:30957-4P-7.5HP-VLSE:30957-4P-10HP-VLSE:</t>
        </is>
      </c>
      <c r="E275" s="2" t="inlineStr">
        <is>
          <t>X4</t>
        </is>
      </c>
      <c r="F275" s="2" t="inlineStr">
        <is>
          <t>ImpMatl_SS_AISI-304</t>
        </is>
      </c>
      <c r="G275" s="6" t="inlineStr">
        <is>
          <t>Stainless Steel, AISI-304</t>
        </is>
      </c>
      <c r="H275" s="6" t="inlineStr">
        <is>
          <t>H304</t>
        </is>
      </c>
      <c r="I275" s="6" t="inlineStr">
        <is>
          <t>Coating_Standard</t>
        </is>
      </c>
      <c r="J275" s="6" t="inlineStr">
        <is>
          <t>Stainless Steel, AISI-303</t>
        </is>
      </c>
      <c r="K275" s="6" t="inlineStr">
        <is>
          <t>Stainless Steel, AISI 316</t>
        </is>
      </c>
      <c r="L275" s="93" t="n">
        <v>98876139</v>
      </c>
      <c r="M275" s="93" t="inlineStr">
        <is>
          <t>IMP,L,25957,X4,H304</t>
        </is>
      </c>
      <c r="N275" t="inlineStr">
        <is>
          <t>A101831</t>
        </is>
      </c>
      <c r="O275" t="n">
        <v>0</v>
      </c>
      <c r="P275" s="6" t="inlineStr">
        <is>
          <t>LT027</t>
        </is>
      </c>
      <c r="Q275" s="65" t="n">
        <v>0</v>
      </c>
      <c r="S275" s="65" t="n"/>
    </row>
    <row r="276">
      <c r="B276" s="10" t="n"/>
      <c r="C276" t="inlineStr">
        <is>
          <t>Price_BOM_VLSE_Imp_270</t>
        </is>
      </c>
      <c r="D276" s="62" t="inlineStr">
        <is>
          <t>:40707-4P-3HP-VLSE:40707-4P-5HP-VLSE:</t>
        </is>
      </c>
      <c r="E276" s="2" t="inlineStr">
        <is>
          <t>X3</t>
        </is>
      </c>
      <c r="F276" s="2" t="inlineStr">
        <is>
          <t>ImpMatl_Silicon_Bronze_ASTM-B584_C87600</t>
        </is>
      </c>
      <c r="G276" s="6" t="inlineStr">
        <is>
          <t>Silicon Bronze, ASTM-B584, C87600</t>
        </is>
      </c>
      <c r="H276" s="6" t="inlineStr">
        <is>
          <t>B21</t>
        </is>
      </c>
      <c r="I276" s="6" t="inlineStr">
        <is>
          <t>Coating_Epoxy</t>
        </is>
      </c>
      <c r="J276" s="6" t="inlineStr">
        <is>
          <t>Stainless Steel, AISI-303</t>
        </is>
      </c>
      <c r="K276" s="6" t="inlineStr">
        <is>
          <t>Steel, Cold Drawn C1018</t>
        </is>
      </c>
      <c r="L276" s="1" t="inlineStr">
        <is>
          <t>RTF</t>
        </is>
      </c>
      <c r="M276" s="6" t="n"/>
      <c r="N276" s="6" t="inlineStr">
        <is>
          <t>A101854</t>
        </is>
      </c>
      <c r="O276" s="6" t="n">
        <v>0</v>
      </c>
      <c r="P276" s="6" t="inlineStr">
        <is>
          <t>LT250</t>
        </is>
      </c>
      <c r="Q276" t="n">
        <v>56</v>
      </c>
      <c r="S276" s="65" t="n"/>
    </row>
    <row r="277">
      <c r="B277" s="10" t="n"/>
      <c r="C277" t="inlineStr">
        <is>
          <t>Price_BOM_VLSE_Imp_271</t>
        </is>
      </c>
      <c r="D277" s="62" t="inlineStr">
        <is>
          <t>:40707-4P-3HP-VLSE:40707-4P-5HP-VLSE:</t>
        </is>
      </c>
      <c r="E277" s="2" t="inlineStr">
        <is>
          <t>X3</t>
        </is>
      </c>
      <c r="F277" s="2" t="inlineStr">
        <is>
          <t>ImpMatl_Silicon_Bronze_ASTM-B584_C87600</t>
        </is>
      </c>
      <c r="G277" s="6" t="inlineStr">
        <is>
          <t>Silicon Bronze, ASTM-B584, C87600</t>
        </is>
      </c>
      <c r="H277" s="6" t="inlineStr">
        <is>
          <t>B21</t>
        </is>
      </c>
      <c r="I277" s="6" t="inlineStr">
        <is>
          <t>Coating_Scotchkote134_interior</t>
        </is>
      </c>
      <c r="J277" s="6" t="inlineStr">
        <is>
          <t>Stainless Steel, AISI-303</t>
        </is>
      </c>
      <c r="K277" s="6" t="inlineStr">
        <is>
          <t>Steel, Cold Drawn C1018</t>
        </is>
      </c>
      <c r="L277" s="1" t="inlineStr">
        <is>
          <t>RTF</t>
        </is>
      </c>
      <c r="M277" s="6" t="n"/>
      <c r="N277" s="6" t="inlineStr">
        <is>
          <t>A101854</t>
        </is>
      </c>
      <c r="O277" s="6" t="n">
        <v>0</v>
      </c>
      <c r="P277" s="6" t="inlineStr">
        <is>
          <t>LT250</t>
        </is>
      </c>
      <c r="Q277" s="6" t="n">
        <v>56</v>
      </c>
      <c r="S277" s="65" t="n"/>
    </row>
    <row r="278">
      <c r="B278" s="10" t="n"/>
      <c r="C278" t="inlineStr">
        <is>
          <t>Price_BOM_VLSE_Imp_272</t>
        </is>
      </c>
      <c r="D278" s="62" t="inlineStr">
        <is>
          <t>:40707-4P-3HP-VLSE:40707-4P-5HP-VLSE:</t>
        </is>
      </c>
      <c r="E278" s="2" t="inlineStr">
        <is>
          <t>X3</t>
        </is>
      </c>
      <c r="F278" s="2" t="inlineStr">
        <is>
          <t>ImpMatl_Silicon_Bronze_ASTM-B584_C87600</t>
        </is>
      </c>
      <c r="G278" s="6" t="inlineStr">
        <is>
          <t>Silicon Bronze, ASTM-B584, C87600</t>
        </is>
      </c>
      <c r="H278" s="6" t="inlineStr">
        <is>
          <t>B21</t>
        </is>
      </c>
      <c r="I278" s="6" t="inlineStr">
        <is>
          <t>Coating_Scotchkote134_interior_exterior</t>
        </is>
      </c>
      <c r="J278" s="6" t="inlineStr">
        <is>
          <t>Stainless Steel, AISI-303</t>
        </is>
      </c>
      <c r="K278" s="6" t="inlineStr">
        <is>
          <t>Steel, Cold Drawn C1018</t>
        </is>
      </c>
      <c r="L278" s="1" t="inlineStr">
        <is>
          <t>RTF</t>
        </is>
      </c>
      <c r="M278" s="6" t="n"/>
      <c r="N278" s="6" t="inlineStr">
        <is>
          <t>A101854</t>
        </is>
      </c>
      <c r="O278" s="6" t="n">
        <v>0</v>
      </c>
      <c r="P278" s="6" t="inlineStr">
        <is>
          <t>LT250</t>
        </is>
      </c>
      <c r="Q278" t="n">
        <v>56</v>
      </c>
      <c r="S278" s="65" t="n"/>
    </row>
    <row r="279">
      <c r="B279" s="10" t="n"/>
      <c r="C279" t="inlineStr">
        <is>
          <t>Price_BOM_VLSE_Imp_273</t>
        </is>
      </c>
      <c r="D279" s="62" t="inlineStr">
        <is>
          <t>:40707-4P-3HP-VLSE:40707-4P-5HP-VLSE:</t>
        </is>
      </c>
      <c r="E279" s="2" t="inlineStr">
        <is>
          <t>X3</t>
        </is>
      </c>
      <c r="F279" s="2" t="inlineStr">
        <is>
          <t>ImpMatl_Silicon_Bronze_ASTM-B584_C87600</t>
        </is>
      </c>
      <c r="G279" s="6" t="inlineStr">
        <is>
          <t>Silicon Bronze, ASTM-B584, C87600</t>
        </is>
      </c>
      <c r="H279" s="6" t="inlineStr">
        <is>
          <t>B21</t>
        </is>
      </c>
      <c r="I279" s="6" t="inlineStr">
        <is>
          <t>Coating_Scotchkote134_interior_exterior_IncludeImpeller</t>
        </is>
      </c>
      <c r="J279" s="6" t="inlineStr">
        <is>
          <t>Stainless Steel, AISI-303</t>
        </is>
      </c>
      <c r="K279" s="6" t="inlineStr">
        <is>
          <t>Steel, Cold Drawn C1018</t>
        </is>
      </c>
      <c r="L279" s="1" t="inlineStr">
        <is>
          <t>RTF</t>
        </is>
      </c>
      <c r="M279" s="6" t="n"/>
      <c r="N279" s="6" t="inlineStr">
        <is>
          <t>A101854</t>
        </is>
      </c>
      <c r="O279" s="6" t="n">
        <v>0</v>
      </c>
      <c r="P279" s="6" t="inlineStr">
        <is>
          <t>LT250</t>
        </is>
      </c>
      <c r="Q279" t="n">
        <v>56</v>
      </c>
      <c r="S279" s="65" t="n"/>
    </row>
    <row r="280">
      <c r="B280" s="10" t="n"/>
      <c r="C280" t="inlineStr">
        <is>
          <t>Price_BOM_VLSE_Imp_274</t>
        </is>
      </c>
      <c r="D280" s="62" t="inlineStr">
        <is>
          <t>:40707-4P-3HP-VLSE:40707-4P-5HP-VLSE:</t>
        </is>
      </c>
      <c r="E280" s="2" t="inlineStr">
        <is>
          <t>X3</t>
        </is>
      </c>
      <c r="F280" s="2" t="inlineStr">
        <is>
          <t>ImpMatl_Silicon_Bronze_ASTM-B584_C87600</t>
        </is>
      </c>
      <c r="G280" s="6" t="inlineStr">
        <is>
          <t>Silicon Bronze, ASTM-B584, C87600</t>
        </is>
      </c>
      <c r="H280" s="6" t="inlineStr">
        <is>
          <t>B21</t>
        </is>
      </c>
      <c r="I280" s="6" t="inlineStr">
        <is>
          <t>Coating_Scotchkote134_interior_IncludeImpeller</t>
        </is>
      </c>
      <c r="J280" s="6" t="inlineStr">
        <is>
          <t>Stainless Steel, AISI-303</t>
        </is>
      </c>
      <c r="K280" s="6" t="inlineStr">
        <is>
          <t>Steel, Cold Drawn C1018</t>
        </is>
      </c>
      <c r="L280" s="1" t="inlineStr">
        <is>
          <t>RTF</t>
        </is>
      </c>
      <c r="M280" s="6" t="n"/>
      <c r="N280" s="6" t="inlineStr">
        <is>
          <t>A101854</t>
        </is>
      </c>
      <c r="O280" s="6" t="n">
        <v>0</v>
      </c>
      <c r="P280" s="6" t="inlineStr">
        <is>
          <t>LT250</t>
        </is>
      </c>
      <c r="Q280" t="n">
        <v>56</v>
      </c>
      <c r="S280" s="65" t="n"/>
    </row>
    <row r="281">
      <c r="B281" s="10" t="n"/>
      <c r="C281" t="inlineStr">
        <is>
          <t>Price_BOM_VLSE_Imp_275</t>
        </is>
      </c>
      <c r="D281" s="62" t="inlineStr">
        <is>
          <t>:40707-4P-3HP-VLSE:40707-4P-5HP-VLSE:</t>
        </is>
      </c>
      <c r="E281" s="2" t="inlineStr">
        <is>
          <t>X3</t>
        </is>
      </c>
      <c r="F281" s="2" t="inlineStr">
        <is>
          <t>ImpMatl_Silicon_Bronze_ASTM-B584_C87600</t>
        </is>
      </c>
      <c r="G281" s="6" t="inlineStr">
        <is>
          <t>Silicon Bronze, ASTM-B584, C87600</t>
        </is>
      </c>
      <c r="H281" s="6" t="inlineStr">
        <is>
          <t>B21</t>
        </is>
      </c>
      <c r="I281" s="6" t="inlineStr">
        <is>
          <t>Coating_Special</t>
        </is>
      </c>
      <c r="J281" s="6" t="inlineStr">
        <is>
          <t>Stainless Steel, AISI-303</t>
        </is>
      </c>
      <c r="K281" s="6" t="inlineStr">
        <is>
          <t>Steel, Cold Drawn C1018</t>
        </is>
      </c>
      <c r="L281" s="1" t="inlineStr">
        <is>
          <t>RTF</t>
        </is>
      </c>
      <c r="M281" s="6" t="n"/>
      <c r="N281" s="6" t="inlineStr">
        <is>
          <t>A101854</t>
        </is>
      </c>
      <c r="O281" s="6" t="n">
        <v>0</v>
      </c>
      <c r="P281" s="6" t="inlineStr">
        <is>
          <t>LT250</t>
        </is>
      </c>
      <c r="Q281" t="n">
        <v>56</v>
      </c>
      <c r="S281" s="65" t="n"/>
    </row>
    <row r="282">
      <c r="B282" s="10" t="n"/>
      <c r="C282" t="inlineStr">
        <is>
          <t>Price_BOM_VLSE_Imp_276</t>
        </is>
      </c>
      <c r="D282" s="62" t="inlineStr">
        <is>
          <t>:40707-4P-3HP-VLSE:40707-4P-5HP-VLSE:</t>
        </is>
      </c>
      <c r="E282" s="2" t="inlineStr">
        <is>
          <t>X3</t>
        </is>
      </c>
      <c r="F282" s="2" t="inlineStr">
        <is>
          <t>ImpMatl_Silicon_Bronze_ASTM-B584_C87600</t>
        </is>
      </c>
      <c r="G282" s="6" t="inlineStr">
        <is>
          <t>Silicon Bronze, ASTM-B584, C87600</t>
        </is>
      </c>
      <c r="H282" s="6" t="inlineStr">
        <is>
          <t>B21</t>
        </is>
      </c>
      <c r="I282" s="6" t="inlineStr">
        <is>
          <t>Coating_Standard</t>
        </is>
      </c>
      <c r="J282" s="6" t="inlineStr">
        <is>
          <t>Stainless Steel, AISI-303</t>
        </is>
      </c>
      <c r="K282" s="6" t="inlineStr">
        <is>
          <t>Steel, Cold Drawn C1018</t>
        </is>
      </c>
      <c r="L282" s="6" t="n">
        <v>96769205</v>
      </c>
      <c r="M282" s="6" t="inlineStr">
        <is>
          <t>IMP,L,30707,X3,B21</t>
        </is>
      </c>
      <c r="N282" s="6" t="inlineStr">
        <is>
          <t>A101854</t>
        </is>
      </c>
      <c r="O282" s="6" t="n">
        <v>0</v>
      </c>
      <c r="P282" s="6" t="inlineStr">
        <is>
          <t>LT027</t>
        </is>
      </c>
      <c r="Q282" s="6" t="n">
        <v>0</v>
      </c>
      <c r="S282" s="65" t="n"/>
    </row>
    <row r="283">
      <c r="B283" s="10" t="n"/>
      <c r="C283" t="inlineStr">
        <is>
          <t>Price_BOM_VLSE_Imp_277</t>
        </is>
      </c>
      <c r="D283" s="62" t="inlineStr">
        <is>
          <t>:40707-4P-3HP-VLSE:40707-4P-5HP-VLSE:</t>
        </is>
      </c>
      <c r="E283" s="2" t="inlineStr">
        <is>
          <t>X3</t>
        </is>
      </c>
      <c r="F283" t="inlineStr">
        <is>
          <t>ImpMatl_NiAl-Bronze_ASTM-B148_C95400</t>
        </is>
      </c>
      <c r="G283" s="6" t="inlineStr">
        <is>
          <t>Nickel Aluminum Bronze ASTM B148 UNS C95400</t>
        </is>
      </c>
      <c r="H283" s="6" t="inlineStr">
        <is>
          <t>B22</t>
        </is>
      </c>
      <c r="I283" s="6" t="inlineStr">
        <is>
          <t>Coating_Epoxy</t>
        </is>
      </c>
      <c r="J283" s="6" t="inlineStr">
        <is>
          <t>Stainless Steel, AISI-303</t>
        </is>
      </c>
      <c r="K283" s="6" t="inlineStr">
        <is>
          <t>Steel, Cold Drawn C1018</t>
        </is>
      </c>
      <c r="L283" s="1" t="inlineStr">
        <is>
          <t>RTF</t>
        </is>
      </c>
      <c r="M283" s="65" t="n"/>
      <c r="N283" t="inlineStr">
        <is>
          <t>A102237</t>
        </is>
      </c>
      <c r="O283" s="65" t="n">
        <v>102</v>
      </c>
      <c r="P283" s="6" t="inlineStr">
        <is>
          <t>LT250</t>
        </is>
      </c>
      <c r="Q283" t="n">
        <v>56</v>
      </c>
      <c r="S283" s="65" t="n"/>
    </row>
    <row r="284">
      <c r="B284" s="10" t="n"/>
      <c r="C284" t="inlineStr">
        <is>
          <t>Price_BOM_VLSE_Imp_278</t>
        </is>
      </c>
      <c r="D284" s="62" t="inlineStr">
        <is>
          <t>:40707-4P-3HP-VLSE:40707-4P-5HP-VLSE:</t>
        </is>
      </c>
      <c r="E284" s="2" t="inlineStr">
        <is>
          <t>X3</t>
        </is>
      </c>
      <c r="F284" t="inlineStr">
        <is>
          <t>ImpMatl_NiAl-Bronze_ASTM-B148_C95400</t>
        </is>
      </c>
      <c r="G284" s="6" t="inlineStr">
        <is>
          <t>Nickel Aluminum Bronze ASTM B148 UNS C95400</t>
        </is>
      </c>
      <c r="H284" s="6" t="inlineStr">
        <is>
          <t>B22</t>
        </is>
      </c>
      <c r="I284" s="6" t="inlineStr">
        <is>
          <t>Coating_Scotchkote134_interior</t>
        </is>
      </c>
      <c r="J284" s="6" t="inlineStr">
        <is>
          <t>Stainless Steel, AISI-303</t>
        </is>
      </c>
      <c r="K284" s="6" t="inlineStr">
        <is>
          <t>Steel, Cold Drawn C1018</t>
        </is>
      </c>
      <c r="L284" s="1" t="inlineStr">
        <is>
          <t>RTF</t>
        </is>
      </c>
      <c r="M284" s="65" t="n"/>
      <c r="N284" t="inlineStr">
        <is>
          <t>A102237</t>
        </is>
      </c>
      <c r="O284" s="65" t="n">
        <v>102</v>
      </c>
      <c r="P284" s="6" t="inlineStr">
        <is>
          <t>LT250</t>
        </is>
      </c>
      <c r="Q284" s="6" t="n">
        <v>56</v>
      </c>
      <c r="S284" s="65" t="n"/>
    </row>
    <row r="285">
      <c r="B285" s="10" t="n"/>
      <c r="C285" t="inlineStr">
        <is>
          <t>Price_BOM_VLSE_Imp_279</t>
        </is>
      </c>
      <c r="D285" s="62" t="inlineStr">
        <is>
          <t>:40707-4P-3HP-VLSE:40707-4P-5HP-VLSE:</t>
        </is>
      </c>
      <c r="E285" s="2" t="inlineStr">
        <is>
          <t>X3</t>
        </is>
      </c>
      <c r="F285" t="inlineStr">
        <is>
          <t>ImpMatl_NiAl-Bronze_ASTM-B148_C95400</t>
        </is>
      </c>
      <c r="G285" s="6" t="inlineStr">
        <is>
          <t>Nickel Aluminum Bronze ASTM B148 UNS C95400</t>
        </is>
      </c>
      <c r="H285" s="6" t="inlineStr">
        <is>
          <t>B22</t>
        </is>
      </c>
      <c r="I285" s="6" t="inlineStr">
        <is>
          <t>Coating_Scotchkote134_interior_exterior</t>
        </is>
      </c>
      <c r="J285" s="6" t="inlineStr">
        <is>
          <t>Stainless Steel, AISI-303</t>
        </is>
      </c>
      <c r="K285" s="6" t="inlineStr">
        <is>
          <t>Steel, Cold Drawn C1018</t>
        </is>
      </c>
      <c r="L285" s="1" t="inlineStr">
        <is>
          <t>RTF</t>
        </is>
      </c>
      <c r="M285" s="65" t="n"/>
      <c r="N285" t="inlineStr">
        <is>
          <t>A102237</t>
        </is>
      </c>
      <c r="O285" s="65" t="n">
        <v>102</v>
      </c>
      <c r="P285" s="6" t="inlineStr">
        <is>
          <t>LT250</t>
        </is>
      </c>
      <c r="Q285" t="n">
        <v>56</v>
      </c>
      <c r="S285" s="65" t="n"/>
    </row>
    <row r="286">
      <c r="B286" s="10" t="n"/>
      <c r="C286" t="inlineStr">
        <is>
          <t>Price_BOM_VLSE_Imp_280</t>
        </is>
      </c>
      <c r="D286" s="62" t="inlineStr">
        <is>
          <t>:40707-4P-3HP-VLSE:40707-4P-5HP-VLSE:</t>
        </is>
      </c>
      <c r="E286" s="2" t="inlineStr">
        <is>
          <t>X3</t>
        </is>
      </c>
      <c r="F286" t="inlineStr">
        <is>
          <t>ImpMatl_NiAl-Bronze_ASTM-B148_C95400</t>
        </is>
      </c>
      <c r="G286" s="6" t="inlineStr">
        <is>
          <t>Nickel Aluminum Bronze ASTM B148 UNS C95400</t>
        </is>
      </c>
      <c r="H286" s="6" t="inlineStr">
        <is>
          <t>B22</t>
        </is>
      </c>
      <c r="I286" s="6" t="inlineStr">
        <is>
          <t>Coating_Scotchkote134_interior_exterior_IncludeImpeller</t>
        </is>
      </c>
      <c r="J286" s="6" t="inlineStr">
        <is>
          <t>Stainless Steel, AISI-303</t>
        </is>
      </c>
      <c r="K286" s="6" t="inlineStr">
        <is>
          <t>Steel, Cold Drawn C1018</t>
        </is>
      </c>
      <c r="L286" s="1" t="inlineStr">
        <is>
          <t>RTF</t>
        </is>
      </c>
      <c r="M286" s="65" t="n"/>
      <c r="N286" t="inlineStr">
        <is>
          <t>A102237</t>
        </is>
      </c>
      <c r="O286" s="65" t="n">
        <v>102</v>
      </c>
      <c r="P286" s="6" t="inlineStr">
        <is>
          <t>LT250</t>
        </is>
      </c>
      <c r="Q286" t="n">
        <v>56</v>
      </c>
      <c r="S286" s="65" t="n"/>
    </row>
    <row r="287">
      <c r="B287" s="10" t="n"/>
      <c r="C287" t="inlineStr">
        <is>
          <t>Price_BOM_VLSE_Imp_281</t>
        </is>
      </c>
      <c r="D287" s="62" t="inlineStr">
        <is>
          <t>:40707-4P-3HP-VLSE:40707-4P-5HP-VLSE:</t>
        </is>
      </c>
      <c r="E287" s="2" t="inlineStr">
        <is>
          <t>X3</t>
        </is>
      </c>
      <c r="F287" t="inlineStr">
        <is>
          <t>ImpMatl_NiAl-Bronze_ASTM-B148_C95400</t>
        </is>
      </c>
      <c r="G287" s="6" t="inlineStr">
        <is>
          <t>Nickel Aluminum Bronze ASTM B148 UNS C95400</t>
        </is>
      </c>
      <c r="H287" s="6" t="inlineStr">
        <is>
          <t>B22</t>
        </is>
      </c>
      <c r="I287" s="6" t="inlineStr">
        <is>
          <t>Coating_Scotchkote134_interior_IncludeImpeller</t>
        </is>
      </c>
      <c r="J287" s="6" t="inlineStr">
        <is>
          <t>Stainless Steel, AISI-303</t>
        </is>
      </c>
      <c r="K287" s="6" t="inlineStr">
        <is>
          <t>Steel, Cold Drawn C1018</t>
        </is>
      </c>
      <c r="L287" s="1" t="inlineStr">
        <is>
          <t>RTF</t>
        </is>
      </c>
      <c r="M287" s="65" t="n"/>
      <c r="N287" t="inlineStr">
        <is>
          <t>A102237</t>
        </is>
      </c>
      <c r="O287" s="65" t="n">
        <v>102</v>
      </c>
      <c r="P287" s="6" t="inlineStr">
        <is>
          <t>LT250</t>
        </is>
      </c>
      <c r="Q287" t="n">
        <v>56</v>
      </c>
      <c r="S287" s="65" t="n"/>
    </row>
    <row r="288">
      <c r="B288" s="10" t="n"/>
      <c r="C288" t="inlineStr">
        <is>
          <t>Price_BOM_VLSE_Imp_282</t>
        </is>
      </c>
      <c r="D288" s="62" t="inlineStr">
        <is>
          <t>:40707-4P-3HP-VLSE:40707-4P-5HP-VLSE:</t>
        </is>
      </c>
      <c r="E288" s="2" t="inlineStr">
        <is>
          <t>X3</t>
        </is>
      </c>
      <c r="F288" t="inlineStr">
        <is>
          <t>ImpMatl_NiAl-Bronze_ASTM-B148_C95400</t>
        </is>
      </c>
      <c r="G288" s="6" t="inlineStr">
        <is>
          <t>Nickel Aluminum Bronze ASTM B148 UNS C95400</t>
        </is>
      </c>
      <c r="H288" s="6" t="inlineStr">
        <is>
          <t>B22</t>
        </is>
      </c>
      <c r="I288" s="6" t="inlineStr">
        <is>
          <t>Coating_Special</t>
        </is>
      </c>
      <c r="J288" s="6" t="inlineStr">
        <is>
          <t>Stainless Steel, AISI-303</t>
        </is>
      </c>
      <c r="K288" s="6" t="inlineStr">
        <is>
          <t>Steel, Cold Drawn C1018</t>
        </is>
      </c>
      <c r="L288" s="1" t="inlineStr">
        <is>
          <t>RTF</t>
        </is>
      </c>
      <c r="M288" s="65" t="n"/>
      <c r="N288" t="inlineStr">
        <is>
          <t>A102237</t>
        </is>
      </c>
      <c r="O288" s="65" t="n">
        <v>102</v>
      </c>
      <c r="P288" s="6" t="inlineStr">
        <is>
          <t>LT250</t>
        </is>
      </c>
      <c r="Q288" t="n">
        <v>56</v>
      </c>
      <c r="S288" s="65" t="n"/>
    </row>
    <row r="289">
      <c r="B289" s="10" t="n"/>
      <c r="C289" t="inlineStr">
        <is>
          <t>Price_BOM_VLSE_Imp_283</t>
        </is>
      </c>
      <c r="D289" s="62" t="inlineStr">
        <is>
          <t>:40707-4P-3HP-VLSE:40707-4P-5HP-VLSE:</t>
        </is>
      </c>
      <c r="E289" s="2" t="inlineStr">
        <is>
          <t>X3</t>
        </is>
      </c>
      <c r="F289" t="inlineStr">
        <is>
          <t>ImpMatl_NiAl-Bronze_ASTM-B148_C95400</t>
        </is>
      </c>
      <c r="G289" s="6" t="inlineStr">
        <is>
          <t>Nickel Aluminum Bronze ASTM B148 UNS C95400</t>
        </is>
      </c>
      <c r="H289" s="6" t="inlineStr">
        <is>
          <t>B22</t>
        </is>
      </c>
      <c r="I289" s="6" t="inlineStr">
        <is>
          <t>Coating_Standard</t>
        </is>
      </c>
      <c r="J289" s="6" t="inlineStr">
        <is>
          <t>Stainless Steel, AISI-303</t>
        </is>
      </c>
      <c r="K289" s="6" t="inlineStr">
        <is>
          <t>Steel, Cold Drawn C1018</t>
        </is>
      </c>
      <c r="L289" t="n">
        <v>97778039</v>
      </c>
      <c r="M289" s="65" t="n"/>
      <c r="N289" t="inlineStr">
        <is>
          <t>A102237</t>
        </is>
      </c>
      <c r="O289" s="65" t="n">
        <v>102</v>
      </c>
      <c r="P289" s="6" t="inlineStr">
        <is>
          <t>LT250</t>
        </is>
      </c>
      <c r="Q289" s="6" t="n">
        <v>56</v>
      </c>
      <c r="S289" s="65" t="n"/>
    </row>
    <row r="290">
      <c r="B290" s="10" t="n"/>
      <c r="C290" t="inlineStr">
        <is>
          <t>Price_BOM_VLSE_Imp_284</t>
        </is>
      </c>
      <c r="D290" s="62" t="inlineStr">
        <is>
          <t>:40707-4P-3HP-VLSE:40707-4P-5HP-VLSE:</t>
        </is>
      </c>
      <c r="E290" s="2" t="inlineStr">
        <is>
          <t>X3</t>
        </is>
      </c>
      <c r="F290" s="2" t="inlineStr">
        <is>
          <t>ImpMatl_SS_AISI-304</t>
        </is>
      </c>
      <c r="G290" s="6" t="inlineStr">
        <is>
          <t>Stainless Steel, AISI-304</t>
        </is>
      </c>
      <c r="H290" s="6" t="inlineStr">
        <is>
          <t>H304</t>
        </is>
      </c>
      <c r="I290" s="6" t="inlineStr">
        <is>
          <t>Coating_Standard</t>
        </is>
      </c>
      <c r="J290" s="6" t="inlineStr">
        <is>
          <t>Stainless Steel, AISI-303</t>
        </is>
      </c>
      <c r="K290" s="6" t="inlineStr">
        <is>
          <t>Stainless Steel, AISI 316</t>
        </is>
      </c>
      <c r="L290" s="93" t="n">
        <v>98876152</v>
      </c>
      <c r="M290" s="93" t="inlineStr">
        <is>
          <t>IMP,L,30707,X3,H304</t>
        </is>
      </c>
      <c r="N290" t="inlineStr">
        <is>
          <t>A101859</t>
        </is>
      </c>
      <c r="O290" t="n">
        <v>0</v>
      </c>
      <c r="P290" s="6" t="inlineStr">
        <is>
          <t>LT027</t>
        </is>
      </c>
      <c r="Q290" s="65" t="n">
        <v>0</v>
      </c>
      <c r="S290" s="65" t="n"/>
    </row>
    <row r="291">
      <c r="B291" s="10" t="n"/>
      <c r="C291" t="inlineStr">
        <is>
          <t>Price_BOM_VLSE_Imp_285</t>
        </is>
      </c>
      <c r="D291" s="62" t="inlineStr">
        <is>
          <t>:40707-2P-15HP-VLSE:40707-2P-20HP-VLSE:40707-2P-25HP-VLSE:40707-2P-30HP-VLSE:</t>
        </is>
      </c>
      <c r="E291" s="2" t="inlineStr">
        <is>
          <t>X4</t>
        </is>
      </c>
      <c r="F291" s="2" t="inlineStr">
        <is>
          <t>ImpMatl_Silicon_Bronze_ASTM-B584_C87600</t>
        </is>
      </c>
      <c r="G291" s="6" t="inlineStr">
        <is>
          <t>Silicon Bronze, ASTM-B584, C87600</t>
        </is>
      </c>
      <c r="H291" s="6" t="inlineStr">
        <is>
          <t>B21</t>
        </is>
      </c>
      <c r="I291" s="6" t="inlineStr">
        <is>
          <t>Coating_Epoxy</t>
        </is>
      </c>
      <c r="J291" s="6" t="inlineStr">
        <is>
          <t>Stainless Steel, AISI-303</t>
        </is>
      </c>
      <c r="K291" s="6" t="inlineStr">
        <is>
          <t>Steel, Cold Drawn C1018</t>
        </is>
      </c>
      <c r="L291" s="1" t="inlineStr">
        <is>
          <t>RTF</t>
        </is>
      </c>
      <c r="M291" s="6" t="n"/>
      <c r="N291" s="6" t="inlineStr">
        <is>
          <t>A101861</t>
        </is>
      </c>
      <c r="O291" s="6" t="n">
        <v>0</v>
      </c>
      <c r="P291" s="6" t="inlineStr">
        <is>
          <t>LT250</t>
        </is>
      </c>
      <c r="Q291" t="n">
        <v>56</v>
      </c>
      <c r="S291" s="65" t="n"/>
    </row>
    <row r="292">
      <c r="B292" s="10" t="n"/>
      <c r="C292" t="inlineStr">
        <is>
          <t>Price_BOM_VLSE_Imp_286</t>
        </is>
      </c>
      <c r="D292" s="62" t="inlineStr">
        <is>
          <t>:40707-2P-15HP-VLSE:40707-2P-20HP-VLSE:40707-2P-25HP-VLSE:40707-2P-30HP-VLSE:</t>
        </is>
      </c>
      <c r="E292" s="2" t="inlineStr">
        <is>
          <t>X4</t>
        </is>
      </c>
      <c r="F292" s="2" t="inlineStr">
        <is>
          <t>ImpMatl_Silicon_Bronze_ASTM-B584_C87600</t>
        </is>
      </c>
      <c r="G292" s="6" t="inlineStr">
        <is>
          <t>Silicon Bronze, ASTM-B584, C87600</t>
        </is>
      </c>
      <c r="H292" s="6" t="inlineStr">
        <is>
          <t>B21</t>
        </is>
      </c>
      <c r="I292" s="6" t="inlineStr">
        <is>
          <t>Coating_Scotchkote134_interior</t>
        </is>
      </c>
      <c r="J292" s="6" t="inlineStr">
        <is>
          <t>Stainless Steel, AISI-303</t>
        </is>
      </c>
      <c r="K292" s="6" t="inlineStr">
        <is>
          <t>Steel, Cold Drawn C1018</t>
        </is>
      </c>
      <c r="L292" s="1" t="inlineStr">
        <is>
          <t>RTF</t>
        </is>
      </c>
      <c r="M292" s="6" t="n"/>
      <c r="N292" s="6" t="inlineStr">
        <is>
          <t>A101861</t>
        </is>
      </c>
      <c r="O292" s="6" t="n">
        <v>0</v>
      </c>
      <c r="P292" s="6" t="inlineStr">
        <is>
          <t>LT250</t>
        </is>
      </c>
      <c r="Q292" s="6" t="n">
        <v>56</v>
      </c>
      <c r="S292" s="65" t="n"/>
    </row>
    <row r="293">
      <c r="B293" s="10" t="n"/>
      <c r="C293" t="inlineStr">
        <is>
          <t>Price_BOM_VLSE_Imp_287</t>
        </is>
      </c>
      <c r="D293" s="62" t="inlineStr">
        <is>
          <t>:40707-2P-15HP-VLSE:40707-2P-20HP-VLSE:40707-2P-25HP-VLSE:40707-2P-30HP-VLSE:</t>
        </is>
      </c>
      <c r="E293" s="2" t="inlineStr">
        <is>
          <t>X4</t>
        </is>
      </c>
      <c r="F293" s="2" t="inlineStr">
        <is>
          <t>ImpMatl_Silicon_Bronze_ASTM-B584_C87600</t>
        </is>
      </c>
      <c r="G293" s="6" t="inlineStr">
        <is>
          <t>Silicon Bronze, ASTM-B584, C87600</t>
        </is>
      </c>
      <c r="H293" s="6" t="inlineStr">
        <is>
          <t>B21</t>
        </is>
      </c>
      <c r="I293" s="6" t="inlineStr">
        <is>
          <t>Coating_Scotchkote134_interior_exterior</t>
        </is>
      </c>
      <c r="J293" s="6" t="inlineStr">
        <is>
          <t>Stainless Steel, AISI-303</t>
        </is>
      </c>
      <c r="K293" s="6" t="inlineStr">
        <is>
          <t>Steel, Cold Drawn C1018</t>
        </is>
      </c>
      <c r="L293" s="1" t="inlineStr">
        <is>
          <t>RTF</t>
        </is>
      </c>
      <c r="M293" s="6" t="n"/>
      <c r="N293" s="6" t="inlineStr">
        <is>
          <t>A101861</t>
        </is>
      </c>
      <c r="O293" s="6" t="n">
        <v>0</v>
      </c>
      <c r="P293" s="6" t="inlineStr">
        <is>
          <t>LT250</t>
        </is>
      </c>
      <c r="Q293" t="n">
        <v>56</v>
      </c>
      <c r="S293" s="65" t="n"/>
    </row>
    <row r="294">
      <c r="B294" s="10" t="n"/>
      <c r="C294" t="inlineStr">
        <is>
          <t>Price_BOM_VLSE_Imp_288</t>
        </is>
      </c>
      <c r="D294" s="62" t="inlineStr">
        <is>
          <t>:40707-2P-15HP-VLSE:40707-2P-20HP-VLSE:40707-2P-25HP-VLSE:40707-2P-30HP-VLSE:</t>
        </is>
      </c>
      <c r="E294" s="2" t="inlineStr">
        <is>
          <t>X4</t>
        </is>
      </c>
      <c r="F294" s="2" t="inlineStr">
        <is>
          <t>ImpMatl_Silicon_Bronze_ASTM-B584_C87600</t>
        </is>
      </c>
      <c r="G294" s="6" t="inlineStr">
        <is>
          <t>Silicon Bronze, ASTM-B584, C87600</t>
        </is>
      </c>
      <c r="H294" s="6" t="inlineStr">
        <is>
          <t>B21</t>
        </is>
      </c>
      <c r="I294" s="6" t="inlineStr">
        <is>
          <t>Coating_Scotchkote134_interior_exterior_IncludeImpeller</t>
        </is>
      </c>
      <c r="J294" s="6" t="inlineStr">
        <is>
          <t>Stainless Steel, AISI-303</t>
        </is>
      </c>
      <c r="K294" s="6" t="inlineStr">
        <is>
          <t>Steel, Cold Drawn C1018</t>
        </is>
      </c>
      <c r="L294" s="1" t="inlineStr">
        <is>
          <t>RTF</t>
        </is>
      </c>
      <c r="M294" s="6" t="n"/>
      <c r="N294" s="6" t="inlineStr">
        <is>
          <t>A101861</t>
        </is>
      </c>
      <c r="O294" s="6" t="n">
        <v>0</v>
      </c>
      <c r="P294" s="6" t="inlineStr">
        <is>
          <t>LT250</t>
        </is>
      </c>
      <c r="Q294" t="n">
        <v>56</v>
      </c>
      <c r="S294" s="65" t="n"/>
    </row>
    <row r="295">
      <c r="B295" s="10" t="n"/>
      <c r="C295" t="inlineStr">
        <is>
          <t>Price_BOM_VLSE_Imp_289</t>
        </is>
      </c>
      <c r="D295" s="62" t="inlineStr">
        <is>
          <t>:40707-2P-15HP-VLSE:40707-2P-20HP-VLSE:40707-2P-25HP-VLSE:40707-2P-30HP-VLSE:</t>
        </is>
      </c>
      <c r="E295" s="2" t="inlineStr">
        <is>
          <t>X4</t>
        </is>
      </c>
      <c r="F295" s="2" t="inlineStr">
        <is>
          <t>ImpMatl_Silicon_Bronze_ASTM-B584_C87600</t>
        </is>
      </c>
      <c r="G295" s="6" t="inlineStr">
        <is>
          <t>Silicon Bronze, ASTM-B584, C87600</t>
        </is>
      </c>
      <c r="H295" s="6" t="inlineStr">
        <is>
          <t>B21</t>
        </is>
      </c>
      <c r="I295" s="6" t="inlineStr">
        <is>
          <t>Coating_Scotchkote134_interior_IncludeImpeller</t>
        </is>
      </c>
      <c r="J295" s="6" t="inlineStr">
        <is>
          <t>Stainless Steel, AISI-303</t>
        </is>
      </c>
      <c r="K295" s="6" t="inlineStr">
        <is>
          <t>Steel, Cold Drawn C1018</t>
        </is>
      </c>
      <c r="L295" s="1" t="inlineStr">
        <is>
          <t>RTF</t>
        </is>
      </c>
      <c r="M295" s="6" t="n"/>
      <c r="N295" s="6" t="inlineStr">
        <is>
          <t>A101861</t>
        </is>
      </c>
      <c r="O295" s="6" t="n">
        <v>0</v>
      </c>
      <c r="P295" s="6" t="inlineStr">
        <is>
          <t>LT250</t>
        </is>
      </c>
      <c r="Q295" t="n">
        <v>56</v>
      </c>
      <c r="S295" s="65" t="n"/>
    </row>
    <row r="296">
      <c r="B296" s="10" t="n"/>
      <c r="C296" t="inlineStr">
        <is>
          <t>Price_BOM_VLSE_Imp_290</t>
        </is>
      </c>
      <c r="D296" s="62" t="inlineStr">
        <is>
          <t>:40707-2P-15HP-VLSE:40707-2P-20HP-VLSE:40707-2P-25HP-VLSE:40707-2P-30HP-VLSE:</t>
        </is>
      </c>
      <c r="E296" s="2" t="inlineStr">
        <is>
          <t>X4</t>
        </is>
      </c>
      <c r="F296" s="2" t="inlineStr">
        <is>
          <t>ImpMatl_Silicon_Bronze_ASTM-B584_C87600</t>
        </is>
      </c>
      <c r="G296" s="6" t="inlineStr">
        <is>
          <t>Silicon Bronze, ASTM-B584, C87600</t>
        </is>
      </c>
      <c r="H296" s="6" t="inlineStr">
        <is>
          <t>B21</t>
        </is>
      </c>
      <c r="I296" s="6" t="inlineStr">
        <is>
          <t>Coating_Special</t>
        </is>
      </c>
      <c r="J296" s="6" t="inlineStr">
        <is>
          <t>Stainless Steel, AISI-303</t>
        </is>
      </c>
      <c r="K296" s="6" t="inlineStr">
        <is>
          <t>Steel, Cold Drawn C1018</t>
        </is>
      </c>
      <c r="L296" s="1" t="inlineStr">
        <is>
          <t>RTF</t>
        </is>
      </c>
      <c r="M296" s="6" t="n"/>
      <c r="N296" s="6" t="inlineStr">
        <is>
          <t>A101861</t>
        </is>
      </c>
      <c r="O296" s="6" t="n">
        <v>0</v>
      </c>
      <c r="P296" s="6" t="inlineStr">
        <is>
          <t>LT250</t>
        </is>
      </c>
      <c r="Q296" t="n">
        <v>56</v>
      </c>
      <c r="S296" s="65" t="n"/>
    </row>
    <row r="297">
      <c r="B297" s="10" t="n"/>
      <c r="C297" t="inlineStr">
        <is>
          <t>Price_BOM_VLSE_Imp_291</t>
        </is>
      </c>
      <c r="D297" s="62" t="inlineStr">
        <is>
          <t>:40707-2P-15HP-VLSE:40707-2P-20HP-VLSE:40707-2P-25HP-VLSE:40707-2P-30HP-VLSE:</t>
        </is>
      </c>
      <c r="E297" s="2" t="inlineStr">
        <is>
          <t>X4</t>
        </is>
      </c>
      <c r="F297" s="2" t="inlineStr">
        <is>
          <t>ImpMatl_Silicon_Bronze_ASTM-B584_C87600</t>
        </is>
      </c>
      <c r="G297" s="6" t="inlineStr">
        <is>
          <t>Silicon Bronze, ASTM-B584, C87600</t>
        </is>
      </c>
      <c r="H297" s="6" t="inlineStr">
        <is>
          <t>B21</t>
        </is>
      </c>
      <c r="I297" s="6" t="inlineStr">
        <is>
          <t>Coating_Standard</t>
        </is>
      </c>
      <c r="J297" s="6" t="inlineStr">
        <is>
          <t>Stainless Steel, AISI-303</t>
        </is>
      </c>
      <c r="K297" s="6" t="inlineStr">
        <is>
          <t>Steel, Cold Drawn C1018</t>
        </is>
      </c>
      <c r="L297" s="6" t="n">
        <v>96769208</v>
      </c>
      <c r="M297" s="6" t="inlineStr">
        <is>
          <t>IMP,L,30707,X4,B21</t>
        </is>
      </c>
      <c r="N297" s="6" t="inlineStr">
        <is>
          <t>A101861</t>
        </is>
      </c>
      <c r="O297" s="6" t="n">
        <v>0</v>
      </c>
      <c r="P297" s="6" t="inlineStr">
        <is>
          <t>LT027</t>
        </is>
      </c>
      <c r="Q297" s="6" t="n">
        <v>0</v>
      </c>
      <c r="S297" s="65" t="n"/>
    </row>
    <row r="298">
      <c r="B298" s="10" t="n"/>
      <c r="C298" t="inlineStr">
        <is>
          <t>Price_BOM_VLSE_Imp_292</t>
        </is>
      </c>
      <c r="D298" s="62" t="inlineStr">
        <is>
          <t>:40707-2P-15HP-VLSE:40707-2P-20HP-VLSE:40707-2P-25HP-VLSE:40707-2P-30HP-VLSE:</t>
        </is>
      </c>
      <c r="E298" s="2" t="inlineStr">
        <is>
          <t>X4</t>
        </is>
      </c>
      <c r="F298" t="inlineStr">
        <is>
          <t>ImpMatl_NiAl-Bronze_ASTM-B148_C95400</t>
        </is>
      </c>
      <c r="G298" s="6" t="inlineStr">
        <is>
          <t>Nickel Aluminum Bronze ASTM B148 UNS C95400</t>
        </is>
      </c>
      <c r="H298" s="6" t="inlineStr">
        <is>
          <t>B22</t>
        </is>
      </c>
      <c r="I298" s="6" t="inlineStr">
        <is>
          <t>Coating_Epoxy</t>
        </is>
      </c>
      <c r="J298" s="6" t="inlineStr">
        <is>
          <t>Stainless Steel, AISI-303</t>
        </is>
      </c>
      <c r="K298" s="6" t="inlineStr">
        <is>
          <t>Steel, Cold Drawn C1018</t>
        </is>
      </c>
      <c r="L298" s="1" t="inlineStr">
        <is>
          <t>RTF</t>
        </is>
      </c>
      <c r="M298" s="65" t="n"/>
      <c r="N298" t="inlineStr">
        <is>
          <t>A102238</t>
        </is>
      </c>
      <c r="O298" s="65" t="n">
        <v>102</v>
      </c>
      <c r="P298" s="6" t="inlineStr">
        <is>
          <t>LT250</t>
        </is>
      </c>
      <c r="Q298" t="n">
        <v>56</v>
      </c>
      <c r="S298" s="65" t="n"/>
    </row>
    <row r="299">
      <c r="B299" s="10" t="n"/>
      <c r="C299" t="inlineStr">
        <is>
          <t>Price_BOM_VLSE_Imp_293</t>
        </is>
      </c>
      <c r="D299" s="62" t="inlineStr">
        <is>
          <t>:40707-2P-15HP-VLSE:40707-2P-20HP-VLSE:40707-2P-25HP-VLSE:40707-2P-30HP-VLSE:</t>
        </is>
      </c>
      <c r="E299" s="2" t="inlineStr">
        <is>
          <t>X4</t>
        </is>
      </c>
      <c r="F299" t="inlineStr">
        <is>
          <t>ImpMatl_NiAl-Bronze_ASTM-B148_C95400</t>
        </is>
      </c>
      <c r="G299" s="6" t="inlineStr">
        <is>
          <t>Nickel Aluminum Bronze ASTM B148 UNS C95400</t>
        </is>
      </c>
      <c r="H299" s="6" t="inlineStr">
        <is>
          <t>B22</t>
        </is>
      </c>
      <c r="I299" s="6" t="inlineStr">
        <is>
          <t>Coating_Scotchkote134_interior</t>
        </is>
      </c>
      <c r="J299" s="6" t="inlineStr">
        <is>
          <t>Stainless Steel, AISI-303</t>
        </is>
      </c>
      <c r="K299" s="6" t="inlineStr">
        <is>
          <t>Steel, Cold Drawn C1018</t>
        </is>
      </c>
      <c r="L299" s="1" t="inlineStr">
        <is>
          <t>RTF</t>
        </is>
      </c>
      <c r="M299" s="65" t="n"/>
      <c r="N299" t="inlineStr">
        <is>
          <t>A102238</t>
        </is>
      </c>
      <c r="O299" s="65" t="n">
        <v>102</v>
      </c>
      <c r="P299" s="6" t="inlineStr">
        <is>
          <t>LT250</t>
        </is>
      </c>
      <c r="Q299" s="6" t="n">
        <v>56</v>
      </c>
      <c r="S299" s="65" t="n"/>
    </row>
    <row r="300">
      <c r="B300" s="10" t="n"/>
      <c r="C300" t="inlineStr">
        <is>
          <t>Price_BOM_VLSE_Imp_294</t>
        </is>
      </c>
      <c r="D300" s="62" t="inlineStr">
        <is>
          <t>:40707-2P-15HP-VLSE:40707-2P-20HP-VLSE:40707-2P-25HP-VLSE:40707-2P-30HP-VLSE:</t>
        </is>
      </c>
      <c r="E300" s="2" t="inlineStr">
        <is>
          <t>X4</t>
        </is>
      </c>
      <c r="F300" t="inlineStr">
        <is>
          <t>ImpMatl_NiAl-Bronze_ASTM-B148_C95400</t>
        </is>
      </c>
      <c r="G300" s="6" t="inlineStr">
        <is>
          <t>Nickel Aluminum Bronze ASTM B148 UNS C95400</t>
        </is>
      </c>
      <c r="H300" s="6" t="inlineStr">
        <is>
          <t>B22</t>
        </is>
      </c>
      <c r="I300" s="6" t="inlineStr">
        <is>
          <t>Coating_Scotchkote134_interior_exterior</t>
        </is>
      </c>
      <c r="J300" s="6" t="inlineStr">
        <is>
          <t>Stainless Steel, AISI-303</t>
        </is>
      </c>
      <c r="K300" s="6" t="inlineStr">
        <is>
          <t>Steel, Cold Drawn C1018</t>
        </is>
      </c>
      <c r="L300" s="1" t="inlineStr">
        <is>
          <t>RTF</t>
        </is>
      </c>
      <c r="M300" s="65" t="n"/>
      <c r="N300" t="inlineStr">
        <is>
          <t>A102238</t>
        </is>
      </c>
      <c r="O300" s="65" t="n">
        <v>102</v>
      </c>
      <c r="P300" s="6" t="inlineStr">
        <is>
          <t>LT250</t>
        </is>
      </c>
      <c r="Q300" t="n">
        <v>56</v>
      </c>
      <c r="S300" s="65" t="n"/>
    </row>
    <row r="301">
      <c r="B301" s="10" t="n"/>
      <c r="C301" t="inlineStr">
        <is>
          <t>Price_BOM_VLSE_Imp_295</t>
        </is>
      </c>
      <c r="D301" s="62" t="inlineStr">
        <is>
          <t>:40707-2P-15HP-VLSE:40707-2P-20HP-VLSE:40707-2P-25HP-VLSE:40707-2P-30HP-VLSE:</t>
        </is>
      </c>
      <c r="E301" s="2" t="inlineStr">
        <is>
          <t>X4</t>
        </is>
      </c>
      <c r="F301" t="inlineStr">
        <is>
          <t>ImpMatl_NiAl-Bronze_ASTM-B148_C95400</t>
        </is>
      </c>
      <c r="G301" s="6" t="inlineStr">
        <is>
          <t>Nickel Aluminum Bronze ASTM B148 UNS C95400</t>
        </is>
      </c>
      <c r="H301" s="6" t="inlineStr">
        <is>
          <t>B22</t>
        </is>
      </c>
      <c r="I301" s="6" t="inlineStr">
        <is>
          <t>Coating_Scotchkote134_interior_exterior_IncludeImpeller</t>
        </is>
      </c>
      <c r="J301" s="6" t="inlineStr">
        <is>
          <t>Stainless Steel, AISI-303</t>
        </is>
      </c>
      <c r="K301" s="6" t="inlineStr">
        <is>
          <t>Steel, Cold Drawn C1018</t>
        </is>
      </c>
      <c r="L301" s="1" t="inlineStr">
        <is>
          <t>RTF</t>
        </is>
      </c>
      <c r="M301" s="65" t="n"/>
      <c r="N301" t="inlineStr">
        <is>
          <t>A102238</t>
        </is>
      </c>
      <c r="O301" s="65" t="n">
        <v>102</v>
      </c>
      <c r="P301" s="6" t="inlineStr">
        <is>
          <t>LT250</t>
        </is>
      </c>
      <c r="Q301" t="n">
        <v>56</v>
      </c>
      <c r="S301" s="65" t="n"/>
    </row>
    <row r="302">
      <c r="B302" s="10" t="n"/>
      <c r="C302" t="inlineStr">
        <is>
          <t>Price_BOM_VLSE_Imp_296</t>
        </is>
      </c>
      <c r="D302" s="62" t="inlineStr">
        <is>
          <t>:40707-2P-15HP-VLSE:40707-2P-20HP-VLSE:40707-2P-25HP-VLSE:40707-2P-30HP-VLSE:</t>
        </is>
      </c>
      <c r="E302" s="2" t="inlineStr">
        <is>
          <t>X4</t>
        </is>
      </c>
      <c r="F302" t="inlineStr">
        <is>
          <t>ImpMatl_NiAl-Bronze_ASTM-B148_C95400</t>
        </is>
      </c>
      <c r="G302" s="6" t="inlineStr">
        <is>
          <t>Nickel Aluminum Bronze ASTM B148 UNS C95400</t>
        </is>
      </c>
      <c r="H302" s="6" t="inlineStr">
        <is>
          <t>B22</t>
        </is>
      </c>
      <c r="I302" s="6" t="inlineStr">
        <is>
          <t>Coating_Scotchkote134_interior_IncludeImpeller</t>
        </is>
      </c>
      <c r="J302" s="6" t="inlineStr">
        <is>
          <t>Stainless Steel, AISI-303</t>
        </is>
      </c>
      <c r="K302" s="6" t="inlineStr">
        <is>
          <t>Steel, Cold Drawn C1018</t>
        </is>
      </c>
      <c r="L302" s="1" t="inlineStr">
        <is>
          <t>RTF</t>
        </is>
      </c>
      <c r="M302" s="65" t="n"/>
      <c r="N302" t="inlineStr">
        <is>
          <t>A102238</t>
        </is>
      </c>
      <c r="O302" s="65" t="n">
        <v>102</v>
      </c>
      <c r="P302" s="6" t="inlineStr">
        <is>
          <t>LT250</t>
        </is>
      </c>
      <c r="Q302" t="n">
        <v>56</v>
      </c>
      <c r="S302" s="65" t="n"/>
    </row>
    <row r="303">
      <c r="B303" s="10" t="n"/>
      <c r="C303" t="inlineStr">
        <is>
          <t>Price_BOM_VLSE_Imp_297</t>
        </is>
      </c>
      <c r="D303" s="62" t="inlineStr">
        <is>
          <t>:40707-2P-15HP-VLSE:40707-2P-20HP-VLSE:40707-2P-25HP-VLSE:40707-2P-30HP-VLSE:</t>
        </is>
      </c>
      <c r="E303" s="2" t="inlineStr">
        <is>
          <t>X4</t>
        </is>
      </c>
      <c r="F303" t="inlineStr">
        <is>
          <t>ImpMatl_NiAl-Bronze_ASTM-B148_C95400</t>
        </is>
      </c>
      <c r="G303" s="6" t="inlineStr">
        <is>
          <t>Nickel Aluminum Bronze ASTM B148 UNS C95400</t>
        </is>
      </c>
      <c r="H303" s="6" t="inlineStr">
        <is>
          <t>B22</t>
        </is>
      </c>
      <c r="I303" s="6" t="inlineStr">
        <is>
          <t>Coating_Special</t>
        </is>
      </c>
      <c r="J303" s="6" t="inlineStr">
        <is>
          <t>Stainless Steel, AISI-303</t>
        </is>
      </c>
      <c r="K303" s="6" t="inlineStr">
        <is>
          <t>Steel, Cold Drawn C1018</t>
        </is>
      </c>
      <c r="L303" s="1" t="inlineStr">
        <is>
          <t>RTF</t>
        </is>
      </c>
      <c r="M303" s="65" t="n"/>
      <c r="N303" t="inlineStr">
        <is>
          <t>A102238</t>
        </is>
      </c>
      <c r="O303" s="65" t="n">
        <v>102</v>
      </c>
      <c r="P303" s="6" t="inlineStr">
        <is>
          <t>LT250</t>
        </is>
      </c>
      <c r="Q303" t="n">
        <v>56</v>
      </c>
      <c r="S303" s="65" t="n"/>
    </row>
    <row r="304">
      <c r="B304" s="10" t="n"/>
      <c r="C304" t="inlineStr">
        <is>
          <t>Price_BOM_VLSE_Imp_298</t>
        </is>
      </c>
      <c r="D304" s="62" t="inlineStr">
        <is>
          <t>:40707-2P-15HP-VLSE:40707-2P-20HP-VLSE:40707-2P-25HP-VLSE:40707-2P-30HP-VLSE:</t>
        </is>
      </c>
      <c r="E304" s="2" t="inlineStr">
        <is>
          <t>X4</t>
        </is>
      </c>
      <c r="F304" t="inlineStr">
        <is>
          <t>ImpMatl_NiAl-Bronze_ASTM-B148_C95400</t>
        </is>
      </c>
      <c r="G304" s="6" t="inlineStr">
        <is>
          <t>Nickel Aluminum Bronze ASTM B148 UNS C95400</t>
        </is>
      </c>
      <c r="H304" s="6" t="inlineStr">
        <is>
          <t>B22</t>
        </is>
      </c>
      <c r="I304" s="6" t="inlineStr">
        <is>
          <t>Coating_Standard</t>
        </is>
      </c>
      <c r="J304" s="6" t="inlineStr">
        <is>
          <t>Stainless Steel, AISI-303</t>
        </is>
      </c>
      <c r="K304" s="6" t="inlineStr">
        <is>
          <t>Steel, Cold Drawn C1018</t>
        </is>
      </c>
      <c r="L304" t="n">
        <v>97778040</v>
      </c>
      <c r="M304" s="65" t="n"/>
      <c r="N304" t="inlineStr">
        <is>
          <t>A102238</t>
        </is>
      </c>
      <c r="O304" s="65" t="n">
        <v>102</v>
      </c>
      <c r="P304" s="6" t="inlineStr">
        <is>
          <t>LT250</t>
        </is>
      </c>
      <c r="Q304" s="6" t="n">
        <v>56</v>
      </c>
      <c r="S304" s="65" t="n"/>
    </row>
    <row r="305">
      <c r="B305" s="10" t="n"/>
      <c r="C305" t="inlineStr">
        <is>
          <t>Price_BOM_VLSE_Imp_299</t>
        </is>
      </c>
      <c r="D305" s="62" t="inlineStr">
        <is>
          <t>:40707-2P-15HP-VLSE:40707-2P-20HP-VLSE:40707-2P-25HP-VLSE:40707-2P-30HP-VLSE:</t>
        </is>
      </c>
      <c r="E305" s="2" t="inlineStr">
        <is>
          <t>X4</t>
        </is>
      </c>
      <c r="F305" s="2" t="inlineStr">
        <is>
          <t>ImpMatl_SS_AISI-304</t>
        </is>
      </c>
      <c r="G305" s="6" t="inlineStr">
        <is>
          <t>Stainless Steel, AISI-304</t>
        </is>
      </c>
      <c r="H305" s="6" t="inlineStr">
        <is>
          <t>H304</t>
        </is>
      </c>
      <c r="I305" s="6" t="inlineStr">
        <is>
          <t>Coating_Standard</t>
        </is>
      </c>
      <c r="J305" s="6" t="inlineStr">
        <is>
          <t>Stainless Steel, AISI-303</t>
        </is>
      </c>
      <c r="K305" s="6" t="inlineStr">
        <is>
          <t>Stainless Steel, AISI 316</t>
        </is>
      </c>
      <c r="L305" s="93" t="n">
        <v>98876153</v>
      </c>
      <c r="M305" s="93" t="inlineStr">
        <is>
          <t>IMP,L,30707,X4,H304</t>
        </is>
      </c>
      <c r="N305" t="inlineStr">
        <is>
          <t>A101866</t>
        </is>
      </c>
      <c r="O305" t="n">
        <v>0</v>
      </c>
      <c r="P305" s="6" t="inlineStr">
        <is>
          <t>LT027</t>
        </is>
      </c>
      <c r="Q305" s="65" t="n">
        <v>0</v>
      </c>
      <c r="S305" s="65" t="n"/>
    </row>
    <row r="306">
      <c r="B306" s="10" t="n"/>
      <c r="C306" t="inlineStr">
        <is>
          <t>Price_BOM_VLSE_Imp_300</t>
        </is>
      </c>
      <c r="D306" s="62" t="inlineStr">
        <is>
          <t>:40957-4P-5HP-VLSE:40957-4P-7.5HP-VLSE:40957-4P-10HP-VLSE:</t>
        </is>
      </c>
      <c r="E306" s="2" t="inlineStr">
        <is>
          <t>X3</t>
        </is>
      </c>
      <c r="F306" s="2" t="inlineStr">
        <is>
          <t>ImpMatl_Silicon_Bronze_ASTM-B584_C87600</t>
        </is>
      </c>
      <c r="G306" s="6" t="inlineStr">
        <is>
          <t>Silicon Bronze, ASTM-B584, C87600</t>
        </is>
      </c>
      <c r="H306" s="6" t="inlineStr">
        <is>
          <t>B21</t>
        </is>
      </c>
      <c r="I306" s="6" t="inlineStr">
        <is>
          <t>Coating_Epoxy</t>
        </is>
      </c>
      <c r="J306" s="6" t="inlineStr">
        <is>
          <t>Stainless Steel, AISI-303</t>
        </is>
      </c>
      <c r="K306" s="6" t="inlineStr">
        <is>
          <t>Steel, Cold Drawn C1018</t>
        </is>
      </c>
      <c r="L306" s="1" t="inlineStr">
        <is>
          <t>RTF</t>
        </is>
      </c>
      <c r="M306" s="6" t="n"/>
      <c r="N306" s="6" t="inlineStr">
        <is>
          <t>A101868</t>
        </is>
      </c>
      <c r="O306" s="6" t="n">
        <v>0</v>
      </c>
      <c r="P306" s="6" t="inlineStr">
        <is>
          <t>LT250</t>
        </is>
      </c>
      <c r="Q306" t="n">
        <v>56</v>
      </c>
      <c r="S306" s="65" t="n"/>
    </row>
    <row r="307">
      <c r="B307" s="10" t="n"/>
      <c r="C307" t="inlineStr">
        <is>
          <t>Price_BOM_VLSE_Imp_301</t>
        </is>
      </c>
      <c r="D307" s="62" t="inlineStr">
        <is>
          <t>:40957-4P-5HP-VLSE:40957-4P-7.5HP-VLSE:40957-4P-10HP-VLSE:</t>
        </is>
      </c>
      <c r="E307" s="2" t="inlineStr">
        <is>
          <t>X3</t>
        </is>
      </c>
      <c r="F307" s="2" t="inlineStr">
        <is>
          <t>ImpMatl_Silicon_Bronze_ASTM-B584_C87600</t>
        </is>
      </c>
      <c r="G307" s="6" t="inlineStr">
        <is>
          <t>Silicon Bronze, ASTM-B584, C87600</t>
        </is>
      </c>
      <c r="H307" s="6" t="inlineStr">
        <is>
          <t>B21</t>
        </is>
      </c>
      <c r="I307" s="6" t="inlineStr">
        <is>
          <t>Coating_Scotchkote134_interior</t>
        </is>
      </c>
      <c r="J307" s="6" t="inlineStr">
        <is>
          <t>Stainless Steel, AISI-303</t>
        </is>
      </c>
      <c r="K307" s="6" t="inlineStr">
        <is>
          <t>Steel, Cold Drawn C1018</t>
        </is>
      </c>
      <c r="L307" s="1" t="inlineStr">
        <is>
          <t>RTF</t>
        </is>
      </c>
      <c r="M307" s="6" t="n"/>
      <c r="N307" s="6" t="inlineStr">
        <is>
          <t>A101868</t>
        </is>
      </c>
      <c r="O307" s="6" t="n">
        <v>0</v>
      </c>
      <c r="P307" s="6" t="inlineStr">
        <is>
          <t>LT250</t>
        </is>
      </c>
      <c r="Q307" s="6" t="n">
        <v>56</v>
      </c>
      <c r="S307" s="65" t="n"/>
    </row>
    <row r="308">
      <c r="B308" s="10" t="n"/>
      <c r="C308" t="inlineStr">
        <is>
          <t>Price_BOM_VLSE_Imp_302</t>
        </is>
      </c>
      <c r="D308" s="62" t="inlineStr">
        <is>
          <t>:40957-4P-5HP-VLSE:40957-4P-7.5HP-VLSE:40957-4P-10HP-VLSE:</t>
        </is>
      </c>
      <c r="E308" s="2" t="inlineStr">
        <is>
          <t>X3</t>
        </is>
      </c>
      <c r="F308" s="2" t="inlineStr">
        <is>
          <t>ImpMatl_Silicon_Bronze_ASTM-B584_C87600</t>
        </is>
      </c>
      <c r="G308" s="6" t="inlineStr">
        <is>
          <t>Silicon Bronze, ASTM-B584, C87600</t>
        </is>
      </c>
      <c r="H308" s="6" t="inlineStr">
        <is>
          <t>B21</t>
        </is>
      </c>
      <c r="I308" s="6" t="inlineStr">
        <is>
          <t>Coating_Scotchkote134_interior_exterior</t>
        </is>
      </c>
      <c r="J308" s="6" t="inlineStr">
        <is>
          <t>Stainless Steel, AISI-303</t>
        </is>
      </c>
      <c r="K308" s="6" t="inlineStr">
        <is>
          <t>Steel, Cold Drawn C1018</t>
        </is>
      </c>
      <c r="L308" s="1" t="inlineStr">
        <is>
          <t>RTF</t>
        </is>
      </c>
      <c r="M308" s="6" t="n"/>
      <c r="N308" s="6" t="inlineStr">
        <is>
          <t>A101868</t>
        </is>
      </c>
      <c r="O308" s="6" t="n">
        <v>0</v>
      </c>
      <c r="P308" s="6" t="inlineStr">
        <is>
          <t>LT250</t>
        </is>
      </c>
      <c r="Q308" t="n">
        <v>56</v>
      </c>
      <c r="S308" s="65" t="n"/>
    </row>
    <row r="309">
      <c r="B309" s="10" t="n"/>
      <c r="C309" t="inlineStr">
        <is>
          <t>Price_BOM_VLSE_Imp_303</t>
        </is>
      </c>
      <c r="D309" s="62" t="inlineStr">
        <is>
          <t>:40957-4P-5HP-VLSE:40957-4P-7.5HP-VLSE:40957-4P-10HP-VLSE:</t>
        </is>
      </c>
      <c r="E309" s="2" t="inlineStr">
        <is>
          <t>X3</t>
        </is>
      </c>
      <c r="F309" s="2" t="inlineStr">
        <is>
          <t>ImpMatl_Silicon_Bronze_ASTM-B584_C87600</t>
        </is>
      </c>
      <c r="G309" s="6" t="inlineStr">
        <is>
          <t>Silicon Bronze, ASTM-B584, C87600</t>
        </is>
      </c>
      <c r="H309" s="6" t="inlineStr">
        <is>
          <t>B21</t>
        </is>
      </c>
      <c r="I309" s="6" t="inlineStr">
        <is>
          <t>Coating_Scotchkote134_interior_exterior_IncludeImpeller</t>
        </is>
      </c>
      <c r="J309" s="6" t="inlineStr">
        <is>
          <t>Stainless Steel, AISI-303</t>
        </is>
      </c>
      <c r="K309" s="6" t="inlineStr">
        <is>
          <t>Steel, Cold Drawn C1018</t>
        </is>
      </c>
      <c r="L309" s="1" t="inlineStr">
        <is>
          <t>RTF</t>
        </is>
      </c>
      <c r="M309" s="6" t="n"/>
      <c r="N309" s="6" t="inlineStr">
        <is>
          <t>A101868</t>
        </is>
      </c>
      <c r="O309" s="6" t="n">
        <v>0</v>
      </c>
      <c r="P309" s="6" t="inlineStr">
        <is>
          <t>LT250</t>
        </is>
      </c>
      <c r="Q309" t="n">
        <v>56</v>
      </c>
      <c r="S309" s="65" t="n"/>
    </row>
    <row r="310">
      <c r="B310" s="10" t="n"/>
      <c r="C310" t="inlineStr">
        <is>
          <t>Price_BOM_VLSE_Imp_304</t>
        </is>
      </c>
      <c r="D310" s="62" t="inlineStr">
        <is>
          <t>:40957-4P-5HP-VLSE:40957-4P-7.5HP-VLSE:40957-4P-10HP-VLSE:</t>
        </is>
      </c>
      <c r="E310" s="2" t="inlineStr">
        <is>
          <t>X3</t>
        </is>
      </c>
      <c r="F310" s="2" t="inlineStr">
        <is>
          <t>ImpMatl_Silicon_Bronze_ASTM-B584_C87600</t>
        </is>
      </c>
      <c r="G310" s="6" t="inlineStr">
        <is>
          <t>Silicon Bronze, ASTM-B584, C87600</t>
        </is>
      </c>
      <c r="H310" s="6" t="inlineStr">
        <is>
          <t>B21</t>
        </is>
      </c>
      <c r="I310" s="6" t="inlineStr">
        <is>
          <t>Coating_Scotchkote134_interior_IncludeImpeller</t>
        </is>
      </c>
      <c r="J310" s="6" t="inlineStr">
        <is>
          <t>Stainless Steel, AISI-303</t>
        </is>
      </c>
      <c r="K310" s="6" t="inlineStr">
        <is>
          <t>Steel, Cold Drawn C1018</t>
        </is>
      </c>
      <c r="L310" s="1" t="inlineStr">
        <is>
          <t>RTF</t>
        </is>
      </c>
      <c r="M310" s="6" t="n"/>
      <c r="N310" s="6" t="inlineStr">
        <is>
          <t>A101868</t>
        </is>
      </c>
      <c r="O310" s="6" t="n">
        <v>0</v>
      </c>
      <c r="P310" s="6" t="inlineStr">
        <is>
          <t>LT250</t>
        </is>
      </c>
      <c r="Q310" t="n">
        <v>56</v>
      </c>
      <c r="S310" s="65" t="n"/>
    </row>
    <row r="311">
      <c r="B311" s="10" t="n"/>
      <c r="C311" t="inlineStr">
        <is>
          <t>Price_BOM_VLSE_Imp_305</t>
        </is>
      </c>
      <c r="D311" s="62" t="inlineStr">
        <is>
          <t>:40957-4P-5HP-VLSE:40957-4P-7.5HP-VLSE:40957-4P-10HP-VLSE:</t>
        </is>
      </c>
      <c r="E311" s="2" t="inlineStr">
        <is>
          <t>X3</t>
        </is>
      </c>
      <c r="F311" s="2" t="inlineStr">
        <is>
          <t>ImpMatl_Silicon_Bronze_ASTM-B584_C87600</t>
        </is>
      </c>
      <c r="G311" s="6" t="inlineStr">
        <is>
          <t>Silicon Bronze, ASTM-B584, C87600</t>
        </is>
      </c>
      <c r="H311" s="6" t="inlineStr">
        <is>
          <t>B21</t>
        </is>
      </c>
      <c r="I311" s="6" t="inlineStr">
        <is>
          <t>Coating_Special</t>
        </is>
      </c>
      <c r="J311" s="6" t="inlineStr">
        <is>
          <t>Stainless Steel, AISI-303</t>
        </is>
      </c>
      <c r="K311" s="6" t="inlineStr">
        <is>
          <t>Steel, Cold Drawn C1018</t>
        </is>
      </c>
      <c r="L311" s="1" t="inlineStr">
        <is>
          <t>RTF</t>
        </is>
      </c>
      <c r="M311" s="6" t="n"/>
      <c r="N311" s="6" t="inlineStr">
        <is>
          <t>A101868</t>
        </is>
      </c>
      <c r="O311" s="6" t="n">
        <v>0</v>
      </c>
      <c r="P311" s="6" t="inlineStr">
        <is>
          <t>LT250</t>
        </is>
      </c>
      <c r="Q311" t="n">
        <v>56</v>
      </c>
      <c r="S311" s="65" t="n"/>
    </row>
    <row r="312">
      <c r="B312" s="10" t="n"/>
      <c r="C312" t="inlineStr">
        <is>
          <t>Price_BOM_VLSE_Imp_306</t>
        </is>
      </c>
      <c r="D312" s="62" t="inlineStr">
        <is>
          <t>:40957-4P-5HP-VLSE:40957-4P-7.5HP-VLSE:40957-4P-10HP-VLSE:</t>
        </is>
      </c>
      <c r="E312" s="2" t="inlineStr">
        <is>
          <t>X3</t>
        </is>
      </c>
      <c r="F312" s="2" t="inlineStr">
        <is>
          <t>ImpMatl_Silicon_Bronze_ASTM-B584_C87600</t>
        </is>
      </c>
      <c r="G312" s="6" t="inlineStr">
        <is>
          <t>Silicon Bronze, ASTM-B584, C87600</t>
        </is>
      </c>
      <c r="H312" s="6" t="inlineStr">
        <is>
          <t>B21</t>
        </is>
      </c>
      <c r="I312" s="6" t="inlineStr">
        <is>
          <t>Coating_Standard</t>
        </is>
      </c>
      <c r="J312" s="6" t="inlineStr">
        <is>
          <t>Stainless Steel, AISI-303</t>
        </is>
      </c>
      <c r="K312" s="6" t="inlineStr">
        <is>
          <t>Steel, Cold Drawn C1018</t>
        </is>
      </c>
      <c r="L312" s="6" t="n">
        <v>96769211</v>
      </c>
      <c r="M312" s="6" t="inlineStr">
        <is>
          <t>IMP,L,30957,X3,B21</t>
        </is>
      </c>
      <c r="N312" s="6" t="inlineStr">
        <is>
          <t>A101868</t>
        </is>
      </c>
      <c r="O312" s="6" t="n">
        <v>0</v>
      </c>
      <c r="P312" s="6" t="inlineStr">
        <is>
          <t>LT027</t>
        </is>
      </c>
      <c r="Q312" s="6" t="n">
        <v>0</v>
      </c>
      <c r="S312" s="65" t="n"/>
    </row>
    <row r="313">
      <c r="B313" s="10" t="n"/>
      <c r="C313" t="inlineStr">
        <is>
          <t>Price_BOM_VLSE_Imp_307</t>
        </is>
      </c>
      <c r="D313" s="62" t="inlineStr">
        <is>
          <t>:40957-4P-5HP-VLSE:40957-4P-7.5HP-VLSE:40957-4P-10HP-VLSE:</t>
        </is>
      </c>
      <c r="E313" s="2" t="inlineStr">
        <is>
          <t>X3</t>
        </is>
      </c>
      <c r="F313" t="inlineStr">
        <is>
          <t>ImpMatl_NiAl-Bronze_ASTM-B148_C95400</t>
        </is>
      </c>
      <c r="G313" s="6" t="inlineStr">
        <is>
          <t>Nickel Aluminum Bronze ASTM B148 UNS C95400</t>
        </is>
      </c>
      <c r="H313" s="6" t="inlineStr">
        <is>
          <t>B22</t>
        </is>
      </c>
      <c r="I313" s="6" t="inlineStr">
        <is>
          <t>Coating_Epoxy</t>
        </is>
      </c>
      <c r="J313" s="6" t="inlineStr">
        <is>
          <t>Stainless Steel, AISI-303</t>
        </is>
      </c>
      <c r="K313" s="6" t="inlineStr">
        <is>
          <t>Steel, Cold Drawn C1018</t>
        </is>
      </c>
      <c r="L313" s="1" t="inlineStr">
        <is>
          <t>RTF</t>
        </is>
      </c>
      <c r="M313" s="65" t="n"/>
      <c r="N313" t="inlineStr">
        <is>
          <t>A102239</t>
        </is>
      </c>
      <c r="O313" s="65" t="n">
        <v>182</v>
      </c>
      <c r="P313" s="6" t="inlineStr">
        <is>
          <t>LT250</t>
        </is>
      </c>
      <c r="Q313" t="n">
        <v>56</v>
      </c>
      <c r="S313" s="65" t="n"/>
    </row>
    <row r="314">
      <c r="B314" s="10" t="n"/>
      <c r="C314" t="inlineStr">
        <is>
          <t>Price_BOM_VLSE_Imp_308</t>
        </is>
      </c>
      <c r="D314" s="62" t="inlineStr">
        <is>
          <t>:40957-4P-5HP-VLSE:40957-4P-7.5HP-VLSE:40957-4P-10HP-VLSE:</t>
        </is>
      </c>
      <c r="E314" s="2" t="inlineStr">
        <is>
          <t>X3</t>
        </is>
      </c>
      <c r="F314" t="inlineStr">
        <is>
          <t>ImpMatl_NiAl-Bronze_ASTM-B148_C95400</t>
        </is>
      </c>
      <c r="G314" s="6" t="inlineStr">
        <is>
          <t>Nickel Aluminum Bronze ASTM B148 UNS C95400</t>
        </is>
      </c>
      <c r="H314" s="6" t="inlineStr">
        <is>
          <t>B22</t>
        </is>
      </c>
      <c r="I314" s="6" t="inlineStr">
        <is>
          <t>Coating_Scotchkote134_interior</t>
        </is>
      </c>
      <c r="J314" s="6" t="inlineStr">
        <is>
          <t>Stainless Steel, AISI-303</t>
        </is>
      </c>
      <c r="K314" s="6" t="inlineStr">
        <is>
          <t>Steel, Cold Drawn C1018</t>
        </is>
      </c>
      <c r="L314" s="1" t="inlineStr">
        <is>
          <t>RTF</t>
        </is>
      </c>
      <c r="M314" s="65" t="n"/>
      <c r="N314" t="inlineStr">
        <is>
          <t>A102239</t>
        </is>
      </c>
      <c r="O314" s="65" t="n">
        <v>182</v>
      </c>
      <c r="P314" s="6" t="inlineStr">
        <is>
          <t>LT250</t>
        </is>
      </c>
      <c r="Q314" s="6" t="n">
        <v>56</v>
      </c>
      <c r="S314" s="65" t="n"/>
    </row>
    <row r="315">
      <c r="B315" s="10" t="n"/>
      <c r="C315" t="inlineStr">
        <is>
          <t>Price_BOM_VLSE_Imp_309</t>
        </is>
      </c>
      <c r="D315" s="62" t="inlineStr">
        <is>
          <t>:40957-4P-5HP-VLSE:40957-4P-7.5HP-VLSE:40957-4P-10HP-VLSE:</t>
        </is>
      </c>
      <c r="E315" s="2" t="inlineStr">
        <is>
          <t>X3</t>
        </is>
      </c>
      <c r="F315" t="inlineStr">
        <is>
          <t>ImpMatl_NiAl-Bronze_ASTM-B148_C95400</t>
        </is>
      </c>
      <c r="G315" s="6" t="inlineStr">
        <is>
          <t>Nickel Aluminum Bronze ASTM B148 UNS C95400</t>
        </is>
      </c>
      <c r="H315" s="6" t="inlineStr">
        <is>
          <t>B22</t>
        </is>
      </c>
      <c r="I315" s="6" t="inlineStr">
        <is>
          <t>Coating_Scotchkote134_interior_exterior</t>
        </is>
      </c>
      <c r="J315" s="6" t="inlineStr">
        <is>
          <t>Stainless Steel, AISI-303</t>
        </is>
      </c>
      <c r="K315" s="6" t="inlineStr">
        <is>
          <t>Steel, Cold Drawn C1018</t>
        </is>
      </c>
      <c r="L315" s="1" t="inlineStr">
        <is>
          <t>RTF</t>
        </is>
      </c>
      <c r="M315" s="65" t="n"/>
      <c r="N315" t="inlineStr">
        <is>
          <t>A102239</t>
        </is>
      </c>
      <c r="O315" s="65" t="n">
        <v>182</v>
      </c>
      <c r="P315" s="6" t="inlineStr">
        <is>
          <t>LT250</t>
        </is>
      </c>
      <c r="Q315" t="n">
        <v>56</v>
      </c>
      <c r="S315" s="65" t="n"/>
    </row>
    <row r="316">
      <c r="B316" s="10" t="n"/>
      <c r="C316" t="inlineStr">
        <is>
          <t>Price_BOM_VLSE_Imp_310</t>
        </is>
      </c>
      <c r="D316" s="62" t="inlineStr">
        <is>
          <t>:40957-4P-5HP-VLSE:40957-4P-7.5HP-VLSE:40957-4P-10HP-VLSE:</t>
        </is>
      </c>
      <c r="E316" s="2" t="inlineStr">
        <is>
          <t>X3</t>
        </is>
      </c>
      <c r="F316" t="inlineStr">
        <is>
          <t>ImpMatl_NiAl-Bronze_ASTM-B148_C95400</t>
        </is>
      </c>
      <c r="G316" s="6" t="inlineStr">
        <is>
          <t>Nickel Aluminum Bronze ASTM B148 UNS C95400</t>
        </is>
      </c>
      <c r="H316" s="6" t="inlineStr">
        <is>
          <t>B22</t>
        </is>
      </c>
      <c r="I316" s="6" t="inlineStr">
        <is>
          <t>Coating_Scotchkote134_interior_exterior_IncludeImpeller</t>
        </is>
      </c>
      <c r="J316" s="6" t="inlineStr">
        <is>
          <t>Stainless Steel, AISI-303</t>
        </is>
      </c>
      <c r="K316" s="6" t="inlineStr">
        <is>
          <t>Steel, Cold Drawn C1018</t>
        </is>
      </c>
      <c r="L316" s="1" t="inlineStr">
        <is>
          <t>RTF</t>
        </is>
      </c>
      <c r="M316" s="65" t="n"/>
      <c r="N316" t="inlineStr">
        <is>
          <t>A102239</t>
        </is>
      </c>
      <c r="O316" s="65" t="n">
        <v>182</v>
      </c>
      <c r="P316" s="6" t="inlineStr">
        <is>
          <t>LT250</t>
        </is>
      </c>
      <c r="Q316" t="n">
        <v>56</v>
      </c>
      <c r="S316" s="65" t="n"/>
    </row>
    <row r="317">
      <c r="B317" s="10" t="n"/>
      <c r="C317" t="inlineStr">
        <is>
          <t>Price_BOM_VLSE_Imp_311</t>
        </is>
      </c>
      <c r="D317" s="62" t="inlineStr">
        <is>
          <t>:40957-4P-5HP-VLSE:40957-4P-7.5HP-VLSE:40957-4P-10HP-VLSE:</t>
        </is>
      </c>
      <c r="E317" s="2" t="inlineStr">
        <is>
          <t>X3</t>
        </is>
      </c>
      <c r="F317" t="inlineStr">
        <is>
          <t>ImpMatl_NiAl-Bronze_ASTM-B148_C95400</t>
        </is>
      </c>
      <c r="G317" s="6" t="inlineStr">
        <is>
          <t>Nickel Aluminum Bronze ASTM B148 UNS C95400</t>
        </is>
      </c>
      <c r="H317" s="6" t="inlineStr">
        <is>
          <t>B22</t>
        </is>
      </c>
      <c r="I317" s="6" t="inlineStr">
        <is>
          <t>Coating_Scotchkote134_interior_IncludeImpeller</t>
        </is>
      </c>
      <c r="J317" s="6" t="inlineStr">
        <is>
          <t>Stainless Steel, AISI-303</t>
        </is>
      </c>
      <c r="K317" s="6" t="inlineStr">
        <is>
          <t>Steel, Cold Drawn C1018</t>
        </is>
      </c>
      <c r="L317" s="1" t="inlineStr">
        <is>
          <t>RTF</t>
        </is>
      </c>
      <c r="M317" s="65" t="n"/>
      <c r="N317" t="inlineStr">
        <is>
          <t>A102239</t>
        </is>
      </c>
      <c r="O317" s="65" t="n">
        <v>182</v>
      </c>
      <c r="P317" s="6" t="inlineStr">
        <is>
          <t>LT250</t>
        </is>
      </c>
      <c r="Q317" t="n">
        <v>56</v>
      </c>
      <c r="S317" s="65" t="n"/>
    </row>
    <row r="318">
      <c r="B318" s="10" t="n"/>
      <c r="C318" t="inlineStr">
        <is>
          <t>Price_BOM_VLSE_Imp_312</t>
        </is>
      </c>
      <c r="D318" s="62" t="inlineStr">
        <is>
          <t>:40957-4P-5HP-VLSE:40957-4P-7.5HP-VLSE:40957-4P-10HP-VLSE:</t>
        </is>
      </c>
      <c r="E318" s="2" t="inlineStr">
        <is>
          <t>X3</t>
        </is>
      </c>
      <c r="F318" t="inlineStr">
        <is>
          <t>ImpMatl_NiAl-Bronze_ASTM-B148_C95400</t>
        </is>
      </c>
      <c r="G318" s="6" t="inlineStr">
        <is>
          <t>Nickel Aluminum Bronze ASTM B148 UNS C95400</t>
        </is>
      </c>
      <c r="H318" s="6" t="inlineStr">
        <is>
          <t>B22</t>
        </is>
      </c>
      <c r="I318" s="6" t="inlineStr">
        <is>
          <t>Coating_Special</t>
        </is>
      </c>
      <c r="J318" s="6" t="inlineStr">
        <is>
          <t>Stainless Steel, AISI-303</t>
        </is>
      </c>
      <c r="K318" s="6" t="inlineStr">
        <is>
          <t>Steel, Cold Drawn C1018</t>
        </is>
      </c>
      <c r="L318" s="1" t="inlineStr">
        <is>
          <t>RTF</t>
        </is>
      </c>
      <c r="M318" s="65" t="n"/>
      <c r="N318" t="inlineStr">
        <is>
          <t>A102239</t>
        </is>
      </c>
      <c r="O318" s="65" t="n">
        <v>182</v>
      </c>
      <c r="P318" s="6" t="inlineStr">
        <is>
          <t>LT250</t>
        </is>
      </c>
      <c r="Q318" t="n">
        <v>56</v>
      </c>
      <c r="S318" s="65" t="n"/>
    </row>
    <row r="319">
      <c r="B319" s="10" t="n"/>
      <c r="C319" t="inlineStr">
        <is>
          <t>Price_BOM_VLSE_Imp_313</t>
        </is>
      </c>
      <c r="D319" s="62" t="inlineStr">
        <is>
          <t>:40957-4P-5HP-VLSE:40957-4P-7.5HP-VLSE:40957-4P-10HP-VLSE:</t>
        </is>
      </c>
      <c r="E319" s="2" t="inlineStr">
        <is>
          <t>X3</t>
        </is>
      </c>
      <c r="F319" t="inlineStr">
        <is>
          <t>ImpMatl_NiAl-Bronze_ASTM-B148_C95400</t>
        </is>
      </c>
      <c r="G319" s="6" t="inlineStr">
        <is>
          <t>Nickel Aluminum Bronze ASTM B148 UNS C95400</t>
        </is>
      </c>
      <c r="H319" s="6" t="inlineStr">
        <is>
          <t>B22</t>
        </is>
      </c>
      <c r="I319" s="6" t="inlineStr">
        <is>
          <t>Coating_Standard</t>
        </is>
      </c>
      <c r="J319" s="6" t="inlineStr">
        <is>
          <t>Stainless Steel, AISI-303</t>
        </is>
      </c>
      <c r="K319" s="6" t="inlineStr">
        <is>
          <t>Steel, Cold Drawn C1018</t>
        </is>
      </c>
      <c r="L319" t="n">
        <v>97778041</v>
      </c>
      <c r="M319" s="65" t="n"/>
      <c r="N319" t="inlineStr">
        <is>
          <t>A102239</t>
        </is>
      </c>
      <c r="O319" s="65" t="n">
        <v>182</v>
      </c>
      <c r="P319" s="6" t="inlineStr">
        <is>
          <t>LT250</t>
        </is>
      </c>
      <c r="Q319" s="6" t="n">
        <v>56</v>
      </c>
      <c r="S319" s="65" t="n"/>
    </row>
    <row r="320">
      <c r="B320" s="10" t="n"/>
      <c r="C320" t="inlineStr">
        <is>
          <t>Price_BOM_VLSE_Imp_314</t>
        </is>
      </c>
      <c r="D320" s="62" t="inlineStr">
        <is>
          <t>:40957-4P-5HP-VLSE:40957-4P-7.5HP-VLSE:40957-4P-10HP-VLSE:</t>
        </is>
      </c>
      <c r="E320" s="2" t="inlineStr">
        <is>
          <t>X3</t>
        </is>
      </c>
      <c r="F320" s="2" t="inlineStr">
        <is>
          <t>ImpMatl_SS_AISI-304</t>
        </is>
      </c>
      <c r="G320" s="6" t="inlineStr">
        <is>
          <t>Stainless Steel, AISI-304</t>
        </is>
      </c>
      <c r="H320" s="6" t="inlineStr">
        <is>
          <t>H304</t>
        </is>
      </c>
      <c r="I320" s="6" t="inlineStr">
        <is>
          <t>Coating_Standard</t>
        </is>
      </c>
      <c r="J320" s="6" t="inlineStr">
        <is>
          <t>Stainless Steel, AISI-303</t>
        </is>
      </c>
      <c r="K320" s="6" t="inlineStr">
        <is>
          <t>Stainless Steel, AISI 316</t>
        </is>
      </c>
      <c r="L320" s="93" t="n">
        <v>98876155</v>
      </c>
      <c r="M320" s="93" t="inlineStr">
        <is>
          <t>IMP,L,30957,X3,H304</t>
        </is>
      </c>
      <c r="N320" t="inlineStr">
        <is>
          <t>A101873</t>
        </is>
      </c>
      <c r="O320" t="n">
        <v>0</v>
      </c>
      <c r="P320" s="6" t="inlineStr">
        <is>
          <t>LT027</t>
        </is>
      </c>
      <c r="Q320" s="65" t="n">
        <v>0</v>
      </c>
      <c r="S320" s="65" t="n"/>
    </row>
    <row r="321">
      <c r="B321" s="10" t="n"/>
      <c r="C321" t="inlineStr">
        <is>
          <t>Price_BOM_VLSE_Imp_315</t>
        </is>
      </c>
      <c r="D321" s="62" t="inlineStr">
        <is>
          <t>:50707-4P-5HP-VLSE:50707-4P-7.5HP-VLSE:</t>
        </is>
      </c>
      <c r="E321" s="2" t="inlineStr">
        <is>
          <t>X3</t>
        </is>
      </c>
      <c r="F321" s="2" t="inlineStr">
        <is>
          <t>ImpMatl_Silicon_Bronze_ASTM-B584_C87600</t>
        </is>
      </c>
      <c r="G321" s="6" t="inlineStr">
        <is>
          <t>Silicon Bronze, ASTM-B584, C87600</t>
        </is>
      </c>
      <c r="H321" s="6" t="inlineStr">
        <is>
          <t>B21</t>
        </is>
      </c>
      <c r="I321" s="6" t="inlineStr">
        <is>
          <t>Coating_Epoxy</t>
        </is>
      </c>
      <c r="J321" s="6" t="inlineStr">
        <is>
          <t>Stainless Steel, AISI-303</t>
        </is>
      </c>
      <c r="K321" s="6" t="inlineStr">
        <is>
          <t>Steel, Cold Drawn C1018</t>
        </is>
      </c>
      <c r="L321" s="1" t="inlineStr">
        <is>
          <t>RTF</t>
        </is>
      </c>
      <c r="M321" s="6" t="n"/>
      <c r="N321" s="6" t="inlineStr">
        <is>
          <t>A101903</t>
        </is>
      </c>
      <c r="O321" s="6" t="n">
        <v>0</v>
      </c>
      <c r="P321" s="6" t="inlineStr">
        <is>
          <t>LT250</t>
        </is>
      </c>
      <c r="Q321" t="n">
        <v>56</v>
      </c>
      <c r="S321" s="65" t="n"/>
    </row>
    <row r="322">
      <c r="B322" s="10" t="n"/>
      <c r="C322" t="inlineStr">
        <is>
          <t>Price_BOM_VLSE_Imp_316</t>
        </is>
      </c>
      <c r="D322" s="62" t="inlineStr">
        <is>
          <t>:50707-4P-5HP-VLSE:50707-4P-7.5HP-VLSE:</t>
        </is>
      </c>
      <c r="E322" s="2" t="inlineStr">
        <is>
          <t>X3</t>
        </is>
      </c>
      <c r="F322" s="2" t="inlineStr">
        <is>
          <t>ImpMatl_Silicon_Bronze_ASTM-B584_C87600</t>
        </is>
      </c>
      <c r="G322" s="6" t="inlineStr">
        <is>
          <t>Silicon Bronze, ASTM-B584, C87600</t>
        </is>
      </c>
      <c r="H322" s="6" t="inlineStr">
        <is>
          <t>B21</t>
        </is>
      </c>
      <c r="I322" s="6" t="inlineStr">
        <is>
          <t>Coating_Scotchkote134_interior</t>
        </is>
      </c>
      <c r="J322" s="6" t="inlineStr">
        <is>
          <t>Stainless Steel, AISI-303</t>
        </is>
      </c>
      <c r="K322" s="6" t="inlineStr">
        <is>
          <t>Steel, Cold Drawn C1018</t>
        </is>
      </c>
      <c r="L322" s="1" t="inlineStr">
        <is>
          <t>RTF</t>
        </is>
      </c>
      <c r="M322" s="6" t="n"/>
      <c r="N322" s="6" t="inlineStr">
        <is>
          <t>A101903</t>
        </is>
      </c>
      <c r="O322" s="6" t="n">
        <v>0</v>
      </c>
      <c r="P322" s="6" t="inlineStr">
        <is>
          <t>LT250</t>
        </is>
      </c>
      <c r="Q322" s="6" t="n">
        <v>56</v>
      </c>
      <c r="S322" s="65" t="n"/>
    </row>
    <row r="323">
      <c r="B323" s="10" t="n"/>
      <c r="C323" t="inlineStr">
        <is>
          <t>Price_BOM_VLSE_Imp_317</t>
        </is>
      </c>
      <c r="D323" s="62" t="inlineStr">
        <is>
          <t>:50707-4P-5HP-VLSE:50707-4P-7.5HP-VLSE:</t>
        </is>
      </c>
      <c r="E323" s="2" t="inlineStr">
        <is>
          <t>X3</t>
        </is>
      </c>
      <c r="F323" s="2" t="inlineStr">
        <is>
          <t>ImpMatl_Silicon_Bronze_ASTM-B584_C87600</t>
        </is>
      </c>
      <c r="G323" s="6" t="inlineStr">
        <is>
          <t>Silicon Bronze, ASTM-B584, C87600</t>
        </is>
      </c>
      <c r="H323" s="6" t="inlineStr">
        <is>
          <t>B21</t>
        </is>
      </c>
      <c r="I323" s="6" t="inlineStr">
        <is>
          <t>Coating_Scotchkote134_interior_exterior</t>
        </is>
      </c>
      <c r="J323" s="6" t="inlineStr">
        <is>
          <t>Stainless Steel, AISI-303</t>
        </is>
      </c>
      <c r="K323" s="6" t="inlineStr">
        <is>
          <t>Steel, Cold Drawn C1018</t>
        </is>
      </c>
      <c r="L323" s="1" t="inlineStr">
        <is>
          <t>RTF</t>
        </is>
      </c>
      <c r="M323" s="6" t="n"/>
      <c r="N323" s="6" t="inlineStr">
        <is>
          <t>A101903</t>
        </is>
      </c>
      <c r="O323" s="6" t="n">
        <v>0</v>
      </c>
      <c r="P323" s="6" t="inlineStr">
        <is>
          <t>LT250</t>
        </is>
      </c>
      <c r="Q323" t="n">
        <v>56</v>
      </c>
      <c r="S323" s="65" t="n"/>
    </row>
    <row r="324">
      <c r="B324" s="10" t="n"/>
      <c r="C324" t="inlineStr">
        <is>
          <t>Price_BOM_VLSE_Imp_318</t>
        </is>
      </c>
      <c r="D324" s="62" t="inlineStr">
        <is>
          <t>:50707-4P-5HP-VLSE:50707-4P-7.5HP-VLSE:</t>
        </is>
      </c>
      <c r="E324" s="2" t="inlineStr">
        <is>
          <t>X3</t>
        </is>
      </c>
      <c r="F324" s="2" t="inlineStr">
        <is>
          <t>ImpMatl_Silicon_Bronze_ASTM-B584_C87600</t>
        </is>
      </c>
      <c r="G324" s="6" t="inlineStr">
        <is>
          <t>Silicon Bronze, ASTM-B584, C87600</t>
        </is>
      </c>
      <c r="H324" s="6" t="inlineStr">
        <is>
          <t>B21</t>
        </is>
      </c>
      <c r="I324" s="6" t="inlineStr">
        <is>
          <t>Coating_Scotchkote134_interior_exterior_IncludeImpeller</t>
        </is>
      </c>
      <c r="J324" s="6" t="inlineStr">
        <is>
          <t>Stainless Steel, AISI-303</t>
        </is>
      </c>
      <c r="K324" s="6" t="inlineStr">
        <is>
          <t>Steel, Cold Drawn C1018</t>
        </is>
      </c>
      <c r="L324" s="1" t="inlineStr">
        <is>
          <t>RTF</t>
        </is>
      </c>
      <c r="M324" s="6" t="n"/>
      <c r="N324" s="6" t="inlineStr">
        <is>
          <t>A101903</t>
        </is>
      </c>
      <c r="O324" s="6" t="n">
        <v>0</v>
      </c>
      <c r="P324" s="6" t="inlineStr">
        <is>
          <t>LT250</t>
        </is>
      </c>
      <c r="Q324" t="n">
        <v>56</v>
      </c>
      <c r="S324" s="65" t="n"/>
    </row>
    <row r="325">
      <c r="B325" s="10" t="n"/>
      <c r="C325" t="inlineStr">
        <is>
          <t>Price_BOM_VLSE_Imp_319</t>
        </is>
      </c>
      <c r="D325" s="62" t="inlineStr">
        <is>
          <t>:50707-4P-5HP-VLSE:50707-4P-7.5HP-VLSE:</t>
        </is>
      </c>
      <c r="E325" s="2" t="inlineStr">
        <is>
          <t>X3</t>
        </is>
      </c>
      <c r="F325" s="2" t="inlineStr">
        <is>
          <t>ImpMatl_Silicon_Bronze_ASTM-B584_C87600</t>
        </is>
      </c>
      <c r="G325" s="6" t="inlineStr">
        <is>
          <t>Silicon Bronze, ASTM-B584, C87600</t>
        </is>
      </c>
      <c r="H325" s="6" t="inlineStr">
        <is>
          <t>B21</t>
        </is>
      </c>
      <c r="I325" s="6" t="inlineStr">
        <is>
          <t>Coating_Scotchkote134_interior_IncludeImpeller</t>
        </is>
      </c>
      <c r="J325" s="6" t="inlineStr">
        <is>
          <t>Stainless Steel, AISI-303</t>
        </is>
      </c>
      <c r="K325" s="6" t="inlineStr">
        <is>
          <t>Steel, Cold Drawn C1018</t>
        </is>
      </c>
      <c r="L325" s="1" t="inlineStr">
        <is>
          <t>RTF</t>
        </is>
      </c>
      <c r="M325" s="6" t="n"/>
      <c r="N325" s="6" t="inlineStr">
        <is>
          <t>A101903</t>
        </is>
      </c>
      <c r="O325" s="6" t="n">
        <v>0</v>
      </c>
      <c r="P325" s="6" t="inlineStr">
        <is>
          <t>LT250</t>
        </is>
      </c>
      <c r="Q325" t="n">
        <v>56</v>
      </c>
      <c r="S325" s="65" t="n"/>
    </row>
    <row r="326">
      <c r="B326" s="10" t="n"/>
      <c r="C326" t="inlineStr">
        <is>
          <t>Price_BOM_VLSE_Imp_320</t>
        </is>
      </c>
      <c r="D326" s="62" t="inlineStr">
        <is>
          <t>:50707-4P-5HP-VLSE:50707-4P-7.5HP-VLSE:</t>
        </is>
      </c>
      <c r="E326" s="2" t="inlineStr">
        <is>
          <t>X3</t>
        </is>
      </c>
      <c r="F326" s="2" t="inlineStr">
        <is>
          <t>ImpMatl_Silicon_Bronze_ASTM-B584_C87600</t>
        </is>
      </c>
      <c r="G326" s="6" t="inlineStr">
        <is>
          <t>Silicon Bronze, ASTM-B584, C87600</t>
        </is>
      </c>
      <c r="H326" s="6" t="inlineStr">
        <is>
          <t>B21</t>
        </is>
      </c>
      <c r="I326" s="6" t="inlineStr">
        <is>
          <t>Coating_Special</t>
        </is>
      </c>
      <c r="J326" s="6" t="inlineStr">
        <is>
          <t>Stainless Steel, AISI-303</t>
        </is>
      </c>
      <c r="K326" s="6" t="inlineStr">
        <is>
          <t>Steel, Cold Drawn C1018</t>
        </is>
      </c>
      <c r="L326" s="1" t="inlineStr">
        <is>
          <t>RTF</t>
        </is>
      </c>
      <c r="M326" s="6" t="n"/>
      <c r="N326" s="6" t="inlineStr">
        <is>
          <t>A101903</t>
        </is>
      </c>
      <c r="O326" s="6" t="n">
        <v>0</v>
      </c>
      <c r="P326" s="6" t="inlineStr">
        <is>
          <t>LT250</t>
        </is>
      </c>
      <c r="Q326" t="n">
        <v>56</v>
      </c>
      <c r="S326" s="65" t="n"/>
    </row>
    <row r="327">
      <c r="B327" s="10" t="n"/>
      <c r="C327" t="inlineStr">
        <is>
          <t>Price_BOM_VLSE_Imp_321</t>
        </is>
      </c>
      <c r="D327" s="62" t="inlineStr">
        <is>
          <t>:50707-4P-5HP-VLSE:50707-4P-7.5HP-VLSE:</t>
        </is>
      </c>
      <c r="E327" s="2" t="inlineStr">
        <is>
          <t>X3</t>
        </is>
      </c>
      <c r="F327" s="2" t="inlineStr">
        <is>
          <t>ImpMatl_Silicon_Bronze_ASTM-B584_C87600</t>
        </is>
      </c>
      <c r="G327" s="6" t="inlineStr">
        <is>
          <t>Silicon Bronze, ASTM-B584, C87600</t>
        </is>
      </c>
      <c r="H327" s="6" t="inlineStr">
        <is>
          <t>B21</t>
        </is>
      </c>
      <c r="I327" s="6" t="inlineStr">
        <is>
          <t>Coating_Standard</t>
        </is>
      </c>
      <c r="J327" s="6" t="inlineStr">
        <is>
          <t>Stainless Steel, AISI-303</t>
        </is>
      </c>
      <c r="K327" s="6" t="inlineStr">
        <is>
          <t>Steel, Cold Drawn C1018</t>
        </is>
      </c>
      <c r="L327" s="6" t="n">
        <v>96769226</v>
      </c>
      <c r="M327" s="6" t="inlineStr">
        <is>
          <t>IMP,L,40707,X3,B21</t>
        </is>
      </c>
      <c r="N327" s="6" t="inlineStr">
        <is>
          <t>A101903</t>
        </is>
      </c>
      <c r="O327" s="6" t="n">
        <v>0</v>
      </c>
      <c r="P327" s="6" t="inlineStr">
        <is>
          <t>LT027</t>
        </is>
      </c>
      <c r="Q327" s="6" t="n">
        <v>0</v>
      </c>
      <c r="S327" s="65" t="n"/>
    </row>
    <row r="328">
      <c r="B328" s="10" t="n"/>
      <c r="C328" t="inlineStr">
        <is>
          <t>Price_BOM_VLSE_Imp_322</t>
        </is>
      </c>
      <c r="D328" s="62" t="inlineStr">
        <is>
          <t>:50707-4P-5HP-VLSE:50707-4P-7.5HP-VLSE:</t>
        </is>
      </c>
      <c r="E328" s="2" t="inlineStr">
        <is>
          <t>X3</t>
        </is>
      </c>
      <c r="F328" t="inlineStr">
        <is>
          <t>ImpMatl_NiAl-Bronze_ASTM-B148_C95400</t>
        </is>
      </c>
      <c r="G328" s="6" t="inlineStr">
        <is>
          <t>Nickel Aluminum Bronze ASTM B148 UNS C95400</t>
        </is>
      </c>
      <c r="H328" s="6" t="inlineStr">
        <is>
          <t>B22</t>
        </is>
      </c>
      <c r="I328" s="6" t="inlineStr">
        <is>
          <t>Coating_Epoxy</t>
        </is>
      </c>
      <c r="J328" s="6" t="inlineStr">
        <is>
          <t>Stainless Steel, AISI-303</t>
        </is>
      </c>
      <c r="K328" s="6" t="inlineStr">
        <is>
          <t>Steel, Cold Drawn C1018</t>
        </is>
      </c>
      <c r="L328" s="1" t="inlineStr">
        <is>
          <t>RTF</t>
        </is>
      </c>
      <c r="M328" s="65" t="n"/>
      <c r="N328" t="inlineStr">
        <is>
          <t>A102244</t>
        </is>
      </c>
      <c r="O328" s="65" t="n">
        <v>148</v>
      </c>
      <c r="P328" s="6" t="inlineStr">
        <is>
          <t>LT250</t>
        </is>
      </c>
      <c r="Q328" t="n">
        <v>56</v>
      </c>
      <c r="S328" s="65" t="n"/>
    </row>
    <row r="329">
      <c r="B329" s="10" t="n"/>
      <c r="C329" t="inlineStr">
        <is>
          <t>Price_BOM_VLSE_Imp_323</t>
        </is>
      </c>
      <c r="D329" s="62" t="inlineStr">
        <is>
          <t>:50707-4P-5HP-VLSE:50707-4P-7.5HP-VLSE:</t>
        </is>
      </c>
      <c r="E329" s="2" t="inlineStr">
        <is>
          <t>X3</t>
        </is>
      </c>
      <c r="F329" t="inlineStr">
        <is>
          <t>ImpMatl_NiAl-Bronze_ASTM-B148_C95400</t>
        </is>
      </c>
      <c r="G329" s="6" t="inlineStr">
        <is>
          <t>Nickel Aluminum Bronze ASTM B148 UNS C95400</t>
        </is>
      </c>
      <c r="H329" s="6" t="inlineStr">
        <is>
          <t>B22</t>
        </is>
      </c>
      <c r="I329" s="6" t="inlineStr">
        <is>
          <t>Coating_Scotchkote134_interior</t>
        </is>
      </c>
      <c r="J329" s="6" t="inlineStr">
        <is>
          <t>Stainless Steel, AISI-303</t>
        </is>
      </c>
      <c r="K329" s="6" t="inlineStr">
        <is>
          <t>Steel, Cold Drawn C1018</t>
        </is>
      </c>
      <c r="L329" s="1" t="inlineStr">
        <is>
          <t>RTF</t>
        </is>
      </c>
      <c r="M329" s="65" t="n"/>
      <c r="N329" t="inlineStr">
        <is>
          <t>A102244</t>
        </is>
      </c>
      <c r="O329" s="65" t="n">
        <v>148</v>
      </c>
      <c r="P329" s="6" t="inlineStr">
        <is>
          <t>LT250</t>
        </is>
      </c>
      <c r="Q329" s="6" t="n">
        <v>56</v>
      </c>
      <c r="S329" s="65" t="n"/>
    </row>
    <row r="330">
      <c r="B330" s="10" t="n"/>
      <c r="C330" t="inlineStr">
        <is>
          <t>Price_BOM_VLSE_Imp_324</t>
        </is>
      </c>
      <c r="D330" s="62" t="inlineStr">
        <is>
          <t>:50707-4P-5HP-VLSE:50707-4P-7.5HP-VLSE:</t>
        </is>
      </c>
      <c r="E330" s="2" t="inlineStr">
        <is>
          <t>X3</t>
        </is>
      </c>
      <c r="F330" t="inlineStr">
        <is>
          <t>ImpMatl_NiAl-Bronze_ASTM-B148_C95400</t>
        </is>
      </c>
      <c r="G330" s="6" t="inlineStr">
        <is>
          <t>Nickel Aluminum Bronze ASTM B148 UNS C95400</t>
        </is>
      </c>
      <c r="H330" s="6" t="inlineStr">
        <is>
          <t>B22</t>
        </is>
      </c>
      <c r="I330" s="6" t="inlineStr">
        <is>
          <t>Coating_Scotchkote134_interior_exterior</t>
        </is>
      </c>
      <c r="J330" s="6" t="inlineStr">
        <is>
          <t>Stainless Steel, AISI-303</t>
        </is>
      </c>
      <c r="K330" s="6" t="inlineStr">
        <is>
          <t>Steel, Cold Drawn C1018</t>
        </is>
      </c>
      <c r="L330" s="1" t="inlineStr">
        <is>
          <t>RTF</t>
        </is>
      </c>
      <c r="M330" s="65" t="n"/>
      <c r="N330" t="inlineStr">
        <is>
          <t>A102244</t>
        </is>
      </c>
      <c r="O330" s="65" t="n">
        <v>148</v>
      </c>
      <c r="P330" s="6" t="inlineStr">
        <is>
          <t>LT250</t>
        </is>
      </c>
      <c r="Q330" t="n">
        <v>56</v>
      </c>
      <c r="S330" s="65" t="n"/>
    </row>
    <row r="331">
      <c r="B331" s="10" t="n"/>
      <c r="C331" t="inlineStr">
        <is>
          <t>Price_BOM_VLSE_Imp_325</t>
        </is>
      </c>
      <c r="D331" s="62" t="inlineStr">
        <is>
          <t>:50707-4P-5HP-VLSE:50707-4P-7.5HP-VLSE:</t>
        </is>
      </c>
      <c r="E331" s="2" t="inlineStr">
        <is>
          <t>X3</t>
        </is>
      </c>
      <c r="F331" t="inlineStr">
        <is>
          <t>ImpMatl_NiAl-Bronze_ASTM-B148_C95400</t>
        </is>
      </c>
      <c r="G331" s="6" t="inlineStr">
        <is>
          <t>Nickel Aluminum Bronze ASTM B148 UNS C95400</t>
        </is>
      </c>
      <c r="H331" s="6" t="inlineStr">
        <is>
          <t>B22</t>
        </is>
      </c>
      <c r="I331" s="6" t="inlineStr">
        <is>
          <t>Coating_Scotchkote134_interior_exterior_IncludeImpeller</t>
        </is>
      </c>
      <c r="J331" s="6" t="inlineStr">
        <is>
          <t>Stainless Steel, AISI-303</t>
        </is>
      </c>
      <c r="K331" s="6" t="inlineStr">
        <is>
          <t>Steel, Cold Drawn C1018</t>
        </is>
      </c>
      <c r="L331" s="1" t="inlineStr">
        <is>
          <t>RTF</t>
        </is>
      </c>
      <c r="M331" s="65" t="n"/>
      <c r="N331" t="inlineStr">
        <is>
          <t>A102244</t>
        </is>
      </c>
      <c r="O331" s="65" t="n">
        <v>148</v>
      </c>
      <c r="P331" s="6" t="inlineStr">
        <is>
          <t>LT250</t>
        </is>
      </c>
      <c r="Q331" t="n">
        <v>56</v>
      </c>
      <c r="S331" s="65" t="n"/>
    </row>
    <row r="332">
      <c r="B332" s="10" t="n"/>
      <c r="C332" t="inlineStr">
        <is>
          <t>Price_BOM_VLSE_Imp_326</t>
        </is>
      </c>
      <c r="D332" s="62" t="inlineStr">
        <is>
          <t>:50707-4P-5HP-VLSE:50707-4P-7.5HP-VLSE:</t>
        </is>
      </c>
      <c r="E332" s="2" t="inlineStr">
        <is>
          <t>X3</t>
        </is>
      </c>
      <c r="F332" t="inlineStr">
        <is>
          <t>ImpMatl_NiAl-Bronze_ASTM-B148_C95400</t>
        </is>
      </c>
      <c r="G332" s="6" t="inlineStr">
        <is>
          <t>Nickel Aluminum Bronze ASTM B148 UNS C95400</t>
        </is>
      </c>
      <c r="H332" s="6" t="inlineStr">
        <is>
          <t>B22</t>
        </is>
      </c>
      <c r="I332" s="6" t="inlineStr">
        <is>
          <t>Coating_Scotchkote134_interior_IncludeImpeller</t>
        </is>
      </c>
      <c r="J332" s="6" t="inlineStr">
        <is>
          <t>Stainless Steel, AISI-303</t>
        </is>
      </c>
      <c r="K332" s="6" t="inlineStr">
        <is>
          <t>Steel, Cold Drawn C1018</t>
        </is>
      </c>
      <c r="L332" s="1" t="inlineStr">
        <is>
          <t>RTF</t>
        </is>
      </c>
      <c r="M332" s="65" t="n"/>
      <c r="N332" t="inlineStr">
        <is>
          <t>A102244</t>
        </is>
      </c>
      <c r="O332" s="65" t="n">
        <v>148</v>
      </c>
      <c r="P332" s="6" t="inlineStr">
        <is>
          <t>LT250</t>
        </is>
      </c>
      <c r="Q332" t="n">
        <v>56</v>
      </c>
      <c r="S332" s="65" t="n"/>
    </row>
    <row r="333">
      <c r="B333" s="10" t="n"/>
      <c r="C333" t="inlineStr">
        <is>
          <t>Price_BOM_VLSE_Imp_327</t>
        </is>
      </c>
      <c r="D333" s="62" t="inlineStr">
        <is>
          <t>:50707-4P-5HP-VLSE:50707-4P-7.5HP-VLSE:</t>
        </is>
      </c>
      <c r="E333" s="2" t="inlineStr">
        <is>
          <t>X3</t>
        </is>
      </c>
      <c r="F333" t="inlineStr">
        <is>
          <t>ImpMatl_NiAl-Bronze_ASTM-B148_C95400</t>
        </is>
      </c>
      <c r="G333" s="6" t="inlineStr">
        <is>
          <t>Nickel Aluminum Bronze ASTM B148 UNS C95400</t>
        </is>
      </c>
      <c r="H333" s="6" t="inlineStr">
        <is>
          <t>B22</t>
        </is>
      </c>
      <c r="I333" s="6" t="inlineStr">
        <is>
          <t>Coating_Special</t>
        </is>
      </c>
      <c r="J333" s="6" t="inlineStr">
        <is>
          <t>Stainless Steel, AISI-303</t>
        </is>
      </c>
      <c r="K333" s="6" t="inlineStr">
        <is>
          <t>Steel, Cold Drawn C1018</t>
        </is>
      </c>
      <c r="L333" s="1" t="inlineStr">
        <is>
          <t>RTF</t>
        </is>
      </c>
      <c r="M333" s="65" t="n"/>
      <c r="N333" t="inlineStr">
        <is>
          <t>A102244</t>
        </is>
      </c>
      <c r="O333" s="65" t="n">
        <v>148</v>
      </c>
      <c r="P333" s="6" t="inlineStr">
        <is>
          <t>LT250</t>
        </is>
      </c>
      <c r="Q333" t="n">
        <v>56</v>
      </c>
      <c r="S333" s="65" t="n"/>
    </row>
    <row r="334">
      <c r="B334" s="10" t="n"/>
      <c r="C334" t="inlineStr">
        <is>
          <t>Price_BOM_VLSE_Imp_328</t>
        </is>
      </c>
      <c r="D334" s="62" t="inlineStr">
        <is>
          <t>:50707-4P-5HP-VLSE:50707-4P-7.5HP-VLSE:</t>
        </is>
      </c>
      <c r="E334" s="2" t="inlineStr">
        <is>
          <t>X3</t>
        </is>
      </c>
      <c r="F334" t="inlineStr">
        <is>
          <t>ImpMatl_NiAl-Bronze_ASTM-B148_C95400</t>
        </is>
      </c>
      <c r="G334" s="6" t="inlineStr">
        <is>
          <t>Nickel Aluminum Bronze ASTM B148 UNS C95400</t>
        </is>
      </c>
      <c r="H334" s="6" t="inlineStr">
        <is>
          <t>B22</t>
        </is>
      </c>
      <c r="I334" s="6" t="inlineStr">
        <is>
          <t>Coating_Standard</t>
        </is>
      </c>
      <c r="J334" s="6" t="inlineStr">
        <is>
          <t>Stainless Steel, AISI-303</t>
        </is>
      </c>
      <c r="K334" s="6" t="inlineStr">
        <is>
          <t>Steel, Cold Drawn C1018</t>
        </is>
      </c>
      <c r="L334" t="n">
        <v>97780145</v>
      </c>
      <c r="M334" s="65" t="n"/>
      <c r="N334" t="inlineStr">
        <is>
          <t>A102244</t>
        </is>
      </c>
      <c r="O334" s="65" t="n">
        <v>148</v>
      </c>
      <c r="P334" s="6" t="inlineStr">
        <is>
          <t>LT250</t>
        </is>
      </c>
      <c r="Q334" s="6" t="n">
        <v>56</v>
      </c>
      <c r="S334" s="65" t="n"/>
    </row>
    <row r="335">
      <c r="B335" s="10" t="n"/>
      <c r="C335" t="inlineStr">
        <is>
          <t>Price_BOM_VLSE_Imp_329</t>
        </is>
      </c>
      <c r="D335" s="62" t="inlineStr">
        <is>
          <t>:50707-4P-5HP-VLSE:50707-4P-7.5HP-VLSE:</t>
        </is>
      </c>
      <c r="E335" s="2" t="inlineStr">
        <is>
          <t>X3</t>
        </is>
      </c>
      <c r="F335" s="2" t="inlineStr">
        <is>
          <t>ImpMatl_SS_AISI-304</t>
        </is>
      </c>
      <c r="G335" s="6" t="inlineStr">
        <is>
          <t>Stainless Steel, AISI-304</t>
        </is>
      </c>
      <c r="H335" s="6" t="inlineStr">
        <is>
          <t>H304</t>
        </is>
      </c>
      <c r="I335" s="6" t="inlineStr">
        <is>
          <t>Coating_Standard</t>
        </is>
      </c>
      <c r="J335" s="6" t="inlineStr">
        <is>
          <t>Stainless Steel, AISI-303</t>
        </is>
      </c>
      <c r="K335" s="6" t="inlineStr">
        <is>
          <t>Stainless Steel, AISI 316</t>
        </is>
      </c>
      <c r="L335" s="93" t="n">
        <v>98876161</v>
      </c>
      <c r="M335" s="93" t="inlineStr">
        <is>
          <t>IMP,L,40707,X3,H304</t>
        </is>
      </c>
      <c r="N335" t="inlineStr">
        <is>
          <t>A300130</t>
        </is>
      </c>
      <c r="O335" t="n">
        <v>0</v>
      </c>
      <c r="P335" s="6" t="inlineStr">
        <is>
          <t>LT027</t>
        </is>
      </c>
      <c r="Q335" s="65" t="n">
        <v>0</v>
      </c>
      <c r="S335" s="65" t="n"/>
    </row>
    <row r="336">
      <c r="B336" s="10" t="n"/>
      <c r="C336" t="inlineStr">
        <is>
          <t>Price_BOM_VLSE_Imp_330</t>
        </is>
      </c>
      <c r="D336" s="62" t="inlineStr">
        <is>
          <t>:50707-2P-30HP-VLSE:</t>
        </is>
      </c>
      <c r="E336" s="2" t="inlineStr">
        <is>
          <t>X4</t>
        </is>
      </c>
      <c r="F336" s="2" t="inlineStr">
        <is>
          <t>ImpMatl_Silicon_Bronze_ASTM-B584_C87600</t>
        </is>
      </c>
      <c r="G336" s="6" t="inlineStr">
        <is>
          <t>Silicon Bronze, ASTM-B584, C87600</t>
        </is>
      </c>
      <c r="H336" s="6" t="inlineStr">
        <is>
          <t>B21</t>
        </is>
      </c>
      <c r="I336" s="6" t="inlineStr">
        <is>
          <t>Coating_Epoxy</t>
        </is>
      </c>
      <c r="J336" s="6" t="inlineStr">
        <is>
          <t>Stainless Steel, AISI-303</t>
        </is>
      </c>
      <c r="K336" s="6" t="inlineStr">
        <is>
          <t>Steel, Cold Drawn C1018</t>
        </is>
      </c>
      <c r="L336" s="1" t="inlineStr">
        <is>
          <t>RTF</t>
        </is>
      </c>
      <c r="M336" s="6" t="n"/>
      <c r="N336" s="6" t="inlineStr">
        <is>
          <t>A101910</t>
        </is>
      </c>
      <c r="O336" s="6" t="n">
        <v>0</v>
      </c>
      <c r="P336" s="6" t="inlineStr">
        <is>
          <t>LT250</t>
        </is>
      </c>
      <c r="Q336" t="n">
        <v>56</v>
      </c>
      <c r="S336" s="65" t="n"/>
    </row>
    <row r="337">
      <c r="B337" s="10" t="n"/>
      <c r="C337" t="inlineStr">
        <is>
          <t>Price_BOM_VLSE_Imp_331</t>
        </is>
      </c>
      <c r="D337" s="62" t="inlineStr">
        <is>
          <t>:50707-2P-30HP-VLSE:</t>
        </is>
      </c>
      <c r="E337" s="2" t="inlineStr">
        <is>
          <t>X4</t>
        </is>
      </c>
      <c r="F337" s="2" t="inlineStr">
        <is>
          <t>ImpMatl_Silicon_Bronze_ASTM-B584_C87600</t>
        </is>
      </c>
      <c r="G337" s="6" t="inlineStr">
        <is>
          <t>Silicon Bronze, ASTM-B584, C87600</t>
        </is>
      </c>
      <c r="H337" s="6" t="inlineStr">
        <is>
          <t>B21</t>
        </is>
      </c>
      <c r="I337" s="6" t="inlineStr">
        <is>
          <t>Coating_Scotchkote134_interior</t>
        </is>
      </c>
      <c r="J337" s="6" t="inlineStr">
        <is>
          <t>Stainless Steel, AISI-303</t>
        </is>
      </c>
      <c r="K337" s="6" t="inlineStr">
        <is>
          <t>Steel, Cold Drawn C1018</t>
        </is>
      </c>
      <c r="L337" s="1" t="inlineStr">
        <is>
          <t>RTF</t>
        </is>
      </c>
      <c r="M337" s="6" t="n"/>
      <c r="N337" s="6" t="inlineStr">
        <is>
          <t>A101910</t>
        </is>
      </c>
      <c r="O337" s="6" t="n">
        <v>0</v>
      </c>
      <c r="P337" s="6" t="inlineStr">
        <is>
          <t>LT250</t>
        </is>
      </c>
      <c r="Q337" s="6" t="n">
        <v>56</v>
      </c>
      <c r="S337" s="65" t="n"/>
    </row>
    <row r="338">
      <c r="B338" s="10" t="n"/>
      <c r="C338" t="inlineStr">
        <is>
          <t>Price_BOM_VLSE_Imp_332</t>
        </is>
      </c>
      <c r="D338" s="62" t="inlineStr">
        <is>
          <t>:50707-2P-30HP-VLSE:</t>
        </is>
      </c>
      <c r="E338" s="2" t="inlineStr">
        <is>
          <t>X4</t>
        </is>
      </c>
      <c r="F338" s="2" t="inlineStr">
        <is>
          <t>ImpMatl_Silicon_Bronze_ASTM-B584_C87600</t>
        </is>
      </c>
      <c r="G338" s="6" t="inlineStr">
        <is>
          <t>Silicon Bronze, ASTM-B584, C87600</t>
        </is>
      </c>
      <c r="H338" s="6" t="inlineStr">
        <is>
          <t>B21</t>
        </is>
      </c>
      <c r="I338" s="6" t="inlineStr">
        <is>
          <t>Coating_Scotchkote134_interior_exterior</t>
        </is>
      </c>
      <c r="J338" s="6" t="inlineStr">
        <is>
          <t>Stainless Steel, AISI-303</t>
        </is>
      </c>
      <c r="K338" s="6" t="inlineStr">
        <is>
          <t>Steel, Cold Drawn C1018</t>
        </is>
      </c>
      <c r="L338" s="1" t="inlineStr">
        <is>
          <t>RTF</t>
        </is>
      </c>
      <c r="M338" s="6" t="n"/>
      <c r="N338" s="6" t="inlineStr">
        <is>
          <t>A101910</t>
        </is>
      </c>
      <c r="O338" s="6" t="n">
        <v>0</v>
      </c>
      <c r="P338" s="6" t="inlineStr">
        <is>
          <t>LT250</t>
        </is>
      </c>
      <c r="Q338" t="n">
        <v>56</v>
      </c>
      <c r="S338" s="65" t="n"/>
    </row>
    <row r="339">
      <c r="B339" s="10" t="n"/>
      <c r="C339" t="inlineStr">
        <is>
          <t>Price_BOM_VLSE_Imp_333</t>
        </is>
      </c>
      <c r="D339" s="62" t="inlineStr">
        <is>
          <t>:50707-2P-30HP-VLSE:</t>
        </is>
      </c>
      <c r="E339" s="2" t="inlineStr">
        <is>
          <t>X4</t>
        </is>
      </c>
      <c r="F339" s="2" t="inlineStr">
        <is>
          <t>ImpMatl_Silicon_Bronze_ASTM-B584_C87600</t>
        </is>
      </c>
      <c r="G339" s="6" t="inlineStr">
        <is>
          <t>Silicon Bronze, ASTM-B584, C87600</t>
        </is>
      </c>
      <c r="H339" s="6" t="inlineStr">
        <is>
          <t>B21</t>
        </is>
      </c>
      <c r="I339" s="6" t="inlineStr">
        <is>
          <t>Coating_Scotchkote134_interior_exterior_IncludeImpeller</t>
        </is>
      </c>
      <c r="J339" s="6" t="inlineStr">
        <is>
          <t>Stainless Steel, AISI-303</t>
        </is>
      </c>
      <c r="K339" s="6" t="inlineStr">
        <is>
          <t>Steel, Cold Drawn C1018</t>
        </is>
      </c>
      <c r="L339" s="1" t="inlineStr">
        <is>
          <t>RTF</t>
        </is>
      </c>
      <c r="M339" s="6" t="n"/>
      <c r="N339" s="6" t="inlineStr">
        <is>
          <t>A101910</t>
        </is>
      </c>
      <c r="O339" s="6" t="n">
        <v>0</v>
      </c>
      <c r="P339" s="6" t="inlineStr">
        <is>
          <t>LT250</t>
        </is>
      </c>
      <c r="Q339" t="n">
        <v>56</v>
      </c>
      <c r="S339" s="65" t="n"/>
    </row>
    <row r="340">
      <c r="B340" s="10" t="n"/>
      <c r="C340" t="inlineStr">
        <is>
          <t>Price_BOM_VLSE_Imp_334</t>
        </is>
      </c>
      <c r="D340" s="62" t="inlineStr">
        <is>
          <t>:50707-2P-30HP-VLSE:</t>
        </is>
      </c>
      <c r="E340" s="2" t="inlineStr">
        <is>
          <t>X4</t>
        </is>
      </c>
      <c r="F340" s="2" t="inlineStr">
        <is>
          <t>ImpMatl_Silicon_Bronze_ASTM-B584_C87600</t>
        </is>
      </c>
      <c r="G340" s="6" t="inlineStr">
        <is>
          <t>Silicon Bronze, ASTM-B584, C87600</t>
        </is>
      </c>
      <c r="H340" s="6" t="inlineStr">
        <is>
          <t>B21</t>
        </is>
      </c>
      <c r="I340" s="6" t="inlineStr">
        <is>
          <t>Coating_Scotchkote134_interior_IncludeImpeller</t>
        </is>
      </c>
      <c r="J340" s="6" t="inlineStr">
        <is>
          <t>Stainless Steel, AISI-303</t>
        </is>
      </c>
      <c r="K340" s="6" t="inlineStr">
        <is>
          <t>Steel, Cold Drawn C1018</t>
        </is>
      </c>
      <c r="L340" s="1" t="inlineStr">
        <is>
          <t>RTF</t>
        </is>
      </c>
      <c r="M340" s="6" t="n"/>
      <c r="N340" s="6" t="inlineStr">
        <is>
          <t>A101910</t>
        </is>
      </c>
      <c r="O340" s="6" t="n">
        <v>0</v>
      </c>
      <c r="P340" s="6" t="inlineStr">
        <is>
          <t>LT250</t>
        </is>
      </c>
      <c r="Q340" t="n">
        <v>56</v>
      </c>
      <c r="S340" s="65" t="n"/>
    </row>
    <row r="341">
      <c r="B341" s="10" t="n"/>
      <c r="C341" t="inlineStr">
        <is>
          <t>Price_BOM_VLSE_Imp_335</t>
        </is>
      </c>
      <c r="D341" s="62" t="inlineStr">
        <is>
          <t>:50707-2P-30HP-VLSE:</t>
        </is>
      </c>
      <c r="E341" s="2" t="inlineStr">
        <is>
          <t>X4</t>
        </is>
      </c>
      <c r="F341" s="2" t="inlineStr">
        <is>
          <t>ImpMatl_Silicon_Bronze_ASTM-B584_C87600</t>
        </is>
      </c>
      <c r="G341" s="6" t="inlineStr">
        <is>
          <t>Silicon Bronze, ASTM-B584, C87600</t>
        </is>
      </c>
      <c r="H341" s="6" t="inlineStr">
        <is>
          <t>B21</t>
        </is>
      </c>
      <c r="I341" s="6" t="inlineStr">
        <is>
          <t>Coating_Special</t>
        </is>
      </c>
      <c r="J341" s="6" t="inlineStr">
        <is>
          <t>Stainless Steel, AISI-303</t>
        </is>
      </c>
      <c r="K341" s="6" t="inlineStr">
        <is>
          <t>Steel, Cold Drawn C1018</t>
        </is>
      </c>
      <c r="L341" s="1" t="inlineStr">
        <is>
          <t>RTF</t>
        </is>
      </c>
      <c r="M341" s="6" t="n"/>
      <c r="N341" s="6" t="inlineStr">
        <is>
          <t>A101910</t>
        </is>
      </c>
      <c r="O341" s="6" t="n">
        <v>0</v>
      </c>
      <c r="P341" s="6" t="inlineStr">
        <is>
          <t>LT250</t>
        </is>
      </c>
      <c r="Q341" t="n">
        <v>56</v>
      </c>
      <c r="S341" s="65" t="n"/>
    </row>
    <row r="342">
      <c r="B342" s="10" t="n"/>
      <c r="C342" t="inlineStr">
        <is>
          <t>Price_BOM_VLSE_Imp_336</t>
        </is>
      </c>
      <c r="D342" s="62" t="inlineStr">
        <is>
          <t>:50707-2P-30HP-VLSE:</t>
        </is>
      </c>
      <c r="E342" s="2" t="inlineStr">
        <is>
          <t>X4</t>
        </is>
      </c>
      <c r="F342" s="2" t="inlineStr">
        <is>
          <t>ImpMatl_Silicon_Bronze_ASTM-B584_C87600</t>
        </is>
      </c>
      <c r="G342" s="6" t="inlineStr">
        <is>
          <t>Silicon Bronze, ASTM-B584, C87600</t>
        </is>
      </c>
      <c r="H342" s="6" t="inlineStr">
        <is>
          <t>B21</t>
        </is>
      </c>
      <c r="I342" s="6" t="inlineStr">
        <is>
          <t>Coating_Standard</t>
        </is>
      </c>
      <c r="J342" s="6" t="inlineStr">
        <is>
          <t>Stainless Steel, AISI-303</t>
        </is>
      </c>
      <c r="K342" s="6" t="inlineStr">
        <is>
          <t>Steel, Cold Drawn C1018</t>
        </is>
      </c>
      <c r="L342" s="2" t="n">
        <v>96772226</v>
      </c>
      <c r="M342" s="6" t="inlineStr">
        <is>
          <t>IMP,VLS,50707,X4,B21</t>
        </is>
      </c>
      <c r="N342" s="6" t="inlineStr">
        <is>
          <t>A101910</t>
        </is>
      </c>
      <c r="O342" s="6" t="n">
        <v>0</v>
      </c>
      <c r="P342" s="6" t="inlineStr">
        <is>
          <t>LT027</t>
        </is>
      </c>
      <c r="Q342" s="6" t="n">
        <v>0</v>
      </c>
      <c r="S342" s="65" t="n"/>
    </row>
    <row r="343">
      <c r="B343" s="10" t="n"/>
      <c r="C343" t="inlineStr">
        <is>
          <t>Price_BOM_VLSE_Imp_337</t>
        </is>
      </c>
      <c r="D343" s="62" t="inlineStr">
        <is>
          <t>:50707-2P-30HP-VLSE:</t>
        </is>
      </c>
      <c r="E343" s="2" t="inlineStr">
        <is>
          <t>X4</t>
        </is>
      </c>
      <c r="F343" t="inlineStr">
        <is>
          <t>ImpMatl_NiAl-Bronze_ASTM-B148_C95400</t>
        </is>
      </c>
      <c r="G343" s="6" t="inlineStr">
        <is>
          <t>Nickel Aluminum Bronze ASTM B148 UNS C95400</t>
        </is>
      </c>
      <c r="H343" s="6" t="inlineStr">
        <is>
          <t>B22</t>
        </is>
      </c>
      <c r="I343" s="6" t="inlineStr">
        <is>
          <t>Coating_Epoxy</t>
        </is>
      </c>
      <c r="J343" s="6" t="inlineStr">
        <is>
          <t>Stainless Steel, AISI-303</t>
        </is>
      </c>
      <c r="K343" s="6" t="inlineStr">
        <is>
          <t>Steel, Cold Drawn C1018</t>
        </is>
      </c>
      <c r="L343" s="1" t="inlineStr">
        <is>
          <t>RTF</t>
        </is>
      </c>
      <c r="M343" s="1" t="n"/>
      <c r="N343" t="inlineStr">
        <is>
          <t>A102245</t>
        </is>
      </c>
      <c r="O343" t="n">
        <v>148</v>
      </c>
      <c r="P343" s="6" t="inlineStr">
        <is>
          <t>LT250</t>
        </is>
      </c>
      <c r="Q343" t="n">
        <v>56</v>
      </c>
      <c r="S343" s="65" t="n"/>
    </row>
    <row r="344">
      <c r="B344" s="10" t="n"/>
      <c r="C344" t="inlineStr">
        <is>
          <t>Price_BOM_VLSE_Imp_338</t>
        </is>
      </c>
      <c r="D344" s="62" t="inlineStr">
        <is>
          <t>:50707-2P-30HP-VLSE:</t>
        </is>
      </c>
      <c r="E344" s="2" t="inlineStr">
        <is>
          <t>X4</t>
        </is>
      </c>
      <c r="F344" t="inlineStr">
        <is>
          <t>ImpMatl_NiAl-Bronze_ASTM-B148_C95400</t>
        </is>
      </c>
      <c r="G344" s="6" t="inlineStr">
        <is>
          <t>Nickel Aluminum Bronze ASTM B148 UNS C95400</t>
        </is>
      </c>
      <c r="H344" s="6" t="inlineStr">
        <is>
          <t>B22</t>
        </is>
      </c>
      <c r="I344" s="6" t="inlineStr">
        <is>
          <t>Coating_Scotchkote134_interior</t>
        </is>
      </c>
      <c r="J344" s="6" t="inlineStr">
        <is>
          <t>Stainless Steel, AISI-303</t>
        </is>
      </c>
      <c r="K344" s="6" t="inlineStr">
        <is>
          <t>Steel, Cold Drawn C1018</t>
        </is>
      </c>
      <c r="L344" s="1" t="inlineStr">
        <is>
          <t>RTF</t>
        </is>
      </c>
      <c r="M344" s="1" t="n"/>
      <c r="N344" t="inlineStr">
        <is>
          <t>A102245</t>
        </is>
      </c>
      <c r="O344" t="n">
        <v>148</v>
      </c>
      <c r="P344" s="6" t="inlineStr">
        <is>
          <t>LT250</t>
        </is>
      </c>
      <c r="Q344" s="6" t="n">
        <v>56</v>
      </c>
      <c r="S344" s="65" t="n"/>
    </row>
    <row r="345">
      <c r="B345" s="10" t="n"/>
      <c r="C345" t="inlineStr">
        <is>
          <t>Price_BOM_VLSE_Imp_339</t>
        </is>
      </c>
      <c r="D345" s="62" t="inlineStr">
        <is>
          <t>:50707-2P-30HP-VLSE:</t>
        </is>
      </c>
      <c r="E345" s="2" t="inlineStr">
        <is>
          <t>X4</t>
        </is>
      </c>
      <c r="F345" t="inlineStr">
        <is>
          <t>ImpMatl_NiAl-Bronze_ASTM-B148_C95400</t>
        </is>
      </c>
      <c r="G345" s="6" t="inlineStr">
        <is>
          <t>Nickel Aluminum Bronze ASTM B148 UNS C95400</t>
        </is>
      </c>
      <c r="H345" s="6" t="inlineStr">
        <is>
          <t>B22</t>
        </is>
      </c>
      <c r="I345" s="6" t="inlineStr">
        <is>
          <t>Coating_Scotchkote134_interior_exterior</t>
        </is>
      </c>
      <c r="J345" s="6" t="inlineStr">
        <is>
          <t>Stainless Steel, AISI-303</t>
        </is>
      </c>
      <c r="K345" s="6" t="inlineStr">
        <is>
          <t>Steel, Cold Drawn C1018</t>
        </is>
      </c>
      <c r="L345" s="1" t="inlineStr">
        <is>
          <t>RTF</t>
        </is>
      </c>
      <c r="M345" s="1" t="n"/>
      <c r="N345" t="inlineStr">
        <is>
          <t>A102245</t>
        </is>
      </c>
      <c r="O345" t="n">
        <v>148</v>
      </c>
      <c r="P345" s="6" t="inlineStr">
        <is>
          <t>LT250</t>
        </is>
      </c>
      <c r="Q345" t="n">
        <v>56</v>
      </c>
      <c r="S345" s="65" t="n"/>
    </row>
    <row r="346">
      <c r="B346" s="10" t="n"/>
      <c r="C346" t="inlineStr">
        <is>
          <t>Price_BOM_VLSE_Imp_340</t>
        </is>
      </c>
      <c r="D346" s="62" t="inlineStr">
        <is>
          <t>:50707-2P-30HP-VLSE:</t>
        </is>
      </c>
      <c r="E346" s="2" t="inlineStr">
        <is>
          <t>X4</t>
        </is>
      </c>
      <c r="F346" t="inlineStr">
        <is>
          <t>ImpMatl_NiAl-Bronze_ASTM-B148_C95400</t>
        </is>
      </c>
      <c r="G346" s="6" t="inlineStr">
        <is>
          <t>Nickel Aluminum Bronze ASTM B148 UNS C95400</t>
        </is>
      </c>
      <c r="H346" s="6" t="inlineStr">
        <is>
          <t>B22</t>
        </is>
      </c>
      <c r="I346" s="6" t="inlineStr">
        <is>
          <t>Coating_Scotchkote134_interior_exterior_IncludeImpeller</t>
        </is>
      </c>
      <c r="J346" s="6" t="inlineStr">
        <is>
          <t>Stainless Steel, AISI-303</t>
        </is>
      </c>
      <c r="K346" s="6" t="inlineStr">
        <is>
          <t>Steel, Cold Drawn C1018</t>
        </is>
      </c>
      <c r="L346" s="1" t="inlineStr">
        <is>
          <t>RTF</t>
        </is>
      </c>
      <c r="M346" s="1" t="n"/>
      <c r="N346" t="inlineStr">
        <is>
          <t>A102245</t>
        </is>
      </c>
      <c r="O346" t="n">
        <v>148</v>
      </c>
      <c r="P346" s="6" t="inlineStr">
        <is>
          <t>LT250</t>
        </is>
      </c>
      <c r="Q346" t="n">
        <v>56</v>
      </c>
      <c r="S346" s="65" t="n"/>
    </row>
    <row r="347">
      <c r="B347" s="10" t="n"/>
      <c r="C347" t="inlineStr">
        <is>
          <t>Price_BOM_VLSE_Imp_341</t>
        </is>
      </c>
      <c r="D347" s="62" t="inlineStr">
        <is>
          <t>:50707-2P-30HP-VLSE:</t>
        </is>
      </c>
      <c r="E347" s="2" t="inlineStr">
        <is>
          <t>X4</t>
        </is>
      </c>
      <c r="F347" t="inlineStr">
        <is>
          <t>ImpMatl_NiAl-Bronze_ASTM-B148_C95400</t>
        </is>
      </c>
      <c r="G347" s="6" t="inlineStr">
        <is>
          <t>Nickel Aluminum Bronze ASTM B148 UNS C95400</t>
        </is>
      </c>
      <c r="H347" s="6" t="inlineStr">
        <is>
          <t>B22</t>
        </is>
      </c>
      <c r="I347" s="6" t="inlineStr">
        <is>
          <t>Coating_Scotchkote134_interior_IncludeImpeller</t>
        </is>
      </c>
      <c r="J347" s="6" t="inlineStr">
        <is>
          <t>Stainless Steel, AISI-303</t>
        </is>
      </c>
      <c r="K347" s="6" t="inlineStr">
        <is>
          <t>Steel, Cold Drawn C1018</t>
        </is>
      </c>
      <c r="L347" s="1" t="inlineStr">
        <is>
          <t>RTF</t>
        </is>
      </c>
      <c r="M347" s="1" t="n"/>
      <c r="N347" t="inlineStr">
        <is>
          <t>A102245</t>
        </is>
      </c>
      <c r="O347" t="n">
        <v>148</v>
      </c>
      <c r="P347" s="6" t="inlineStr">
        <is>
          <t>LT250</t>
        </is>
      </c>
      <c r="Q347" t="n">
        <v>56</v>
      </c>
      <c r="S347" s="65" t="n"/>
    </row>
    <row r="348">
      <c r="B348" s="10" t="n"/>
      <c r="C348" t="inlineStr">
        <is>
          <t>Price_BOM_VLSE_Imp_342</t>
        </is>
      </c>
      <c r="D348" s="62" t="inlineStr">
        <is>
          <t>:50707-2P-30HP-VLSE:</t>
        </is>
      </c>
      <c r="E348" s="2" t="inlineStr">
        <is>
          <t>X4</t>
        </is>
      </c>
      <c r="F348" t="inlineStr">
        <is>
          <t>ImpMatl_NiAl-Bronze_ASTM-B148_C95400</t>
        </is>
      </c>
      <c r="G348" s="6" t="inlineStr">
        <is>
          <t>Nickel Aluminum Bronze ASTM B148 UNS C95400</t>
        </is>
      </c>
      <c r="H348" s="6" t="inlineStr">
        <is>
          <t>B22</t>
        </is>
      </c>
      <c r="I348" s="6" t="inlineStr">
        <is>
          <t>Coating_Special</t>
        </is>
      </c>
      <c r="J348" s="6" t="inlineStr">
        <is>
          <t>Stainless Steel, AISI-303</t>
        </is>
      </c>
      <c r="K348" s="6" t="inlineStr">
        <is>
          <t>Steel, Cold Drawn C1018</t>
        </is>
      </c>
      <c r="L348" s="1" t="inlineStr">
        <is>
          <t>RTF</t>
        </is>
      </c>
      <c r="M348" s="1" t="n"/>
      <c r="N348" t="inlineStr">
        <is>
          <t>A102245</t>
        </is>
      </c>
      <c r="O348" t="n">
        <v>148</v>
      </c>
      <c r="P348" s="6" t="inlineStr">
        <is>
          <t>LT250</t>
        </is>
      </c>
      <c r="Q348" t="n">
        <v>56</v>
      </c>
      <c r="S348" s="65" t="n"/>
    </row>
    <row r="349">
      <c r="B349" s="10" t="n"/>
      <c r="C349" t="inlineStr">
        <is>
          <t>Price_BOM_VLSE_Imp_343</t>
        </is>
      </c>
      <c r="D349" s="62" t="inlineStr">
        <is>
          <t>:50707-2P-30HP-VLSE:</t>
        </is>
      </c>
      <c r="E349" s="2" t="inlineStr">
        <is>
          <t>X4</t>
        </is>
      </c>
      <c r="F349" t="inlineStr">
        <is>
          <t>ImpMatl_NiAl-Bronze_ASTM-B148_C95400</t>
        </is>
      </c>
      <c r="G349" s="6" t="inlineStr">
        <is>
          <t>Nickel Aluminum Bronze ASTM B148 UNS C95400</t>
        </is>
      </c>
      <c r="H349" s="6" t="inlineStr">
        <is>
          <t>B22</t>
        </is>
      </c>
      <c r="I349" s="6" t="inlineStr">
        <is>
          <t>Coating_Standard</t>
        </is>
      </c>
      <c r="J349" s="6" t="inlineStr">
        <is>
          <t>Stainless Steel, AISI-303</t>
        </is>
      </c>
      <c r="K349" s="6" t="inlineStr">
        <is>
          <t>Steel, Cold Drawn C1018</t>
        </is>
      </c>
      <c r="L349" s="6" t="inlineStr">
        <is>
          <t>RTF</t>
        </is>
      </c>
      <c r="M349" s="1" t="n"/>
      <c r="N349" t="inlineStr">
        <is>
          <t>A102245</t>
        </is>
      </c>
      <c r="O349" t="n">
        <v>148</v>
      </c>
      <c r="P349" s="6" t="inlineStr">
        <is>
          <t>LT250</t>
        </is>
      </c>
      <c r="Q349" s="6" t="n">
        <v>56</v>
      </c>
      <c r="S349" s="65" t="n"/>
    </row>
    <row r="350">
      <c r="B350" s="10" t="n"/>
      <c r="C350" t="inlineStr">
        <is>
          <t>Price_BOM_VLSE_Imp_344</t>
        </is>
      </c>
      <c r="D350" s="62" t="inlineStr">
        <is>
          <t>:50707-2P-30HP-VLSE:</t>
        </is>
      </c>
      <c r="E350" s="2" t="inlineStr">
        <is>
          <t>X4</t>
        </is>
      </c>
      <c r="F350" s="2" t="inlineStr">
        <is>
          <t>ImpMatl_SS_AISI-304</t>
        </is>
      </c>
      <c r="G350" s="6" t="inlineStr">
        <is>
          <t>Stainless Steel, AISI-304</t>
        </is>
      </c>
      <c r="H350" s="6" t="inlineStr">
        <is>
          <t>H304</t>
        </is>
      </c>
      <c r="I350" s="6" t="inlineStr">
        <is>
          <t>Coating_Standard</t>
        </is>
      </c>
      <c r="J350" s="6" t="inlineStr">
        <is>
          <t>Stainless Steel, AISI-303</t>
        </is>
      </c>
      <c r="K350" s="6" t="inlineStr">
        <is>
          <t>Stainless Steel, AISI 316</t>
        </is>
      </c>
      <c r="L350" s="45" t="inlineStr">
        <is>
          <t>RTF</t>
        </is>
      </c>
      <c r="M350" s="6" t="n"/>
      <c r="N350" t="inlineStr">
        <is>
          <t>A300132</t>
        </is>
      </c>
      <c r="O350" t="n">
        <v>0</v>
      </c>
      <c r="P350" s="6" t="inlineStr">
        <is>
          <t>LT027</t>
        </is>
      </c>
      <c r="Q350" s="65" t="n">
        <v>0</v>
      </c>
      <c r="S350" s="65" t="n"/>
    </row>
    <row r="351">
      <c r="B351" s="10" t="n"/>
      <c r="C351" t="inlineStr">
        <is>
          <t>Price_BOM_VLSE_Imp_345</t>
        </is>
      </c>
      <c r="D351" s="62" t="inlineStr">
        <is>
          <t>:50957-4P-7.5HP-VLSE:50957-4P-10HP-VLSE:</t>
        </is>
      </c>
      <c r="E351" s="2" t="inlineStr">
        <is>
          <t>X3</t>
        </is>
      </c>
      <c r="F351" s="2" t="inlineStr">
        <is>
          <t>ImpMatl_Silicon_Bronze_ASTM-B584_C87600</t>
        </is>
      </c>
      <c r="G351" s="6" t="inlineStr">
        <is>
          <t>Silicon Bronze, ASTM-B584, C87600</t>
        </is>
      </c>
      <c r="H351" s="6" t="inlineStr">
        <is>
          <t>B21</t>
        </is>
      </c>
      <c r="I351" s="6" t="inlineStr">
        <is>
          <t>Coating_Epoxy</t>
        </is>
      </c>
      <c r="J351" s="6" t="inlineStr">
        <is>
          <t>Stainless Steel, AISI-303</t>
        </is>
      </c>
      <c r="K351" s="6" t="inlineStr">
        <is>
          <t>Steel, Cold Drawn C1018</t>
        </is>
      </c>
      <c r="L351" s="1" t="inlineStr">
        <is>
          <t>RTF</t>
        </is>
      </c>
      <c r="M351" s="6" t="n"/>
      <c r="N351" s="6" t="inlineStr">
        <is>
          <t>A101917</t>
        </is>
      </c>
      <c r="O351" s="6" t="n">
        <v>0</v>
      </c>
      <c r="P351" s="6" t="inlineStr">
        <is>
          <t>LT250</t>
        </is>
      </c>
      <c r="Q351" t="n">
        <v>56</v>
      </c>
      <c r="S351" s="65" t="n"/>
    </row>
    <row r="352">
      <c r="B352" s="10" t="n"/>
      <c r="C352" t="inlineStr">
        <is>
          <t>Price_BOM_VLSE_Imp_346</t>
        </is>
      </c>
      <c r="D352" s="62" t="inlineStr">
        <is>
          <t>:50957-4P-7.5HP-VLSE:50957-4P-10HP-VLSE:</t>
        </is>
      </c>
      <c r="E352" s="2" t="inlineStr">
        <is>
          <t>X3</t>
        </is>
      </c>
      <c r="F352" s="2" t="inlineStr">
        <is>
          <t>ImpMatl_Silicon_Bronze_ASTM-B584_C87600</t>
        </is>
      </c>
      <c r="G352" s="6" t="inlineStr">
        <is>
          <t>Silicon Bronze, ASTM-B584, C87600</t>
        </is>
      </c>
      <c r="H352" s="6" t="inlineStr">
        <is>
          <t>B21</t>
        </is>
      </c>
      <c r="I352" s="6" t="inlineStr">
        <is>
          <t>Coating_Scotchkote134_interior</t>
        </is>
      </c>
      <c r="J352" s="6" t="inlineStr">
        <is>
          <t>Stainless Steel, AISI-303</t>
        </is>
      </c>
      <c r="K352" s="6" t="inlineStr">
        <is>
          <t>Steel, Cold Drawn C1018</t>
        </is>
      </c>
      <c r="L352" s="1" t="inlineStr">
        <is>
          <t>RTF</t>
        </is>
      </c>
      <c r="M352" s="6" t="n"/>
      <c r="N352" s="6" t="inlineStr">
        <is>
          <t>A101917</t>
        </is>
      </c>
      <c r="O352" s="6" t="n">
        <v>0</v>
      </c>
      <c r="P352" s="6" t="inlineStr">
        <is>
          <t>LT250</t>
        </is>
      </c>
      <c r="Q352" s="6" t="n">
        <v>56</v>
      </c>
      <c r="S352" s="65" t="n"/>
    </row>
    <row r="353">
      <c r="B353" s="10" t="n"/>
      <c r="C353" t="inlineStr">
        <is>
          <t>Price_BOM_VLSE_Imp_347</t>
        </is>
      </c>
      <c r="D353" s="62" t="inlineStr">
        <is>
          <t>:50957-4P-7.5HP-VLSE:50957-4P-10HP-VLSE:</t>
        </is>
      </c>
      <c r="E353" s="2" t="inlineStr">
        <is>
          <t>X3</t>
        </is>
      </c>
      <c r="F353" s="2" t="inlineStr">
        <is>
          <t>ImpMatl_Silicon_Bronze_ASTM-B584_C87600</t>
        </is>
      </c>
      <c r="G353" s="6" t="inlineStr">
        <is>
          <t>Silicon Bronze, ASTM-B584, C87600</t>
        </is>
      </c>
      <c r="H353" s="6" t="inlineStr">
        <is>
          <t>B21</t>
        </is>
      </c>
      <c r="I353" s="6" t="inlineStr">
        <is>
          <t>Coating_Scotchkote134_interior_exterior</t>
        </is>
      </c>
      <c r="J353" s="6" t="inlineStr">
        <is>
          <t>Stainless Steel, AISI-303</t>
        </is>
      </c>
      <c r="K353" s="6" t="inlineStr">
        <is>
          <t>Steel, Cold Drawn C1018</t>
        </is>
      </c>
      <c r="L353" s="1" t="inlineStr">
        <is>
          <t>RTF</t>
        </is>
      </c>
      <c r="M353" s="6" t="n"/>
      <c r="N353" s="6" t="inlineStr">
        <is>
          <t>A101917</t>
        </is>
      </c>
      <c r="O353" s="6" t="n">
        <v>0</v>
      </c>
      <c r="P353" s="6" t="inlineStr">
        <is>
          <t>LT250</t>
        </is>
      </c>
      <c r="Q353" t="n">
        <v>56</v>
      </c>
      <c r="S353" s="65" t="n"/>
    </row>
    <row r="354">
      <c r="B354" s="10" t="n"/>
      <c r="C354" t="inlineStr">
        <is>
          <t>Price_BOM_VLSE_Imp_348</t>
        </is>
      </c>
      <c r="D354" s="62" t="inlineStr">
        <is>
          <t>:50957-4P-7.5HP-VLSE:50957-4P-10HP-VLSE:</t>
        </is>
      </c>
      <c r="E354" s="2" t="inlineStr">
        <is>
          <t>X3</t>
        </is>
      </c>
      <c r="F354" s="2" t="inlineStr">
        <is>
          <t>ImpMatl_Silicon_Bronze_ASTM-B584_C87600</t>
        </is>
      </c>
      <c r="G354" s="6" t="inlineStr">
        <is>
          <t>Silicon Bronze, ASTM-B584, C87600</t>
        </is>
      </c>
      <c r="H354" s="6" t="inlineStr">
        <is>
          <t>B21</t>
        </is>
      </c>
      <c r="I354" s="6" t="inlineStr">
        <is>
          <t>Coating_Scotchkote134_interior_exterior_IncludeImpeller</t>
        </is>
      </c>
      <c r="J354" s="6" t="inlineStr">
        <is>
          <t>Stainless Steel, AISI-303</t>
        </is>
      </c>
      <c r="K354" s="6" t="inlineStr">
        <is>
          <t>Steel, Cold Drawn C1018</t>
        </is>
      </c>
      <c r="L354" s="1" t="inlineStr">
        <is>
          <t>RTF</t>
        </is>
      </c>
      <c r="M354" s="6" t="n"/>
      <c r="N354" s="6" t="inlineStr">
        <is>
          <t>A101917</t>
        </is>
      </c>
      <c r="O354" s="6" t="n">
        <v>0</v>
      </c>
      <c r="P354" s="6" t="inlineStr">
        <is>
          <t>LT250</t>
        </is>
      </c>
      <c r="Q354" t="n">
        <v>56</v>
      </c>
      <c r="S354" s="65" t="n"/>
    </row>
    <row r="355">
      <c r="B355" s="10" t="n"/>
      <c r="C355" t="inlineStr">
        <is>
          <t>Price_BOM_VLSE_Imp_349</t>
        </is>
      </c>
      <c r="D355" s="62" t="inlineStr">
        <is>
          <t>:50957-4P-7.5HP-VLSE:50957-4P-10HP-VLSE:</t>
        </is>
      </c>
      <c r="E355" s="2" t="inlineStr">
        <is>
          <t>X3</t>
        </is>
      </c>
      <c r="F355" s="2" t="inlineStr">
        <is>
          <t>ImpMatl_Silicon_Bronze_ASTM-B584_C87600</t>
        </is>
      </c>
      <c r="G355" s="6" t="inlineStr">
        <is>
          <t>Silicon Bronze, ASTM-B584, C87600</t>
        </is>
      </c>
      <c r="H355" s="6" t="inlineStr">
        <is>
          <t>B21</t>
        </is>
      </c>
      <c r="I355" s="6" t="inlineStr">
        <is>
          <t>Coating_Scotchkote134_interior_IncludeImpeller</t>
        </is>
      </c>
      <c r="J355" s="6" t="inlineStr">
        <is>
          <t>Stainless Steel, AISI-303</t>
        </is>
      </c>
      <c r="K355" s="6" t="inlineStr">
        <is>
          <t>Steel, Cold Drawn C1018</t>
        </is>
      </c>
      <c r="L355" s="1" t="inlineStr">
        <is>
          <t>RTF</t>
        </is>
      </c>
      <c r="M355" s="6" t="n"/>
      <c r="N355" s="6" t="inlineStr">
        <is>
          <t>A101917</t>
        </is>
      </c>
      <c r="O355" s="6" t="n">
        <v>0</v>
      </c>
      <c r="P355" s="6" t="inlineStr">
        <is>
          <t>LT250</t>
        </is>
      </c>
      <c r="Q355" t="n">
        <v>56</v>
      </c>
      <c r="S355" s="65" t="n"/>
    </row>
    <row r="356">
      <c r="B356" s="10" t="n"/>
      <c r="C356" t="inlineStr">
        <is>
          <t>Price_BOM_VLSE_Imp_350</t>
        </is>
      </c>
      <c r="D356" s="62" t="inlineStr">
        <is>
          <t>:50957-4P-7.5HP-VLSE:50957-4P-10HP-VLSE:</t>
        </is>
      </c>
      <c r="E356" s="2" t="inlineStr">
        <is>
          <t>X3</t>
        </is>
      </c>
      <c r="F356" s="2" t="inlineStr">
        <is>
          <t>ImpMatl_Silicon_Bronze_ASTM-B584_C87600</t>
        </is>
      </c>
      <c r="G356" s="6" t="inlineStr">
        <is>
          <t>Silicon Bronze, ASTM-B584, C87600</t>
        </is>
      </c>
      <c r="H356" s="6" t="inlineStr">
        <is>
          <t>B21</t>
        </is>
      </c>
      <c r="I356" s="6" t="inlineStr">
        <is>
          <t>Coating_Special</t>
        </is>
      </c>
      <c r="J356" s="6" t="inlineStr">
        <is>
          <t>Stainless Steel, AISI-303</t>
        </is>
      </c>
      <c r="K356" s="6" t="inlineStr">
        <is>
          <t>Steel, Cold Drawn C1018</t>
        </is>
      </c>
      <c r="L356" s="1" t="inlineStr">
        <is>
          <t>RTF</t>
        </is>
      </c>
      <c r="M356" s="6" t="n"/>
      <c r="N356" s="6" t="inlineStr">
        <is>
          <t>A101917</t>
        </is>
      </c>
      <c r="O356" s="6" t="n">
        <v>0</v>
      </c>
      <c r="P356" s="6" t="inlineStr">
        <is>
          <t>LT250</t>
        </is>
      </c>
      <c r="Q356" t="n">
        <v>56</v>
      </c>
      <c r="S356" s="65" t="n"/>
    </row>
    <row r="357">
      <c r="B357" s="10" t="n"/>
      <c r="C357" t="inlineStr">
        <is>
          <t>Price_BOM_VLSE_Imp_351</t>
        </is>
      </c>
      <c r="D357" s="62" t="inlineStr">
        <is>
          <t>:50957-4P-7.5HP-VLSE:50957-4P-10HP-VLSE:</t>
        </is>
      </c>
      <c r="E357" s="2" t="inlineStr">
        <is>
          <t>X3</t>
        </is>
      </c>
      <c r="F357" s="2" t="inlineStr">
        <is>
          <t>ImpMatl_Silicon_Bronze_ASTM-B584_C87600</t>
        </is>
      </c>
      <c r="G357" s="6" t="inlineStr">
        <is>
          <t>Silicon Bronze, ASTM-B584, C87600</t>
        </is>
      </c>
      <c r="H357" s="6" t="inlineStr">
        <is>
          <t>B21</t>
        </is>
      </c>
      <c r="I357" s="6" t="inlineStr">
        <is>
          <t>Coating_Standard</t>
        </is>
      </c>
      <c r="J357" s="6" t="inlineStr">
        <is>
          <t>Stainless Steel, AISI-303</t>
        </is>
      </c>
      <c r="K357" s="6" t="inlineStr">
        <is>
          <t>Steel, Cold Drawn C1018</t>
        </is>
      </c>
      <c r="L357" s="6" t="n">
        <v>96769232</v>
      </c>
      <c r="M357" s="6" t="inlineStr">
        <is>
          <t>IMP,L,40959,X3,B21</t>
        </is>
      </c>
      <c r="N357" s="6" t="inlineStr">
        <is>
          <t>A101917</t>
        </is>
      </c>
      <c r="O357" s="6" t="n">
        <v>0</v>
      </c>
      <c r="P357" s="6" t="inlineStr">
        <is>
          <t>LT027</t>
        </is>
      </c>
      <c r="Q357" s="6" t="n">
        <v>0</v>
      </c>
      <c r="S357" s="65" t="n"/>
    </row>
    <row r="358">
      <c r="B358" s="10" t="n"/>
      <c r="C358" t="inlineStr">
        <is>
          <t>Price_BOM_VLSE_Imp_352</t>
        </is>
      </c>
      <c r="D358" s="62" t="inlineStr">
        <is>
          <t>:50957-4P-7.5HP-VLSE:50957-4P-10HP-VLSE:</t>
        </is>
      </c>
      <c r="E358" s="2" t="inlineStr">
        <is>
          <t>X3</t>
        </is>
      </c>
      <c r="F358" t="inlineStr">
        <is>
          <t>ImpMatl_NiAl-Bronze_ASTM-B148_C95400</t>
        </is>
      </c>
      <c r="G358" s="6" t="inlineStr">
        <is>
          <t>Nickel Aluminum Bronze ASTM B148 UNS C95400</t>
        </is>
      </c>
      <c r="H358" s="6" t="inlineStr">
        <is>
          <t>B22</t>
        </is>
      </c>
      <c r="I358" s="6" t="inlineStr">
        <is>
          <t>Coating_Epoxy</t>
        </is>
      </c>
      <c r="J358" s="6" t="inlineStr">
        <is>
          <t>Stainless Steel, AISI-303</t>
        </is>
      </c>
      <c r="K358" s="6" t="inlineStr">
        <is>
          <t>Steel, Cold Drawn C1018</t>
        </is>
      </c>
      <c r="L358" s="1" t="inlineStr">
        <is>
          <t>RTF</t>
        </is>
      </c>
      <c r="M358" s="65" t="n"/>
      <c r="N358" t="inlineStr">
        <is>
          <t>A102246</t>
        </is>
      </c>
      <c r="O358" s="65" t="n">
        <v>214</v>
      </c>
      <c r="P358" s="6" t="inlineStr">
        <is>
          <t>LT250</t>
        </is>
      </c>
      <c r="Q358" t="n">
        <v>56</v>
      </c>
      <c r="S358" s="65" t="n"/>
    </row>
    <row r="359">
      <c r="B359" s="10" t="n"/>
      <c r="C359" t="inlineStr">
        <is>
          <t>Price_BOM_VLSE_Imp_353</t>
        </is>
      </c>
      <c r="D359" s="62" t="inlineStr">
        <is>
          <t>:50957-4P-7.5HP-VLSE:50957-4P-10HP-VLSE:</t>
        </is>
      </c>
      <c r="E359" s="2" t="inlineStr">
        <is>
          <t>X3</t>
        </is>
      </c>
      <c r="F359" t="inlineStr">
        <is>
          <t>ImpMatl_NiAl-Bronze_ASTM-B148_C95400</t>
        </is>
      </c>
      <c r="G359" s="6" t="inlineStr">
        <is>
          <t>Nickel Aluminum Bronze ASTM B148 UNS C95400</t>
        </is>
      </c>
      <c r="H359" s="6" t="inlineStr">
        <is>
          <t>B22</t>
        </is>
      </c>
      <c r="I359" s="6" t="inlineStr">
        <is>
          <t>Coating_Scotchkote134_interior</t>
        </is>
      </c>
      <c r="J359" s="6" t="inlineStr">
        <is>
          <t>Stainless Steel, AISI-303</t>
        </is>
      </c>
      <c r="K359" s="6" t="inlineStr">
        <is>
          <t>Steel, Cold Drawn C1018</t>
        </is>
      </c>
      <c r="L359" s="1" t="inlineStr">
        <is>
          <t>RTF</t>
        </is>
      </c>
      <c r="M359" s="65" t="n"/>
      <c r="N359" t="inlineStr">
        <is>
          <t>A102246</t>
        </is>
      </c>
      <c r="O359" s="65" t="n">
        <v>214</v>
      </c>
      <c r="P359" s="6" t="inlineStr">
        <is>
          <t>LT250</t>
        </is>
      </c>
      <c r="Q359" s="6" t="n">
        <v>56</v>
      </c>
      <c r="S359" s="65" t="n"/>
    </row>
    <row r="360">
      <c r="B360" s="10" t="n"/>
      <c r="C360" t="inlineStr">
        <is>
          <t>Price_BOM_VLSE_Imp_354</t>
        </is>
      </c>
      <c r="D360" s="62" t="inlineStr">
        <is>
          <t>:50957-4P-7.5HP-VLSE:50957-4P-10HP-VLSE:</t>
        </is>
      </c>
      <c r="E360" s="2" t="inlineStr">
        <is>
          <t>X3</t>
        </is>
      </c>
      <c r="F360" t="inlineStr">
        <is>
          <t>ImpMatl_NiAl-Bronze_ASTM-B148_C95400</t>
        </is>
      </c>
      <c r="G360" s="6" t="inlineStr">
        <is>
          <t>Nickel Aluminum Bronze ASTM B148 UNS C95400</t>
        </is>
      </c>
      <c r="H360" s="6" t="inlineStr">
        <is>
          <t>B22</t>
        </is>
      </c>
      <c r="I360" s="6" t="inlineStr">
        <is>
          <t>Coating_Scotchkote134_interior_exterior</t>
        </is>
      </c>
      <c r="J360" s="6" t="inlineStr">
        <is>
          <t>Stainless Steel, AISI-303</t>
        </is>
      </c>
      <c r="K360" s="6" t="inlineStr">
        <is>
          <t>Steel, Cold Drawn C1018</t>
        </is>
      </c>
      <c r="L360" s="1" t="inlineStr">
        <is>
          <t>RTF</t>
        </is>
      </c>
      <c r="M360" s="65" t="n"/>
      <c r="N360" t="inlineStr">
        <is>
          <t>A102246</t>
        </is>
      </c>
      <c r="O360" s="65" t="n">
        <v>214</v>
      </c>
      <c r="P360" s="6" t="inlineStr">
        <is>
          <t>LT250</t>
        </is>
      </c>
      <c r="Q360" t="n">
        <v>56</v>
      </c>
      <c r="S360" s="65" t="n"/>
    </row>
    <row r="361">
      <c r="B361" s="10" t="n"/>
      <c r="C361" t="inlineStr">
        <is>
          <t>Price_BOM_VLSE_Imp_355</t>
        </is>
      </c>
      <c r="D361" s="62" t="inlineStr">
        <is>
          <t>:50957-4P-7.5HP-VLSE:50957-4P-10HP-VLSE:</t>
        </is>
      </c>
      <c r="E361" s="2" t="inlineStr">
        <is>
          <t>X3</t>
        </is>
      </c>
      <c r="F361" t="inlineStr">
        <is>
          <t>ImpMatl_NiAl-Bronze_ASTM-B148_C95400</t>
        </is>
      </c>
      <c r="G361" s="6" t="inlineStr">
        <is>
          <t>Nickel Aluminum Bronze ASTM B148 UNS C95400</t>
        </is>
      </c>
      <c r="H361" s="6" t="inlineStr">
        <is>
          <t>B22</t>
        </is>
      </c>
      <c r="I361" s="6" t="inlineStr">
        <is>
          <t>Coating_Scotchkote134_interior_exterior_IncludeImpeller</t>
        </is>
      </c>
      <c r="J361" s="6" t="inlineStr">
        <is>
          <t>Stainless Steel, AISI-303</t>
        </is>
      </c>
      <c r="K361" s="6" t="inlineStr">
        <is>
          <t>Steel, Cold Drawn C1018</t>
        </is>
      </c>
      <c r="L361" s="1" t="inlineStr">
        <is>
          <t>RTF</t>
        </is>
      </c>
      <c r="M361" s="65" t="n"/>
      <c r="N361" t="inlineStr">
        <is>
          <t>A102246</t>
        </is>
      </c>
      <c r="O361" s="65" t="n">
        <v>214</v>
      </c>
      <c r="P361" s="6" t="inlineStr">
        <is>
          <t>LT250</t>
        </is>
      </c>
      <c r="Q361" t="n">
        <v>56</v>
      </c>
      <c r="S361" s="65" t="n"/>
    </row>
    <row r="362">
      <c r="B362" s="10" t="n"/>
      <c r="C362" t="inlineStr">
        <is>
          <t>Price_BOM_VLSE_Imp_356</t>
        </is>
      </c>
      <c r="D362" s="62" t="inlineStr">
        <is>
          <t>:50957-4P-7.5HP-VLSE:50957-4P-10HP-VLSE:</t>
        </is>
      </c>
      <c r="E362" s="2" t="inlineStr">
        <is>
          <t>X3</t>
        </is>
      </c>
      <c r="F362" t="inlineStr">
        <is>
          <t>ImpMatl_NiAl-Bronze_ASTM-B148_C95400</t>
        </is>
      </c>
      <c r="G362" s="6" t="inlineStr">
        <is>
          <t>Nickel Aluminum Bronze ASTM B148 UNS C95400</t>
        </is>
      </c>
      <c r="H362" s="6" t="inlineStr">
        <is>
          <t>B22</t>
        </is>
      </c>
      <c r="I362" s="6" t="inlineStr">
        <is>
          <t>Coating_Scotchkote134_interior_IncludeImpeller</t>
        </is>
      </c>
      <c r="J362" s="6" t="inlineStr">
        <is>
          <t>Stainless Steel, AISI-303</t>
        </is>
      </c>
      <c r="K362" s="6" t="inlineStr">
        <is>
          <t>Steel, Cold Drawn C1018</t>
        </is>
      </c>
      <c r="L362" s="1" t="inlineStr">
        <is>
          <t>RTF</t>
        </is>
      </c>
      <c r="M362" s="65" t="n"/>
      <c r="N362" t="inlineStr">
        <is>
          <t>A102246</t>
        </is>
      </c>
      <c r="O362" s="65" t="n">
        <v>214</v>
      </c>
      <c r="P362" s="6" t="inlineStr">
        <is>
          <t>LT250</t>
        </is>
      </c>
      <c r="Q362" t="n">
        <v>56</v>
      </c>
      <c r="S362" s="65" t="n"/>
    </row>
    <row r="363">
      <c r="B363" s="10" t="n"/>
      <c r="C363" t="inlineStr">
        <is>
          <t>Price_BOM_VLSE_Imp_357</t>
        </is>
      </c>
      <c r="D363" s="62" t="inlineStr">
        <is>
          <t>:50957-4P-7.5HP-VLSE:50957-4P-10HP-VLSE:</t>
        </is>
      </c>
      <c r="E363" s="2" t="inlineStr">
        <is>
          <t>X3</t>
        </is>
      </c>
      <c r="F363" t="inlineStr">
        <is>
          <t>ImpMatl_NiAl-Bronze_ASTM-B148_C95400</t>
        </is>
      </c>
      <c r="G363" s="6" t="inlineStr">
        <is>
          <t>Nickel Aluminum Bronze ASTM B148 UNS C95400</t>
        </is>
      </c>
      <c r="H363" s="6" t="inlineStr">
        <is>
          <t>B22</t>
        </is>
      </c>
      <c r="I363" s="6" t="inlineStr">
        <is>
          <t>Coating_Special</t>
        </is>
      </c>
      <c r="J363" s="6" t="inlineStr">
        <is>
          <t>Stainless Steel, AISI-303</t>
        </is>
      </c>
      <c r="K363" s="6" t="inlineStr">
        <is>
          <t>Steel, Cold Drawn C1018</t>
        </is>
      </c>
      <c r="L363" s="1" t="inlineStr">
        <is>
          <t>RTF</t>
        </is>
      </c>
      <c r="M363" s="65" t="n"/>
      <c r="N363" t="inlineStr">
        <is>
          <t>A102246</t>
        </is>
      </c>
      <c r="O363" s="65" t="n">
        <v>214</v>
      </c>
      <c r="P363" s="6" t="inlineStr">
        <is>
          <t>LT250</t>
        </is>
      </c>
      <c r="Q363" t="n">
        <v>56</v>
      </c>
      <c r="S363" s="65" t="n"/>
    </row>
    <row r="364">
      <c r="B364" s="10" t="n"/>
      <c r="C364" t="inlineStr">
        <is>
          <t>Price_BOM_VLSE_Imp_358</t>
        </is>
      </c>
      <c r="D364" s="62" t="inlineStr">
        <is>
          <t>:50957-4P-7.5HP-VLSE:50957-4P-10HP-VLSE:</t>
        </is>
      </c>
      <c r="E364" s="2" t="inlineStr">
        <is>
          <t>X3</t>
        </is>
      </c>
      <c r="F364" t="inlineStr">
        <is>
          <t>ImpMatl_NiAl-Bronze_ASTM-B148_C95400</t>
        </is>
      </c>
      <c r="G364" s="6" t="inlineStr">
        <is>
          <t>Nickel Aluminum Bronze ASTM B148 UNS C95400</t>
        </is>
      </c>
      <c r="H364" s="6" t="inlineStr">
        <is>
          <t>B22</t>
        </is>
      </c>
      <c r="I364" s="6" t="inlineStr">
        <is>
          <t>Coating_Standard</t>
        </is>
      </c>
      <c r="J364" s="6" t="inlineStr">
        <is>
          <t>Stainless Steel, AISI-303</t>
        </is>
      </c>
      <c r="K364" s="6" t="inlineStr">
        <is>
          <t>Steel, Cold Drawn C1018</t>
        </is>
      </c>
      <c r="L364" t="n">
        <v>97780147</v>
      </c>
      <c r="M364" s="65" t="n"/>
      <c r="N364" t="inlineStr">
        <is>
          <t>A102246</t>
        </is>
      </c>
      <c r="O364" s="65" t="n">
        <v>214</v>
      </c>
      <c r="P364" s="6" t="inlineStr">
        <is>
          <t>LT250</t>
        </is>
      </c>
      <c r="Q364" s="6" t="n">
        <v>56</v>
      </c>
      <c r="S364" s="65" t="n"/>
    </row>
    <row r="365">
      <c r="B365" s="10" t="n"/>
      <c r="C365" t="inlineStr">
        <is>
          <t>Price_BOM_VLSE_Imp_359</t>
        </is>
      </c>
      <c r="D365" s="62" t="inlineStr">
        <is>
          <t>:50957-4P-7.5HP-VLSE:50957-4P-10HP-VLSE:</t>
        </is>
      </c>
      <c r="E365" s="2" t="inlineStr">
        <is>
          <t>X3</t>
        </is>
      </c>
      <c r="F365" s="2" t="inlineStr">
        <is>
          <t>ImpMatl_SS_AISI-304</t>
        </is>
      </c>
      <c r="G365" s="6" t="inlineStr">
        <is>
          <t>Stainless Steel, AISI-304</t>
        </is>
      </c>
      <c r="H365" s="6" t="inlineStr">
        <is>
          <t>H304</t>
        </is>
      </c>
      <c r="I365" s="6" t="inlineStr">
        <is>
          <t>Coating_Standard</t>
        </is>
      </c>
      <c r="J365" s="6" t="inlineStr">
        <is>
          <t>Stainless Steel, AISI-303</t>
        </is>
      </c>
      <c r="K365" s="6" t="inlineStr">
        <is>
          <t>Stainless Steel, AISI 316</t>
        </is>
      </c>
      <c r="L365" s="93" t="n">
        <v>98876163</v>
      </c>
      <c r="M365" s="93" t="inlineStr">
        <is>
          <t>IMP,L,40957,X3,H304</t>
        </is>
      </c>
      <c r="N365" t="inlineStr">
        <is>
          <t>A101922</t>
        </is>
      </c>
      <c r="O365" t="n">
        <v>0</v>
      </c>
      <c r="P365" s="6" t="inlineStr">
        <is>
          <t>LT027</t>
        </is>
      </c>
      <c r="Q365" s="65" t="n">
        <v>0</v>
      </c>
      <c r="S365" s="65" t="n"/>
    </row>
    <row r="366">
      <c r="B366" s="10" t="n"/>
      <c r="C366" t="inlineStr">
        <is>
          <t>Price_BOM_VLSE_Imp_360</t>
        </is>
      </c>
      <c r="D366" s="62" t="inlineStr">
        <is>
          <t>:50957-4P-15HP-VLSE:50957-4P-20HP-VLSE:</t>
        </is>
      </c>
      <c r="E366" s="2" t="inlineStr">
        <is>
          <t>X4</t>
        </is>
      </c>
      <c r="F366" s="2" t="inlineStr">
        <is>
          <t>ImpMatl_Silicon_Bronze_ASTM-B584_C87600</t>
        </is>
      </c>
      <c r="G366" s="6" t="inlineStr">
        <is>
          <t>Silicon Bronze, ASTM-B584, C87600</t>
        </is>
      </c>
      <c r="H366" s="6" t="inlineStr">
        <is>
          <t>B21</t>
        </is>
      </c>
      <c r="I366" s="6" t="inlineStr">
        <is>
          <t>Coating_Epoxy</t>
        </is>
      </c>
      <c r="J366" s="6" t="inlineStr">
        <is>
          <t>Stainless Steel, AISI-303</t>
        </is>
      </c>
      <c r="K366" s="6" t="inlineStr">
        <is>
          <t>Steel, Cold Drawn C1018</t>
        </is>
      </c>
      <c r="L366" s="1" t="inlineStr">
        <is>
          <t>RTF</t>
        </is>
      </c>
      <c r="M366" s="6" t="n"/>
      <c r="N366" s="6" t="inlineStr">
        <is>
          <t>A101924</t>
        </is>
      </c>
      <c r="O366" s="6" t="n">
        <v>0</v>
      </c>
      <c r="P366" s="6" t="inlineStr">
        <is>
          <t>LT250</t>
        </is>
      </c>
      <c r="Q366" t="n">
        <v>56</v>
      </c>
      <c r="S366" s="65" t="n"/>
    </row>
    <row r="367">
      <c r="B367" s="10" t="n"/>
      <c r="C367" t="inlineStr">
        <is>
          <t>Price_BOM_VLSE_Imp_361</t>
        </is>
      </c>
      <c r="D367" s="62" t="inlineStr">
        <is>
          <t>:50957-4P-15HP-VLSE:50957-4P-20HP-VLSE:</t>
        </is>
      </c>
      <c r="E367" s="2" t="inlineStr">
        <is>
          <t>X4</t>
        </is>
      </c>
      <c r="F367" s="2" t="inlineStr">
        <is>
          <t>ImpMatl_Silicon_Bronze_ASTM-B584_C87600</t>
        </is>
      </c>
      <c r="G367" s="6" t="inlineStr">
        <is>
          <t>Silicon Bronze, ASTM-B584, C87600</t>
        </is>
      </c>
      <c r="H367" s="6" t="inlineStr">
        <is>
          <t>B21</t>
        </is>
      </c>
      <c r="I367" s="6" t="inlineStr">
        <is>
          <t>Coating_Scotchkote134_interior</t>
        </is>
      </c>
      <c r="J367" s="6" t="inlineStr">
        <is>
          <t>Stainless Steel, AISI-303</t>
        </is>
      </c>
      <c r="K367" s="6" t="inlineStr">
        <is>
          <t>Steel, Cold Drawn C1018</t>
        </is>
      </c>
      <c r="L367" s="1" t="inlineStr">
        <is>
          <t>RTF</t>
        </is>
      </c>
      <c r="M367" s="6" t="n"/>
      <c r="N367" s="6" t="inlineStr">
        <is>
          <t>A101924</t>
        </is>
      </c>
      <c r="O367" s="6" t="n">
        <v>0</v>
      </c>
      <c r="P367" s="6" t="inlineStr">
        <is>
          <t>LT250</t>
        </is>
      </c>
      <c r="Q367" s="6" t="n">
        <v>56</v>
      </c>
      <c r="S367" s="65" t="n"/>
    </row>
    <row r="368">
      <c r="B368" s="10" t="n"/>
      <c r="C368" t="inlineStr">
        <is>
          <t>Price_BOM_VLSE_Imp_362</t>
        </is>
      </c>
      <c r="D368" s="62" t="inlineStr">
        <is>
          <t>:50957-4P-15HP-VLSE:50957-4P-20HP-VLSE:</t>
        </is>
      </c>
      <c r="E368" s="2" t="inlineStr">
        <is>
          <t>X4</t>
        </is>
      </c>
      <c r="F368" s="2" t="inlineStr">
        <is>
          <t>ImpMatl_Silicon_Bronze_ASTM-B584_C87600</t>
        </is>
      </c>
      <c r="G368" s="6" t="inlineStr">
        <is>
          <t>Silicon Bronze, ASTM-B584, C87600</t>
        </is>
      </c>
      <c r="H368" s="6" t="inlineStr">
        <is>
          <t>B21</t>
        </is>
      </c>
      <c r="I368" s="6" t="inlineStr">
        <is>
          <t>Coating_Scotchkote134_interior_exterior</t>
        </is>
      </c>
      <c r="J368" s="6" t="inlineStr">
        <is>
          <t>Stainless Steel, AISI-303</t>
        </is>
      </c>
      <c r="K368" s="6" t="inlineStr">
        <is>
          <t>Steel, Cold Drawn C1018</t>
        </is>
      </c>
      <c r="L368" s="1" t="inlineStr">
        <is>
          <t>RTF</t>
        </is>
      </c>
      <c r="M368" s="6" t="n"/>
      <c r="N368" s="6" t="inlineStr">
        <is>
          <t>A101924</t>
        </is>
      </c>
      <c r="O368" s="6" t="n">
        <v>0</v>
      </c>
      <c r="P368" s="6" t="inlineStr">
        <is>
          <t>LT250</t>
        </is>
      </c>
      <c r="Q368" t="n">
        <v>56</v>
      </c>
      <c r="S368" s="65" t="n"/>
    </row>
    <row r="369">
      <c r="B369" s="10" t="n"/>
      <c r="C369" t="inlineStr">
        <is>
          <t>Price_BOM_VLSE_Imp_363</t>
        </is>
      </c>
      <c r="D369" s="62" t="inlineStr">
        <is>
          <t>:50957-4P-15HP-VLSE:50957-4P-20HP-VLSE:</t>
        </is>
      </c>
      <c r="E369" s="2" t="inlineStr">
        <is>
          <t>X4</t>
        </is>
      </c>
      <c r="F369" s="2" t="inlineStr">
        <is>
          <t>ImpMatl_Silicon_Bronze_ASTM-B584_C87600</t>
        </is>
      </c>
      <c r="G369" s="6" t="inlineStr">
        <is>
          <t>Silicon Bronze, ASTM-B584, C87600</t>
        </is>
      </c>
      <c r="H369" s="6" t="inlineStr">
        <is>
          <t>B21</t>
        </is>
      </c>
      <c r="I369" s="6" t="inlineStr">
        <is>
          <t>Coating_Scotchkote134_interior_exterior_IncludeImpeller</t>
        </is>
      </c>
      <c r="J369" s="6" t="inlineStr">
        <is>
          <t>Stainless Steel, AISI-303</t>
        </is>
      </c>
      <c r="K369" s="6" t="inlineStr">
        <is>
          <t>Steel, Cold Drawn C1018</t>
        </is>
      </c>
      <c r="L369" s="1" t="inlineStr">
        <is>
          <t>RTF</t>
        </is>
      </c>
      <c r="M369" s="6" t="n"/>
      <c r="N369" s="6" t="inlineStr">
        <is>
          <t>A101924</t>
        </is>
      </c>
      <c r="O369" s="6" t="n">
        <v>0</v>
      </c>
      <c r="P369" s="6" t="inlineStr">
        <is>
          <t>LT250</t>
        </is>
      </c>
      <c r="Q369" t="n">
        <v>56</v>
      </c>
      <c r="S369" s="65" t="n"/>
    </row>
    <row r="370">
      <c r="B370" s="10" t="n"/>
      <c r="C370" t="inlineStr">
        <is>
          <t>Price_BOM_VLSE_Imp_364</t>
        </is>
      </c>
      <c r="D370" s="62" t="inlineStr">
        <is>
          <t>:50957-4P-15HP-VLSE:50957-4P-20HP-VLSE:</t>
        </is>
      </c>
      <c r="E370" s="2" t="inlineStr">
        <is>
          <t>X4</t>
        </is>
      </c>
      <c r="F370" s="2" t="inlineStr">
        <is>
          <t>ImpMatl_Silicon_Bronze_ASTM-B584_C87600</t>
        </is>
      </c>
      <c r="G370" s="6" t="inlineStr">
        <is>
          <t>Silicon Bronze, ASTM-B584, C87600</t>
        </is>
      </c>
      <c r="H370" s="6" t="inlineStr">
        <is>
          <t>B21</t>
        </is>
      </c>
      <c r="I370" s="6" t="inlineStr">
        <is>
          <t>Coating_Scotchkote134_interior_IncludeImpeller</t>
        </is>
      </c>
      <c r="J370" s="6" t="inlineStr">
        <is>
          <t>Stainless Steel, AISI-303</t>
        </is>
      </c>
      <c r="K370" s="6" t="inlineStr">
        <is>
          <t>Steel, Cold Drawn C1018</t>
        </is>
      </c>
      <c r="L370" s="1" t="inlineStr">
        <is>
          <t>RTF</t>
        </is>
      </c>
      <c r="M370" s="6" t="n"/>
      <c r="N370" s="6" t="inlineStr">
        <is>
          <t>A101924</t>
        </is>
      </c>
      <c r="O370" s="6" t="n">
        <v>0</v>
      </c>
      <c r="P370" s="6" t="inlineStr">
        <is>
          <t>LT250</t>
        </is>
      </c>
      <c r="Q370" t="n">
        <v>56</v>
      </c>
      <c r="S370" s="65" t="n"/>
    </row>
    <row r="371">
      <c r="B371" s="10" t="n"/>
      <c r="C371" t="inlineStr">
        <is>
          <t>Price_BOM_VLSE_Imp_365</t>
        </is>
      </c>
      <c r="D371" s="62" t="inlineStr">
        <is>
          <t>:50957-4P-15HP-VLSE:50957-4P-20HP-VLSE:</t>
        </is>
      </c>
      <c r="E371" s="2" t="inlineStr">
        <is>
          <t>X4</t>
        </is>
      </c>
      <c r="F371" s="2" t="inlineStr">
        <is>
          <t>ImpMatl_Silicon_Bronze_ASTM-B584_C87600</t>
        </is>
      </c>
      <c r="G371" s="6" t="inlineStr">
        <is>
          <t>Silicon Bronze, ASTM-B584, C87600</t>
        </is>
      </c>
      <c r="H371" s="6" t="inlineStr">
        <is>
          <t>B21</t>
        </is>
      </c>
      <c r="I371" s="6" t="inlineStr">
        <is>
          <t>Coating_Special</t>
        </is>
      </c>
      <c r="J371" s="6" t="inlineStr">
        <is>
          <t>Stainless Steel, AISI-303</t>
        </is>
      </c>
      <c r="K371" s="6" t="inlineStr">
        <is>
          <t>Steel, Cold Drawn C1018</t>
        </is>
      </c>
      <c r="L371" s="1" t="inlineStr">
        <is>
          <t>RTF</t>
        </is>
      </c>
      <c r="M371" s="6" t="n"/>
      <c r="N371" s="6" t="inlineStr">
        <is>
          <t>A101924</t>
        </is>
      </c>
      <c r="O371" s="6" t="n">
        <v>0</v>
      </c>
      <c r="P371" s="6" t="inlineStr">
        <is>
          <t>LT250</t>
        </is>
      </c>
      <c r="Q371" t="n">
        <v>56</v>
      </c>
      <c r="S371" s="65" t="n"/>
    </row>
    <row r="372">
      <c r="B372" s="10" t="n"/>
      <c r="C372" t="inlineStr">
        <is>
          <t>Price_BOM_VLSE_Imp_366</t>
        </is>
      </c>
      <c r="D372" s="62" t="inlineStr">
        <is>
          <t>:50957-4P-15HP-VLSE:50957-4P-20HP-VLSE:</t>
        </is>
      </c>
      <c r="E372" s="2" t="inlineStr">
        <is>
          <t>X4</t>
        </is>
      </c>
      <c r="F372" s="2" t="inlineStr">
        <is>
          <t>ImpMatl_Silicon_Bronze_ASTM-B584_C87600</t>
        </is>
      </c>
      <c r="G372" s="6" t="inlineStr">
        <is>
          <t>Silicon Bronze, ASTM-B584, C87600</t>
        </is>
      </c>
      <c r="H372" s="6" t="inlineStr">
        <is>
          <t>B21</t>
        </is>
      </c>
      <c r="I372" s="6" t="inlineStr">
        <is>
          <t>Coating_Standard</t>
        </is>
      </c>
      <c r="J372" s="6" t="inlineStr">
        <is>
          <t>Stainless Steel, AISI-303</t>
        </is>
      </c>
      <c r="K372" s="6" t="inlineStr">
        <is>
          <t>Steel, Cold Drawn C1018</t>
        </is>
      </c>
      <c r="L372" s="6" t="n">
        <v>96769235</v>
      </c>
      <c r="M372" s="6" t="inlineStr">
        <is>
          <t>IMP,L,40959,X4,B21</t>
        </is>
      </c>
      <c r="N372" s="6" t="inlineStr">
        <is>
          <t>A101924</t>
        </is>
      </c>
      <c r="O372" s="6" t="n">
        <v>0</v>
      </c>
      <c r="P372" s="6" t="inlineStr">
        <is>
          <t>LT027</t>
        </is>
      </c>
      <c r="Q372" s="6" t="n">
        <v>0</v>
      </c>
      <c r="S372" s="65" t="n"/>
    </row>
    <row r="373">
      <c r="B373" s="10" t="n"/>
      <c r="C373" t="inlineStr">
        <is>
          <t>Price_BOM_VLSE_Imp_367</t>
        </is>
      </c>
      <c r="D373" s="62" t="inlineStr">
        <is>
          <t>:50957-4P-15HP-VLSE:50957-4P-20HP-VLSE:</t>
        </is>
      </c>
      <c r="E373" s="2" t="inlineStr">
        <is>
          <t>X4</t>
        </is>
      </c>
      <c r="F373" t="inlineStr">
        <is>
          <t>ImpMatl_NiAl-Bronze_ASTM-B148_C95400</t>
        </is>
      </c>
      <c r="G373" s="6" t="inlineStr">
        <is>
          <t>Nickel Aluminum Bronze ASTM B148 UNS C95400</t>
        </is>
      </c>
      <c r="H373" s="6" t="inlineStr">
        <is>
          <t>B22</t>
        </is>
      </c>
      <c r="I373" s="6" t="inlineStr">
        <is>
          <t>Coating_Epoxy</t>
        </is>
      </c>
      <c r="J373" s="6" t="inlineStr">
        <is>
          <t>Stainless Steel, AISI-303</t>
        </is>
      </c>
      <c r="K373" s="6" t="inlineStr">
        <is>
          <t>Steel, Cold Drawn C1018</t>
        </is>
      </c>
      <c r="L373" s="1" t="inlineStr">
        <is>
          <t>RTF</t>
        </is>
      </c>
      <c r="M373" s="65" t="n"/>
      <c r="N373" t="inlineStr">
        <is>
          <t>A102247</t>
        </is>
      </c>
      <c r="O373" s="65" t="n">
        <v>214</v>
      </c>
      <c r="P373" s="6" t="inlineStr">
        <is>
          <t>LT250</t>
        </is>
      </c>
      <c r="Q373" t="n">
        <v>56</v>
      </c>
      <c r="S373" s="65" t="n"/>
    </row>
    <row r="374">
      <c r="B374" s="10" t="n"/>
      <c r="C374" t="inlineStr">
        <is>
          <t>Price_BOM_VLSE_Imp_368</t>
        </is>
      </c>
      <c r="D374" s="62" t="inlineStr">
        <is>
          <t>:50957-4P-15HP-VLSE:50957-4P-20HP-VLSE:</t>
        </is>
      </c>
      <c r="E374" s="2" t="inlineStr">
        <is>
          <t>X4</t>
        </is>
      </c>
      <c r="F374" t="inlineStr">
        <is>
          <t>ImpMatl_NiAl-Bronze_ASTM-B148_C95400</t>
        </is>
      </c>
      <c r="G374" s="6" t="inlineStr">
        <is>
          <t>Nickel Aluminum Bronze ASTM B148 UNS C95400</t>
        </is>
      </c>
      <c r="H374" s="6" t="inlineStr">
        <is>
          <t>B22</t>
        </is>
      </c>
      <c r="I374" s="6" t="inlineStr">
        <is>
          <t>Coating_Scotchkote134_interior</t>
        </is>
      </c>
      <c r="J374" s="6" t="inlineStr">
        <is>
          <t>Stainless Steel, AISI-303</t>
        </is>
      </c>
      <c r="K374" s="6" t="inlineStr">
        <is>
          <t>Steel, Cold Drawn C1018</t>
        </is>
      </c>
      <c r="L374" s="1" t="inlineStr">
        <is>
          <t>RTF</t>
        </is>
      </c>
      <c r="M374" s="65" t="n"/>
      <c r="N374" t="inlineStr">
        <is>
          <t>A102247</t>
        </is>
      </c>
      <c r="O374" s="65" t="n">
        <v>214</v>
      </c>
      <c r="P374" s="6" t="inlineStr">
        <is>
          <t>LT250</t>
        </is>
      </c>
      <c r="Q374" s="6" t="n">
        <v>56</v>
      </c>
      <c r="S374" s="65" t="n"/>
    </row>
    <row r="375">
      <c r="B375" s="10" t="n"/>
      <c r="C375" t="inlineStr">
        <is>
          <t>Price_BOM_VLSE_Imp_369</t>
        </is>
      </c>
      <c r="D375" s="62" t="inlineStr">
        <is>
          <t>:50957-4P-15HP-VLSE:50957-4P-20HP-VLSE:</t>
        </is>
      </c>
      <c r="E375" s="2" t="inlineStr">
        <is>
          <t>X4</t>
        </is>
      </c>
      <c r="F375" t="inlineStr">
        <is>
          <t>ImpMatl_NiAl-Bronze_ASTM-B148_C95400</t>
        </is>
      </c>
      <c r="G375" s="6" t="inlineStr">
        <is>
          <t>Nickel Aluminum Bronze ASTM B148 UNS C95400</t>
        </is>
      </c>
      <c r="H375" s="6" t="inlineStr">
        <is>
          <t>B22</t>
        </is>
      </c>
      <c r="I375" s="6" t="inlineStr">
        <is>
          <t>Coating_Scotchkote134_interior_exterior</t>
        </is>
      </c>
      <c r="J375" s="6" t="inlineStr">
        <is>
          <t>Stainless Steel, AISI-303</t>
        </is>
      </c>
      <c r="K375" s="6" t="inlineStr">
        <is>
          <t>Steel, Cold Drawn C1018</t>
        </is>
      </c>
      <c r="L375" s="1" t="inlineStr">
        <is>
          <t>RTF</t>
        </is>
      </c>
      <c r="M375" s="65" t="n"/>
      <c r="N375" t="inlineStr">
        <is>
          <t>A102247</t>
        </is>
      </c>
      <c r="O375" s="65" t="n">
        <v>214</v>
      </c>
      <c r="P375" s="6" t="inlineStr">
        <is>
          <t>LT250</t>
        </is>
      </c>
      <c r="Q375" t="n">
        <v>56</v>
      </c>
      <c r="S375" s="65" t="n"/>
    </row>
    <row r="376">
      <c r="B376" s="10" t="n"/>
      <c r="C376" t="inlineStr">
        <is>
          <t>Price_BOM_VLSE_Imp_370</t>
        </is>
      </c>
      <c r="D376" s="62" t="inlineStr">
        <is>
          <t>:50957-4P-15HP-VLSE:50957-4P-20HP-VLSE:</t>
        </is>
      </c>
      <c r="E376" s="2" t="inlineStr">
        <is>
          <t>X4</t>
        </is>
      </c>
      <c r="F376" t="inlineStr">
        <is>
          <t>ImpMatl_NiAl-Bronze_ASTM-B148_C95400</t>
        </is>
      </c>
      <c r="G376" s="6" t="inlineStr">
        <is>
          <t>Nickel Aluminum Bronze ASTM B148 UNS C95400</t>
        </is>
      </c>
      <c r="H376" s="6" t="inlineStr">
        <is>
          <t>B22</t>
        </is>
      </c>
      <c r="I376" s="6" t="inlineStr">
        <is>
          <t>Coating_Scotchkote134_interior_exterior_IncludeImpeller</t>
        </is>
      </c>
      <c r="J376" s="6" t="inlineStr">
        <is>
          <t>Stainless Steel, AISI-303</t>
        </is>
      </c>
      <c r="K376" s="6" t="inlineStr">
        <is>
          <t>Steel, Cold Drawn C1018</t>
        </is>
      </c>
      <c r="L376" s="1" t="inlineStr">
        <is>
          <t>RTF</t>
        </is>
      </c>
      <c r="M376" s="65" t="n"/>
      <c r="N376" t="inlineStr">
        <is>
          <t>A102247</t>
        </is>
      </c>
      <c r="O376" s="65" t="n">
        <v>214</v>
      </c>
      <c r="P376" s="6" t="inlineStr">
        <is>
          <t>LT250</t>
        </is>
      </c>
      <c r="Q376" t="n">
        <v>56</v>
      </c>
      <c r="S376" s="65" t="n"/>
    </row>
    <row r="377">
      <c r="B377" s="10" t="n"/>
      <c r="C377" t="inlineStr">
        <is>
          <t>Price_BOM_VLSE_Imp_371</t>
        </is>
      </c>
      <c r="D377" s="62" t="inlineStr">
        <is>
          <t>:50957-4P-15HP-VLSE:50957-4P-20HP-VLSE:</t>
        </is>
      </c>
      <c r="E377" s="2" t="inlineStr">
        <is>
          <t>X4</t>
        </is>
      </c>
      <c r="F377" t="inlineStr">
        <is>
          <t>ImpMatl_NiAl-Bronze_ASTM-B148_C95400</t>
        </is>
      </c>
      <c r="G377" s="6" t="inlineStr">
        <is>
          <t>Nickel Aluminum Bronze ASTM B148 UNS C95400</t>
        </is>
      </c>
      <c r="H377" s="6" t="inlineStr">
        <is>
          <t>B22</t>
        </is>
      </c>
      <c r="I377" s="6" t="inlineStr">
        <is>
          <t>Coating_Scotchkote134_interior_IncludeImpeller</t>
        </is>
      </c>
      <c r="J377" s="6" t="inlineStr">
        <is>
          <t>Stainless Steel, AISI-303</t>
        </is>
      </c>
      <c r="K377" s="6" t="inlineStr">
        <is>
          <t>Steel, Cold Drawn C1018</t>
        </is>
      </c>
      <c r="L377" s="1" t="inlineStr">
        <is>
          <t>RTF</t>
        </is>
      </c>
      <c r="M377" s="65" t="n"/>
      <c r="N377" t="inlineStr">
        <is>
          <t>A102247</t>
        </is>
      </c>
      <c r="O377" s="65" t="n">
        <v>214</v>
      </c>
      <c r="P377" s="6" t="inlineStr">
        <is>
          <t>LT250</t>
        </is>
      </c>
      <c r="Q377" t="n">
        <v>56</v>
      </c>
      <c r="S377" s="65" t="n"/>
    </row>
    <row r="378">
      <c r="B378" s="10" t="n"/>
      <c r="C378" t="inlineStr">
        <is>
          <t>Price_BOM_VLSE_Imp_372</t>
        </is>
      </c>
      <c r="D378" s="62" t="inlineStr">
        <is>
          <t>:50957-4P-15HP-VLSE:50957-4P-20HP-VLSE:</t>
        </is>
      </c>
      <c r="E378" s="2" t="inlineStr">
        <is>
          <t>X4</t>
        </is>
      </c>
      <c r="F378" t="inlineStr">
        <is>
          <t>ImpMatl_NiAl-Bronze_ASTM-B148_C95400</t>
        </is>
      </c>
      <c r="G378" s="6" t="inlineStr">
        <is>
          <t>Nickel Aluminum Bronze ASTM B148 UNS C95400</t>
        </is>
      </c>
      <c r="H378" s="6" t="inlineStr">
        <is>
          <t>B22</t>
        </is>
      </c>
      <c r="I378" s="6" t="inlineStr">
        <is>
          <t>Coating_Special</t>
        </is>
      </c>
      <c r="J378" s="6" t="inlineStr">
        <is>
          <t>Stainless Steel, AISI-303</t>
        </is>
      </c>
      <c r="K378" s="6" t="inlineStr">
        <is>
          <t>Steel, Cold Drawn C1018</t>
        </is>
      </c>
      <c r="L378" s="1" t="inlineStr">
        <is>
          <t>RTF</t>
        </is>
      </c>
      <c r="M378" s="65" t="n"/>
      <c r="N378" t="inlineStr">
        <is>
          <t>A102247</t>
        </is>
      </c>
      <c r="O378" s="65" t="n">
        <v>214</v>
      </c>
      <c r="P378" s="6" t="inlineStr">
        <is>
          <t>LT250</t>
        </is>
      </c>
      <c r="Q378" t="n">
        <v>56</v>
      </c>
      <c r="S378" s="65" t="n"/>
    </row>
    <row r="379">
      <c r="B379" s="10" t="n"/>
      <c r="C379" t="inlineStr">
        <is>
          <t>Price_BOM_VLSE_Imp_373</t>
        </is>
      </c>
      <c r="D379" s="62" t="inlineStr">
        <is>
          <t>:50957-4P-15HP-VLSE:50957-4P-20HP-VLSE:</t>
        </is>
      </c>
      <c r="E379" s="2" t="inlineStr">
        <is>
          <t>X4</t>
        </is>
      </c>
      <c r="F379" t="inlineStr">
        <is>
          <t>ImpMatl_NiAl-Bronze_ASTM-B148_C95400</t>
        </is>
      </c>
      <c r="G379" s="6" t="inlineStr">
        <is>
          <t>Nickel Aluminum Bronze ASTM B148 UNS C95400</t>
        </is>
      </c>
      <c r="H379" s="6" t="inlineStr">
        <is>
          <t>B22</t>
        </is>
      </c>
      <c r="I379" s="6" t="inlineStr">
        <is>
          <t>Coating_Standard</t>
        </is>
      </c>
      <c r="J379" s="6" t="inlineStr">
        <is>
          <t>Stainless Steel, AISI-303</t>
        </is>
      </c>
      <c r="K379" s="6" t="inlineStr">
        <is>
          <t>Steel, Cold Drawn C1018</t>
        </is>
      </c>
      <c r="L379" t="n">
        <v>97780148</v>
      </c>
      <c r="M379" s="65" t="n"/>
      <c r="N379" t="inlineStr">
        <is>
          <t>A102247</t>
        </is>
      </c>
      <c r="O379" s="65" t="n">
        <v>214</v>
      </c>
      <c r="P379" s="6" t="inlineStr">
        <is>
          <t>LT250</t>
        </is>
      </c>
      <c r="Q379" s="6" t="n">
        <v>56</v>
      </c>
      <c r="S379" s="65" t="n"/>
    </row>
    <row r="380">
      <c r="B380" s="10" t="n"/>
      <c r="C380" t="inlineStr">
        <is>
          <t>Price_BOM_VLSE_Imp_374</t>
        </is>
      </c>
      <c r="D380" s="62" t="inlineStr">
        <is>
          <t>:50957-4P-15HP-VLSE:50957-4P-20HP-VLSE:</t>
        </is>
      </c>
      <c r="E380" s="2" t="inlineStr">
        <is>
          <t>X4</t>
        </is>
      </c>
      <c r="F380" s="2" t="inlineStr">
        <is>
          <t>ImpMatl_SS_AISI-304</t>
        </is>
      </c>
      <c r="G380" s="6" t="inlineStr">
        <is>
          <t>Stainless Steel, AISI-304</t>
        </is>
      </c>
      <c r="H380" s="6" t="inlineStr">
        <is>
          <t>H304</t>
        </is>
      </c>
      <c r="I380" s="6" t="inlineStr">
        <is>
          <t>Coating_Standard</t>
        </is>
      </c>
      <c r="J380" s="6" t="inlineStr">
        <is>
          <t>Stainless Steel, AISI-303</t>
        </is>
      </c>
      <c r="K380" s="6" t="inlineStr">
        <is>
          <t>Stainless Steel, AISI 316</t>
        </is>
      </c>
      <c r="L380" s="93" t="n">
        <v>98876164</v>
      </c>
      <c r="M380" s="93" t="inlineStr">
        <is>
          <t>IMP,L,40957,X4,H304</t>
        </is>
      </c>
      <c r="N380" t="inlineStr">
        <is>
          <t>A101929</t>
        </is>
      </c>
      <c r="O380" t="n">
        <v>0</v>
      </c>
      <c r="P380" s="6" t="inlineStr">
        <is>
          <t>LT027</t>
        </is>
      </c>
      <c r="Q380" s="65" t="n">
        <v>0</v>
      </c>
      <c r="S380" s="65" t="n"/>
    </row>
    <row r="381">
      <c r="B381" s="10" t="n"/>
      <c r="C381" t="inlineStr">
        <is>
          <t>Price_BOM_VLSE_Imp_375</t>
        </is>
      </c>
      <c r="D381" s="62" t="inlineStr">
        <is>
          <t>:60957-4P-15HP-VLSE:60957-4P-20HP-VLSE:60957-4P-25HP-VLSE:</t>
        </is>
      </c>
      <c r="E381" s="2" t="inlineStr">
        <is>
          <t>X4</t>
        </is>
      </c>
      <c r="F381" s="2" t="inlineStr">
        <is>
          <t>ImpMatl_Silicon_Bronze_ASTM-B584_C87600</t>
        </is>
      </c>
      <c r="G381" s="6" t="inlineStr">
        <is>
          <t>Silicon Bronze, ASTM-B584, C87600</t>
        </is>
      </c>
      <c r="H381" s="6" t="inlineStr">
        <is>
          <t>B21</t>
        </is>
      </c>
      <c r="I381" s="6" t="inlineStr">
        <is>
          <t>Coating_Epoxy</t>
        </is>
      </c>
      <c r="J381" s="6" t="inlineStr">
        <is>
          <t>Stainless Steel, AISI-303</t>
        </is>
      </c>
      <c r="K381" s="6" t="inlineStr">
        <is>
          <t>Steel, Cold Drawn C1018</t>
        </is>
      </c>
      <c r="L381" s="1" t="inlineStr">
        <is>
          <t>RTF</t>
        </is>
      </c>
      <c r="M381" s="6" t="n"/>
      <c r="N381" s="6" t="inlineStr">
        <is>
          <t>A101966</t>
        </is>
      </c>
      <c r="O381" s="6" t="n">
        <v>0</v>
      </c>
      <c r="P381" s="6" t="inlineStr">
        <is>
          <t>LT250</t>
        </is>
      </c>
      <c r="Q381" t="n">
        <v>56</v>
      </c>
      <c r="S381" s="65" t="n"/>
    </row>
    <row r="382">
      <c r="B382" s="10" t="n"/>
      <c r="C382" t="inlineStr">
        <is>
          <t>Price_BOM_VLSE_Imp_376</t>
        </is>
      </c>
      <c r="D382" s="62" t="inlineStr">
        <is>
          <t>:60957-4P-15HP-VLSE:60957-4P-20HP-VLSE:60957-4P-25HP-VLSE:</t>
        </is>
      </c>
      <c r="E382" s="2" t="inlineStr">
        <is>
          <t>X4</t>
        </is>
      </c>
      <c r="F382" s="2" t="inlineStr">
        <is>
          <t>ImpMatl_Silicon_Bronze_ASTM-B584_C87600</t>
        </is>
      </c>
      <c r="G382" s="6" t="inlineStr">
        <is>
          <t>Silicon Bronze, ASTM-B584, C87600</t>
        </is>
      </c>
      <c r="H382" s="6" t="inlineStr">
        <is>
          <t>B21</t>
        </is>
      </c>
      <c r="I382" s="6" t="inlineStr">
        <is>
          <t>Coating_Scotchkote134_interior</t>
        </is>
      </c>
      <c r="J382" s="6" t="inlineStr">
        <is>
          <t>Stainless Steel, AISI-303</t>
        </is>
      </c>
      <c r="K382" s="6" t="inlineStr">
        <is>
          <t>Steel, Cold Drawn C1018</t>
        </is>
      </c>
      <c r="L382" s="1" t="inlineStr">
        <is>
          <t>RTF</t>
        </is>
      </c>
      <c r="M382" s="6" t="n"/>
      <c r="N382" s="6" t="inlineStr">
        <is>
          <t>A101966</t>
        </is>
      </c>
      <c r="O382" s="6" t="n">
        <v>0</v>
      </c>
      <c r="P382" s="6" t="inlineStr">
        <is>
          <t>LT250</t>
        </is>
      </c>
      <c r="Q382" s="6" t="n">
        <v>56</v>
      </c>
      <c r="S382" s="65" t="n"/>
    </row>
    <row r="383">
      <c r="B383" s="10" t="n"/>
      <c r="C383" t="inlineStr">
        <is>
          <t>Price_BOM_VLSE_Imp_377</t>
        </is>
      </c>
      <c r="D383" s="62" t="inlineStr">
        <is>
          <t>:60957-4P-15HP-VLSE:60957-4P-20HP-VLSE:60957-4P-25HP-VLSE:</t>
        </is>
      </c>
      <c r="E383" s="2" t="inlineStr">
        <is>
          <t>X4</t>
        </is>
      </c>
      <c r="F383" s="2" t="inlineStr">
        <is>
          <t>ImpMatl_Silicon_Bronze_ASTM-B584_C87600</t>
        </is>
      </c>
      <c r="G383" s="6" t="inlineStr">
        <is>
          <t>Silicon Bronze, ASTM-B584, C87600</t>
        </is>
      </c>
      <c r="H383" s="6" t="inlineStr">
        <is>
          <t>B21</t>
        </is>
      </c>
      <c r="I383" s="6" t="inlineStr">
        <is>
          <t>Coating_Scotchkote134_interior_exterior</t>
        </is>
      </c>
      <c r="J383" s="6" t="inlineStr">
        <is>
          <t>Stainless Steel, AISI-303</t>
        </is>
      </c>
      <c r="K383" s="6" t="inlineStr">
        <is>
          <t>Steel, Cold Drawn C1018</t>
        </is>
      </c>
      <c r="L383" s="1" t="inlineStr">
        <is>
          <t>RTF</t>
        </is>
      </c>
      <c r="M383" s="6" t="n"/>
      <c r="N383" s="6" t="inlineStr">
        <is>
          <t>A101966</t>
        </is>
      </c>
      <c r="O383" s="6" t="n">
        <v>0</v>
      </c>
      <c r="P383" s="6" t="inlineStr">
        <is>
          <t>LT250</t>
        </is>
      </c>
      <c r="Q383" t="n">
        <v>56</v>
      </c>
      <c r="S383" s="65" t="n"/>
    </row>
    <row r="384">
      <c r="B384" s="10" t="n"/>
      <c r="C384" t="inlineStr">
        <is>
          <t>Price_BOM_VLSE_Imp_378</t>
        </is>
      </c>
      <c r="D384" s="62" t="inlineStr">
        <is>
          <t>:60957-4P-15HP-VLSE:60957-4P-20HP-VLSE:60957-4P-25HP-VLSE:</t>
        </is>
      </c>
      <c r="E384" s="2" t="inlineStr">
        <is>
          <t>X4</t>
        </is>
      </c>
      <c r="F384" s="2" t="inlineStr">
        <is>
          <t>ImpMatl_Silicon_Bronze_ASTM-B584_C87600</t>
        </is>
      </c>
      <c r="G384" s="6" t="inlineStr">
        <is>
          <t>Silicon Bronze, ASTM-B584, C87600</t>
        </is>
      </c>
      <c r="H384" s="6" t="inlineStr">
        <is>
          <t>B21</t>
        </is>
      </c>
      <c r="I384" s="6" t="inlineStr">
        <is>
          <t>Coating_Scotchkote134_interior_exterior_IncludeImpeller</t>
        </is>
      </c>
      <c r="J384" s="6" t="inlineStr">
        <is>
          <t>Stainless Steel, AISI-303</t>
        </is>
      </c>
      <c r="K384" s="6" t="inlineStr">
        <is>
          <t>Steel, Cold Drawn C1018</t>
        </is>
      </c>
      <c r="L384" s="1" t="inlineStr">
        <is>
          <t>RTF</t>
        </is>
      </c>
      <c r="M384" s="6" t="n"/>
      <c r="N384" s="6" t="inlineStr">
        <is>
          <t>A101966</t>
        </is>
      </c>
      <c r="O384" s="6" t="n">
        <v>0</v>
      </c>
      <c r="P384" s="6" t="inlineStr">
        <is>
          <t>LT250</t>
        </is>
      </c>
      <c r="Q384" t="n">
        <v>56</v>
      </c>
      <c r="S384" s="65" t="n"/>
    </row>
    <row r="385">
      <c r="B385" s="10" t="n"/>
      <c r="C385" t="inlineStr">
        <is>
          <t>Price_BOM_VLSE_Imp_379</t>
        </is>
      </c>
      <c r="D385" s="62" t="inlineStr">
        <is>
          <t>:60957-4P-15HP-VLSE:60957-4P-20HP-VLSE:60957-4P-25HP-VLSE:</t>
        </is>
      </c>
      <c r="E385" s="2" t="inlineStr">
        <is>
          <t>X4</t>
        </is>
      </c>
      <c r="F385" s="2" t="inlineStr">
        <is>
          <t>ImpMatl_Silicon_Bronze_ASTM-B584_C87600</t>
        </is>
      </c>
      <c r="G385" s="6" t="inlineStr">
        <is>
          <t>Silicon Bronze, ASTM-B584, C87600</t>
        </is>
      </c>
      <c r="H385" s="6" t="inlineStr">
        <is>
          <t>B21</t>
        </is>
      </c>
      <c r="I385" s="6" t="inlineStr">
        <is>
          <t>Coating_Scotchkote134_interior_IncludeImpeller</t>
        </is>
      </c>
      <c r="J385" s="6" t="inlineStr">
        <is>
          <t>Stainless Steel, AISI-303</t>
        </is>
      </c>
      <c r="K385" s="6" t="inlineStr">
        <is>
          <t>Steel, Cold Drawn C1018</t>
        </is>
      </c>
      <c r="L385" s="1" t="inlineStr">
        <is>
          <t>RTF</t>
        </is>
      </c>
      <c r="M385" s="6" t="n"/>
      <c r="N385" s="6" t="inlineStr">
        <is>
          <t>A101966</t>
        </is>
      </c>
      <c r="O385" s="6" t="n">
        <v>0</v>
      </c>
      <c r="P385" s="6" t="inlineStr">
        <is>
          <t>LT250</t>
        </is>
      </c>
      <c r="Q385" t="n">
        <v>56</v>
      </c>
      <c r="S385" s="65" t="n"/>
    </row>
    <row r="386">
      <c r="B386" s="10" t="n"/>
      <c r="C386" t="inlineStr">
        <is>
          <t>Price_BOM_VLSE_Imp_380</t>
        </is>
      </c>
      <c r="D386" s="62" t="inlineStr">
        <is>
          <t>:60957-4P-15HP-VLSE:60957-4P-20HP-VLSE:60957-4P-25HP-VLSE:</t>
        </is>
      </c>
      <c r="E386" s="2" t="inlineStr">
        <is>
          <t>X4</t>
        </is>
      </c>
      <c r="F386" s="2" t="inlineStr">
        <is>
          <t>ImpMatl_Silicon_Bronze_ASTM-B584_C87600</t>
        </is>
      </c>
      <c r="G386" s="6" t="inlineStr">
        <is>
          <t>Silicon Bronze, ASTM-B584, C87600</t>
        </is>
      </c>
      <c r="H386" s="6" t="inlineStr">
        <is>
          <t>B21</t>
        </is>
      </c>
      <c r="I386" s="6" t="inlineStr">
        <is>
          <t>Coating_Special</t>
        </is>
      </c>
      <c r="J386" s="6" t="inlineStr">
        <is>
          <t>Stainless Steel, AISI-303</t>
        </is>
      </c>
      <c r="K386" s="6" t="inlineStr">
        <is>
          <t>Steel, Cold Drawn C1018</t>
        </is>
      </c>
      <c r="L386" s="1" t="inlineStr">
        <is>
          <t>RTF</t>
        </is>
      </c>
      <c r="M386" s="6" t="n"/>
      <c r="N386" s="6" t="inlineStr">
        <is>
          <t>A101966</t>
        </is>
      </c>
      <c r="O386" s="6" t="n">
        <v>0</v>
      </c>
      <c r="P386" s="6" t="inlineStr">
        <is>
          <t>LT250</t>
        </is>
      </c>
      <c r="Q386" t="n">
        <v>56</v>
      </c>
      <c r="S386" s="65" t="n"/>
    </row>
    <row r="387">
      <c r="B387" s="10" t="n"/>
      <c r="C387" t="inlineStr">
        <is>
          <t>Price_BOM_VLSE_Imp_381</t>
        </is>
      </c>
      <c r="D387" s="62" t="inlineStr">
        <is>
          <t>:60957-4P-15HP-VLSE:60957-4P-20HP-VLSE:60957-4P-25HP-VLSE:</t>
        </is>
      </c>
      <c r="E387" s="2" t="inlineStr">
        <is>
          <t>X4</t>
        </is>
      </c>
      <c r="F387" s="2" t="inlineStr">
        <is>
          <t>ImpMatl_Silicon_Bronze_ASTM-B584_C87600</t>
        </is>
      </c>
      <c r="G387" s="6" t="inlineStr">
        <is>
          <t>Silicon Bronze, ASTM-B584, C87600</t>
        </is>
      </c>
      <c r="H387" s="6" t="inlineStr">
        <is>
          <t>B21</t>
        </is>
      </c>
      <c r="I387" s="6" t="inlineStr">
        <is>
          <t>Coating_Standard</t>
        </is>
      </c>
      <c r="J387" s="6" t="inlineStr">
        <is>
          <t>Stainless Steel, AISI-303</t>
        </is>
      </c>
      <c r="K387" s="6" t="inlineStr">
        <is>
          <t>Steel, Cold Drawn C1018</t>
        </is>
      </c>
      <c r="L387" s="2" t="n">
        <v>96772229</v>
      </c>
      <c r="M387" s="6" t="inlineStr">
        <is>
          <t>IMP,VL,60957,X4,B21</t>
        </is>
      </c>
      <c r="N387" s="6" t="inlineStr">
        <is>
          <t>A101966</t>
        </is>
      </c>
      <c r="O387" s="6" t="n">
        <v>0</v>
      </c>
      <c r="P387" s="6" t="inlineStr">
        <is>
          <t>LT027</t>
        </is>
      </c>
      <c r="Q387" s="6" t="n">
        <v>0</v>
      </c>
      <c r="S387" s="65" t="n"/>
    </row>
    <row r="388">
      <c r="B388" s="10" t="n"/>
      <c r="C388" t="inlineStr">
        <is>
          <t>Price_BOM_VLSE_Imp_382</t>
        </is>
      </c>
      <c r="D388" s="62" t="inlineStr">
        <is>
          <t>:60957-4P-15HP-VLSE:60957-4P-20HP-VLSE:60957-4P-25HP-VLSE:</t>
        </is>
      </c>
      <c r="E388" s="2" t="inlineStr">
        <is>
          <t>X4</t>
        </is>
      </c>
      <c r="F388" t="inlineStr">
        <is>
          <t>ImpMatl_NiAl-Bronze_ASTM-B148_C95400</t>
        </is>
      </c>
      <c r="G388" s="6" t="inlineStr">
        <is>
          <t>Nickel Aluminum Bronze ASTM B148 UNS C95400</t>
        </is>
      </c>
      <c r="H388" s="6" t="inlineStr">
        <is>
          <t>B22</t>
        </is>
      </c>
      <c r="I388" s="6" t="inlineStr">
        <is>
          <t>Coating_Epoxy</t>
        </is>
      </c>
      <c r="J388" s="6" t="inlineStr">
        <is>
          <t>Stainless Steel, AISI-303</t>
        </is>
      </c>
      <c r="K388" s="6" t="inlineStr">
        <is>
          <t>Steel, Cold Drawn C1018</t>
        </is>
      </c>
      <c r="L388" s="1" t="inlineStr">
        <is>
          <t>RTF</t>
        </is>
      </c>
      <c r="M388" s="1" t="n"/>
      <c r="N388" t="inlineStr">
        <is>
          <t>A102272</t>
        </is>
      </c>
      <c r="O388" s="117" t="n">
        <v>273</v>
      </c>
      <c r="P388" s="6" t="inlineStr">
        <is>
          <t>LT250</t>
        </is>
      </c>
      <c r="Q388" t="n">
        <v>56</v>
      </c>
      <c r="S388" s="65" t="n"/>
    </row>
    <row r="389">
      <c r="B389" s="10" t="n"/>
      <c r="C389" t="inlineStr">
        <is>
          <t>Price_BOM_VLSE_Imp_383</t>
        </is>
      </c>
      <c r="D389" s="62" t="inlineStr">
        <is>
          <t>:60957-4P-15HP-VLSE:60957-4P-20HP-VLSE:60957-4P-25HP-VLSE:</t>
        </is>
      </c>
      <c r="E389" s="2" t="inlineStr">
        <is>
          <t>X4</t>
        </is>
      </c>
      <c r="F389" t="inlineStr">
        <is>
          <t>ImpMatl_NiAl-Bronze_ASTM-B148_C95400</t>
        </is>
      </c>
      <c r="G389" s="6" t="inlineStr">
        <is>
          <t>Nickel Aluminum Bronze ASTM B148 UNS C95400</t>
        </is>
      </c>
      <c r="H389" s="6" t="inlineStr">
        <is>
          <t>B22</t>
        </is>
      </c>
      <c r="I389" s="6" t="inlineStr">
        <is>
          <t>Coating_Scotchkote134_interior</t>
        </is>
      </c>
      <c r="J389" s="6" t="inlineStr">
        <is>
          <t>Stainless Steel, AISI-303</t>
        </is>
      </c>
      <c r="K389" s="6" t="inlineStr">
        <is>
          <t>Steel, Cold Drawn C1018</t>
        </is>
      </c>
      <c r="L389" s="1" t="inlineStr">
        <is>
          <t>RTF</t>
        </is>
      </c>
      <c r="M389" s="1" t="n"/>
      <c r="N389" t="inlineStr">
        <is>
          <t>A102272</t>
        </is>
      </c>
      <c r="O389" s="117" t="n">
        <v>273</v>
      </c>
      <c r="P389" s="6" t="inlineStr">
        <is>
          <t>LT250</t>
        </is>
      </c>
      <c r="Q389" s="6" t="n">
        <v>56</v>
      </c>
      <c r="S389" s="65" t="n"/>
    </row>
    <row r="390">
      <c r="B390" s="10" t="n"/>
      <c r="C390" t="inlineStr">
        <is>
          <t>Price_BOM_VLSE_Imp_384</t>
        </is>
      </c>
      <c r="D390" s="62" t="inlineStr">
        <is>
          <t>:60957-4P-15HP-VLSE:60957-4P-20HP-VLSE:60957-4P-25HP-VLSE:</t>
        </is>
      </c>
      <c r="E390" s="2" t="inlineStr">
        <is>
          <t>X4</t>
        </is>
      </c>
      <c r="F390" t="inlineStr">
        <is>
          <t>ImpMatl_NiAl-Bronze_ASTM-B148_C95400</t>
        </is>
      </c>
      <c r="G390" s="6" t="inlineStr">
        <is>
          <t>Nickel Aluminum Bronze ASTM B148 UNS C95400</t>
        </is>
      </c>
      <c r="H390" s="6" t="inlineStr">
        <is>
          <t>B22</t>
        </is>
      </c>
      <c r="I390" s="6" t="inlineStr">
        <is>
          <t>Coating_Scotchkote134_interior_exterior</t>
        </is>
      </c>
      <c r="J390" s="6" t="inlineStr">
        <is>
          <t>Stainless Steel, AISI-303</t>
        </is>
      </c>
      <c r="K390" s="6" t="inlineStr">
        <is>
          <t>Steel, Cold Drawn C1018</t>
        </is>
      </c>
      <c r="L390" s="1" t="inlineStr">
        <is>
          <t>RTF</t>
        </is>
      </c>
      <c r="M390" s="1" t="n"/>
      <c r="N390" t="inlineStr">
        <is>
          <t>A102272</t>
        </is>
      </c>
      <c r="O390" s="117" t="n">
        <v>273</v>
      </c>
      <c r="P390" s="6" t="inlineStr">
        <is>
          <t>LT250</t>
        </is>
      </c>
      <c r="Q390" t="n">
        <v>56</v>
      </c>
      <c r="S390" s="65" t="n"/>
    </row>
    <row r="391">
      <c r="B391" s="10" t="n"/>
      <c r="C391" t="inlineStr">
        <is>
          <t>Price_BOM_VLSE_Imp_385</t>
        </is>
      </c>
      <c r="D391" s="62" t="inlineStr">
        <is>
          <t>:60957-4P-15HP-VLSE:60957-4P-20HP-VLSE:60957-4P-25HP-VLSE:</t>
        </is>
      </c>
      <c r="E391" s="2" t="inlineStr">
        <is>
          <t>X4</t>
        </is>
      </c>
      <c r="F391" t="inlineStr">
        <is>
          <t>ImpMatl_NiAl-Bronze_ASTM-B148_C95400</t>
        </is>
      </c>
      <c r="G391" s="6" t="inlineStr">
        <is>
          <t>Nickel Aluminum Bronze ASTM B148 UNS C95400</t>
        </is>
      </c>
      <c r="H391" s="6" t="inlineStr">
        <is>
          <t>B22</t>
        </is>
      </c>
      <c r="I391" s="6" t="inlineStr">
        <is>
          <t>Coating_Scotchkote134_interior_exterior_IncludeImpeller</t>
        </is>
      </c>
      <c r="J391" s="6" t="inlineStr">
        <is>
          <t>Stainless Steel, AISI-303</t>
        </is>
      </c>
      <c r="K391" s="6" t="inlineStr">
        <is>
          <t>Steel, Cold Drawn C1018</t>
        </is>
      </c>
      <c r="L391" s="1" t="inlineStr">
        <is>
          <t>RTF</t>
        </is>
      </c>
      <c r="M391" s="1" t="n"/>
      <c r="N391" t="inlineStr">
        <is>
          <t>A102272</t>
        </is>
      </c>
      <c r="O391" s="117" t="n">
        <v>273</v>
      </c>
      <c r="P391" s="6" t="inlineStr">
        <is>
          <t>LT250</t>
        </is>
      </c>
      <c r="Q391" t="n">
        <v>56</v>
      </c>
      <c r="S391" s="65" t="n"/>
    </row>
    <row r="392">
      <c r="B392" s="10" t="n"/>
      <c r="C392" t="inlineStr">
        <is>
          <t>Price_BOM_VLSE_Imp_386</t>
        </is>
      </c>
      <c r="D392" s="62" t="inlineStr">
        <is>
          <t>:60957-4P-15HP-VLSE:60957-4P-20HP-VLSE:60957-4P-25HP-VLSE:</t>
        </is>
      </c>
      <c r="E392" s="2" t="inlineStr">
        <is>
          <t>X4</t>
        </is>
      </c>
      <c r="F392" t="inlineStr">
        <is>
          <t>ImpMatl_NiAl-Bronze_ASTM-B148_C95400</t>
        </is>
      </c>
      <c r="G392" s="6" t="inlineStr">
        <is>
          <t>Nickel Aluminum Bronze ASTM B148 UNS C95400</t>
        </is>
      </c>
      <c r="H392" s="6" t="inlineStr">
        <is>
          <t>B22</t>
        </is>
      </c>
      <c r="I392" s="6" t="inlineStr">
        <is>
          <t>Coating_Scotchkote134_interior_IncludeImpeller</t>
        </is>
      </c>
      <c r="J392" s="6" t="inlineStr">
        <is>
          <t>Stainless Steel, AISI-303</t>
        </is>
      </c>
      <c r="K392" s="6" t="inlineStr">
        <is>
          <t>Steel, Cold Drawn C1018</t>
        </is>
      </c>
      <c r="L392" s="1" t="inlineStr">
        <is>
          <t>RTF</t>
        </is>
      </c>
      <c r="M392" s="1" t="n"/>
      <c r="N392" t="inlineStr">
        <is>
          <t>A102272</t>
        </is>
      </c>
      <c r="O392" s="117" t="n">
        <v>273</v>
      </c>
      <c r="P392" s="6" t="inlineStr">
        <is>
          <t>LT250</t>
        </is>
      </c>
      <c r="Q392" t="n">
        <v>56</v>
      </c>
      <c r="S392" s="65" t="n"/>
    </row>
    <row r="393">
      <c r="B393" s="10" t="n"/>
      <c r="C393" t="inlineStr">
        <is>
          <t>Price_BOM_VLSE_Imp_387</t>
        </is>
      </c>
      <c r="D393" s="62" t="inlineStr">
        <is>
          <t>:60957-4P-15HP-VLSE:60957-4P-20HP-VLSE:60957-4P-25HP-VLSE:</t>
        </is>
      </c>
      <c r="E393" s="2" t="inlineStr">
        <is>
          <t>X4</t>
        </is>
      </c>
      <c r="F393" t="inlineStr">
        <is>
          <t>ImpMatl_NiAl-Bronze_ASTM-B148_C95400</t>
        </is>
      </c>
      <c r="G393" s="6" t="inlineStr">
        <is>
          <t>Nickel Aluminum Bronze ASTM B148 UNS C95400</t>
        </is>
      </c>
      <c r="H393" s="6" t="inlineStr">
        <is>
          <t>B22</t>
        </is>
      </c>
      <c r="I393" s="6" t="inlineStr">
        <is>
          <t>Coating_Special</t>
        </is>
      </c>
      <c r="J393" s="6" t="inlineStr">
        <is>
          <t>Stainless Steel, AISI-303</t>
        </is>
      </c>
      <c r="K393" s="6" t="inlineStr">
        <is>
          <t>Steel, Cold Drawn C1018</t>
        </is>
      </c>
      <c r="L393" s="1" t="inlineStr">
        <is>
          <t>RTF</t>
        </is>
      </c>
      <c r="M393" s="1" t="n"/>
      <c r="N393" t="inlineStr">
        <is>
          <t>A102272</t>
        </is>
      </c>
      <c r="O393" s="117" t="n">
        <v>273</v>
      </c>
      <c r="P393" s="6" t="inlineStr">
        <is>
          <t>LT250</t>
        </is>
      </c>
      <c r="Q393" t="n">
        <v>56</v>
      </c>
      <c r="S393" s="65" t="n"/>
    </row>
    <row r="394">
      <c r="B394" s="10" t="n"/>
      <c r="C394" t="inlineStr">
        <is>
          <t>Price_BOM_VLSE_Imp_388</t>
        </is>
      </c>
      <c r="D394" s="62" t="inlineStr">
        <is>
          <t>:60957-4P-15HP-VLSE:60957-4P-20HP-VLSE:60957-4P-25HP-VLSE:</t>
        </is>
      </c>
      <c r="E394" s="2" t="inlineStr">
        <is>
          <t>X4</t>
        </is>
      </c>
      <c r="F394" t="inlineStr">
        <is>
          <t>ImpMatl_NiAl-Bronze_ASTM-B148_C95400</t>
        </is>
      </c>
      <c r="G394" s="6" t="inlineStr">
        <is>
          <t>Nickel Aluminum Bronze ASTM B148 UNS C95400</t>
        </is>
      </c>
      <c r="H394" s="6" t="inlineStr">
        <is>
          <t>B22</t>
        </is>
      </c>
      <c r="I394" s="6" t="inlineStr">
        <is>
          <t>Coating_Standard</t>
        </is>
      </c>
      <c r="J394" s="6" t="inlineStr">
        <is>
          <t>Stainless Steel, AISI-303</t>
        </is>
      </c>
      <c r="K394" s="6" t="inlineStr">
        <is>
          <t>Steel, Cold Drawn C1018</t>
        </is>
      </c>
      <c r="L394" s="2" t="n">
        <v>96772240</v>
      </c>
      <c r="M394" s="1" t="n"/>
      <c r="N394" t="inlineStr">
        <is>
          <t>A102272</t>
        </is>
      </c>
      <c r="O394" s="117" t="n">
        <v>273</v>
      </c>
      <c r="P394" s="6" t="inlineStr">
        <is>
          <t>LT250</t>
        </is>
      </c>
      <c r="Q394" s="6" t="n">
        <v>56</v>
      </c>
      <c r="S394" s="65" t="n"/>
    </row>
    <row r="395">
      <c r="B395" s="10" t="n"/>
      <c r="C395" t="inlineStr">
        <is>
          <t>Price_BOM_VLSE_Imp_389</t>
        </is>
      </c>
      <c r="D395" s="62" t="inlineStr">
        <is>
          <t>:60957-4P-15HP-VLSE:60957-4P-20HP-VLSE:60957-4P-25HP-VLSE:</t>
        </is>
      </c>
      <c r="E395" s="2" t="inlineStr">
        <is>
          <t>X4</t>
        </is>
      </c>
      <c r="F395" s="2" t="inlineStr">
        <is>
          <t>ImpMatl_SS_AISI-304</t>
        </is>
      </c>
      <c r="G395" s="6" t="inlineStr">
        <is>
          <t>Stainless Steel, AISI-304</t>
        </is>
      </c>
      <c r="H395" s="6" t="inlineStr">
        <is>
          <t>H304</t>
        </is>
      </c>
      <c r="I395" s="6" t="inlineStr">
        <is>
          <t>Coating_Standard</t>
        </is>
      </c>
      <c r="J395" s="6" t="inlineStr">
        <is>
          <t>Stainless Steel, AISI-303</t>
        </is>
      </c>
      <c r="K395" s="6" t="inlineStr">
        <is>
          <t>Stainless Steel, AISI 316</t>
        </is>
      </c>
      <c r="L395" s="93" t="n">
        <v>99830714</v>
      </c>
      <c r="M395" s="93" t="inlineStr">
        <is>
          <t>IMP,L,50957,X4,H304</t>
        </is>
      </c>
      <c r="N395" t="inlineStr">
        <is>
          <t>A101971</t>
        </is>
      </c>
      <c r="O395" t="n">
        <v>0</v>
      </c>
      <c r="P395" s="6" t="inlineStr">
        <is>
          <t>LT027</t>
        </is>
      </c>
      <c r="Q395" s="65" t="n">
        <v>0</v>
      </c>
      <c r="S395" s="65" t="n"/>
    </row>
    <row r="396">
      <c r="B396" s="10" t="n"/>
      <c r="C396" t="inlineStr">
        <is>
          <t>Price_BOM_VLSE_Imp_390</t>
        </is>
      </c>
      <c r="D396" s="62" t="inlineStr">
        <is>
          <t>:25121-4P-15HP-VLSE:</t>
        </is>
      </c>
      <c r="E396" s="2" t="inlineStr">
        <is>
          <t>XA</t>
        </is>
      </c>
      <c r="F396" s="2" t="inlineStr">
        <is>
          <t>ImpMatl_Silicon_Bronze_ASTM-B584_C87600</t>
        </is>
      </c>
      <c r="G396" s="6" t="inlineStr">
        <is>
          <t>Silicon Bronze, ASTM-B584, C87600</t>
        </is>
      </c>
      <c r="H396" s="6" t="inlineStr">
        <is>
          <t>B21</t>
        </is>
      </c>
      <c r="I396" s="6" t="inlineStr">
        <is>
          <t>Coating_Standard</t>
        </is>
      </c>
      <c r="J396" s="6" t="inlineStr">
        <is>
          <t>Stainless Steel, AISI-303</t>
        </is>
      </c>
      <c r="K396" s="6" t="inlineStr">
        <is>
          <t>Steel, Cold Drawn C1018</t>
        </is>
      </c>
      <c r="L396" s="6" t="n">
        <v>96769181</v>
      </c>
      <c r="M396" s="6" t="inlineStr">
        <is>
          <t>IMP,L,20121,XA,B21</t>
        </is>
      </c>
      <c r="N396" s="6" t="inlineStr">
        <is>
          <t>A101798</t>
        </is>
      </c>
      <c r="O396" s="6" t="n">
        <v>0</v>
      </c>
      <c r="P396" s="6" t="inlineStr">
        <is>
          <t>LT027</t>
        </is>
      </c>
      <c r="Q396" t="n">
        <v>0</v>
      </c>
      <c r="S396" s="65" t="n"/>
    </row>
    <row r="397">
      <c r="B397" s="10" t="n"/>
      <c r="C397" t="inlineStr">
        <is>
          <t>Price_BOM_VLSE_Imp_391</t>
        </is>
      </c>
      <c r="D397" s="62" t="inlineStr">
        <is>
          <t>:25121-4P-15HP-VLSE:</t>
        </is>
      </c>
      <c r="E397" s="2" t="inlineStr">
        <is>
          <t>XA</t>
        </is>
      </c>
      <c r="F397" s="2" t="inlineStr">
        <is>
          <t>ImpMatl_Silicon_Bronze_ASTM-B584_C87600</t>
        </is>
      </c>
      <c r="G397" s="6" t="inlineStr">
        <is>
          <t>Silicon Bronze, ASTM-B584, C87600</t>
        </is>
      </c>
      <c r="H397" s="6" t="inlineStr">
        <is>
          <t>B21</t>
        </is>
      </c>
      <c r="I397" s="6" t="inlineStr">
        <is>
          <t>Coating_Scotchkote134_interior</t>
        </is>
      </c>
      <c r="J397" s="6" t="inlineStr">
        <is>
          <t>Stainless Steel, AISI-303</t>
        </is>
      </c>
      <c r="K397" s="6" t="inlineStr">
        <is>
          <t>Steel, Cold Drawn C1018</t>
        </is>
      </c>
      <c r="L397" s="1" t="inlineStr">
        <is>
          <t>RTF</t>
        </is>
      </c>
      <c r="M397" s="6" t="n"/>
      <c r="N397" s="6" t="inlineStr">
        <is>
          <t>A101798</t>
        </is>
      </c>
      <c r="O397" s="6" t="n">
        <v>0</v>
      </c>
      <c r="P397" s="6" t="inlineStr">
        <is>
          <t>LT250</t>
        </is>
      </c>
      <c r="Q397" s="6" t="n">
        <v>56</v>
      </c>
      <c r="S397" s="65" t="n"/>
    </row>
    <row r="398">
      <c r="B398" s="10" t="n"/>
      <c r="C398" t="inlineStr">
        <is>
          <t>Price_BOM_VLSE_Imp_392</t>
        </is>
      </c>
      <c r="D398" s="62" t="inlineStr">
        <is>
          <t>:25121-4P-15HP-VLSE:</t>
        </is>
      </c>
      <c r="E398" s="2" t="inlineStr">
        <is>
          <t>XA</t>
        </is>
      </c>
      <c r="F398" s="2" t="inlineStr">
        <is>
          <t>ImpMatl_Silicon_Bronze_ASTM-B584_C87600</t>
        </is>
      </c>
      <c r="G398" s="6" t="inlineStr">
        <is>
          <t>Silicon Bronze, ASTM-B584, C87600</t>
        </is>
      </c>
      <c r="H398" s="6" t="inlineStr">
        <is>
          <t>B21</t>
        </is>
      </c>
      <c r="I398" s="6" t="inlineStr">
        <is>
          <t>Coating_Scotchkote134_interior_exterior</t>
        </is>
      </c>
      <c r="J398" s="6" t="inlineStr">
        <is>
          <t>Stainless Steel, AISI-303</t>
        </is>
      </c>
      <c r="K398" s="6" t="inlineStr">
        <is>
          <t>Steel, Cold Drawn C1018</t>
        </is>
      </c>
      <c r="L398" s="1" t="inlineStr">
        <is>
          <t>RTF</t>
        </is>
      </c>
      <c r="M398" s="6" t="n"/>
      <c r="N398" s="6" t="inlineStr">
        <is>
          <t>A101798</t>
        </is>
      </c>
      <c r="O398" s="6" t="n">
        <v>0</v>
      </c>
      <c r="P398" s="6" t="inlineStr">
        <is>
          <t>LT250</t>
        </is>
      </c>
      <c r="Q398" s="6" t="n">
        <v>56</v>
      </c>
      <c r="S398" s="65" t="n"/>
    </row>
    <row r="399">
      <c r="B399" s="10" t="n"/>
      <c r="C399" t="inlineStr">
        <is>
          <t>Price_BOM_VLSE_Imp_393</t>
        </is>
      </c>
      <c r="D399" s="62" t="inlineStr">
        <is>
          <t>:25121-4P-15HP-VLSE:</t>
        </is>
      </c>
      <c r="E399" s="2" t="inlineStr">
        <is>
          <t>XA</t>
        </is>
      </c>
      <c r="F399" s="2" t="inlineStr">
        <is>
          <t>ImpMatl_Silicon_Bronze_ASTM-B584_C87600</t>
        </is>
      </c>
      <c r="G399" s="6" t="inlineStr">
        <is>
          <t>Silicon Bronze, ASTM-B584, C87600</t>
        </is>
      </c>
      <c r="H399" s="6" t="inlineStr">
        <is>
          <t>B21</t>
        </is>
      </c>
      <c r="I399" s="6" t="inlineStr">
        <is>
          <t>Coating_Scotchkote134_interior_exterior_IncludeImpeller</t>
        </is>
      </c>
      <c r="J399" s="6" t="inlineStr">
        <is>
          <t>Stainless Steel, AISI-303</t>
        </is>
      </c>
      <c r="K399" s="6" t="inlineStr">
        <is>
          <t>Steel, Cold Drawn C1018</t>
        </is>
      </c>
      <c r="L399" s="1" t="inlineStr">
        <is>
          <t>RTF</t>
        </is>
      </c>
      <c r="M399" s="6" t="n"/>
      <c r="N399" s="6" t="inlineStr">
        <is>
          <t>A101798</t>
        </is>
      </c>
      <c r="O399" s="6" t="n">
        <v>0</v>
      </c>
      <c r="P399" s="6" t="inlineStr">
        <is>
          <t>LT250</t>
        </is>
      </c>
      <c r="Q399" s="65" t="n">
        <v>56</v>
      </c>
      <c r="S399" s="65" t="n"/>
    </row>
    <row r="400">
      <c r="B400" s="10" t="n"/>
      <c r="C400" t="inlineStr">
        <is>
          <t>Price_BOM_VLSE_Imp_394</t>
        </is>
      </c>
      <c r="D400" s="62" t="inlineStr">
        <is>
          <t>:25121-4P-15HP-VLSE:</t>
        </is>
      </c>
      <c r="E400" s="2" t="inlineStr">
        <is>
          <t>XA</t>
        </is>
      </c>
      <c r="F400" s="2" t="inlineStr">
        <is>
          <t>ImpMatl_Silicon_Bronze_ASTM-B584_C87600</t>
        </is>
      </c>
      <c r="G400" s="6" t="inlineStr">
        <is>
          <t>Silicon Bronze, ASTM-B584, C87600</t>
        </is>
      </c>
      <c r="H400" s="6" t="inlineStr">
        <is>
          <t>B21</t>
        </is>
      </c>
      <c r="I400" s="6" t="inlineStr">
        <is>
          <t>Coating_Scotchkote134_interior_IncludeImpeller</t>
        </is>
      </c>
      <c r="J400" s="6" t="inlineStr">
        <is>
          <t>Stainless Steel, AISI-303</t>
        </is>
      </c>
      <c r="K400" s="6" t="inlineStr">
        <is>
          <t>Steel, Cold Drawn C1018</t>
        </is>
      </c>
      <c r="L400" s="1" t="inlineStr">
        <is>
          <t>RTF</t>
        </is>
      </c>
      <c r="M400" s="6" t="n"/>
      <c r="N400" s="6" t="inlineStr">
        <is>
          <t>A101798</t>
        </is>
      </c>
      <c r="O400" s="6" t="n">
        <v>0</v>
      </c>
      <c r="P400" s="6" t="inlineStr">
        <is>
          <t>LT250</t>
        </is>
      </c>
      <c r="Q400" s="65" t="n">
        <v>56</v>
      </c>
      <c r="S400" s="65" t="n"/>
    </row>
    <row r="401">
      <c r="B401" s="10" t="n"/>
      <c r="C401" t="inlineStr">
        <is>
          <t>Price_BOM_VLSE_Imp_395</t>
        </is>
      </c>
      <c r="D401" s="62" t="inlineStr">
        <is>
          <t>:25121-4P-15HP-VLSE:</t>
        </is>
      </c>
      <c r="E401" s="2" t="inlineStr">
        <is>
          <t>XA</t>
        </is>
      </c>
      <c r="F401" s="2" t="inlineStr">
        <is>
          <t>ImpMatl_Silicon_Bronze_ASTM-B584_C87600</t>
        </is>
      </c>
      <c r="G401" s="6" t="inlineStr">
        <is>
          <t>Silicon Bronze, ASTM-B584, C87600</t>
        </is>
      </c>
      <c r="H401" s="6" t="inlineStr">
        <is>
          <t>B21</t>
        </is>
      </c>
      <c r="I401" s="6" t="inlineStr">
        <is>
          <t>Coating_Special</t>
        </is>
      </c>
      <c r="J401" s="6" t="inlineStr">
        <is>
          <t>Stainless Steel, AISI-303</t>
        </is>
      </c>
      <c r="K401" s="6" t="inlineStr">
        <is>
          <t>Steel, Cold Drawn C1018</t>
        </is>
      </c>
      <c r="L401" s="1" t="inlineStr">
        <is>
          <t>RTF</t>
        </is>
      </c>
      <c r="M401" s="6" t="n"/>
      <c r="N401" s="6" t="inlineStr">
        <is>
          <t>A101798</t>
        </is>
      </c>
      <c r="O401" s="6" t="n">
        <v>0</v>
      </c>
      <c r="P401" s="6" t="inlineStr">
        <is>
          <t>LT250</t>
        </is>
      </c>
      <c r="Q401" s="6" t="n">
        <v>56</v>
      </c>
      <c r="S401" s="65" t="n"/>
    </row>
    <row r="402">
      <c r="B402" s="10" t="n"/>
      <c r="C402" t="inlineStr">
        <is>
          <t>Price_BOM_VLSE_Imp_396</t>
        </is>
      </c>
      <c r="D402" s="62" t="inlineStr">
        <is>
          <t>:25121-4P-15HP-VLSE:</t>
        </is>
      </c>
      <c r="E402" s="2" t="inlineStr">
        <is>
          <t>XA</t>
        </is>
      </c>
      <c r="F402" s="2" t="inlineStr">
        <is>
          <t>ImpMatl_Silicon_Bronze_ASTM-B584_C87600</t>
        </is>
      </c>
      <c r="G402" s="6" t="inlineStr">
        <is>
          <t>Silicon Bronze, ASTM-B584, C87600</t>
        </is>
      </c>
      <c r="H402" s="6" t="inlineStr">
        <is>
          <t>B21</t>
        </is>
      </c>
      <c r="I402" s="6" t="inlineStr">
        <is>
          <t>Coating_Epoxy</t>
        </is>
      </c>
      <c r="J402" s="6" t="inlineStr">
        <is>
          <t>Stainless Steel, AISI-303</t>
        </is>
      </c>
      <c r="K402" s="6" t="inlineStr">
        <is>
          <t>Steel, Cold Drawn C1018</t>
        </is>
      </c>
      <c r="L402" s="1" t="inlineStr">
        <is>
          <t>RTF</t>
        </is>
      </c>
      <c r="M402" s="6" t="n"/>
      <c r="N402" s="6" t="inlineStr">
        <is>
          <t>A101798</t>
        </is>
      </c>
      <c r="O402" s="6" t="n">
        <v>0</v>
      </c>
      <c r="P402" s="6" t="inlineStr">
        <is>
          <t>LT250</t>
        </is>
      </c>
      <c r="Q402" s="6" t="n">
        <v>56</v>
      </c>
      <c r="S402" s="65" t="n"/>
    </row>
    <row r="403">
      <c r="B403" s="10" t="n"/>
      <c r="C403" t="inlineStr">
        <is>
          <t>Price_BOM_VLSE_Imp_397</t>
        </is>
      </c>
      <c r="D403" s="62" t="inlineStr">
        <is>
          <t>:25121-4P-15HP-VLSE:</t>
        </is>
      </c>
      <c r="E403" s="2" t="inlineStr">
        <is>
          <t>XA</t>
        </is>
      </c>
      <c r="F403" t="inlineStr">
        <is>
          <t>ImpMatl_NiAl-Bronze_ASTM-B148_C95400</t>
        </is>
      </c>
      <c r="G403" s="6" t="inlineStr">
        <is>
          <t>Nickel Aluminum Bronze ASTM B148 UNS C95400</t>
        </is>
      </c>
      <c r="H403" s="6" t="inlineStr">
        <is>
          <t>B22</t>
        </is>
      </c>
      <c r="I403" s="6" t="inlineStr">
        <is>
          <t>Coating_Standard</t>
        </is>
      </c>
      <c r="J403" s="6" t="inlineStr">
        <is>
          <t>Stainless Steel, AISI-303</t>
        </is>
      </c>
      <c r="K403" s="6" t="inlineStr">
        <is>
          <t>Steel, Cold Drawn C1018</t>
        </is>
      </c>
      <c r="L403" t="n">
        <v>97778032</v>
      </c>
      <c r="M403" s="65" t="n"/>
      <c r="N403" t="inlineStr">
        <is>
          <t>A102229</t>
        </is>
      </c>
      <c r="O403" s="65" t="n">
        <v>288</v>
      </c>
      <c r="P403" s="6" t="inlineStr">
        <is>
          <t>LT250</t>
        </is>
      </c>
      <c r="Q403" s="6" t="n">
        <v>56</v>
      </c>
      <c r="S403" s="65" t="n"/>
    </row>
    <row r="404">
      <c r="B404" s="10" t="n"/>
      <c r="C404" t="inlineStr">
        <is>
          <t>Price_BOM_VLSE_Imp_398</t>
        </is>
      </c>
      <c r="D404" s="62" t="inlineStr">
        <is>
          <t>:25121-4P-15HP-VLSE:</t>
        </is>
      </c>
      <c r="E404" s="2" t="inlineStr">
        <is>
          <t>XA</t>
        </is>
      </c>
      <c r="F404" t="inlineStr">
        <is>
          <t>ImpMatl_NiAl-Bronze_ASTM-B148_C95400</t>
        </is>
      </c>
      <c r="G404" s="6" t="inlineStr">
        <is>
          <t>Nickel Aluminum Bronze ASTM B148 UNS C95400</t>
        </is>
      </c>
      <c r="H404" s="6" t="inlineStr">
        <is>
          <t>B22</t>
        </is>
      </c>
      <c r="I404" s="6" t="inlineStr">
        <is>
          <t>Coating_Scotchkote134_interior</t>
        </is>
      </c>
      <c r="J404" s="6" t="inlineStr">
        <is>
          <t>Stainless Steel, AISI-303</t>
        </is>
      </c>
      <c r="K404" s="6" t="inlineStr">
        <is>
          <t>Steel, Cold Drawn C1018</t>
        </is>
      </c>
      <c r="L404" s="1" t="inlineStr">
        <is>
          <t>RTF</t>
        </is>
      </c>
      <c r="M404" s="65" t="n"/>
      <c r="N404" t="inlineStr">
        <is>
          <t>A102229</t>
        </is>
      </c>
      <c r="O404" s="65" t="n">
        <v>288</v>
      </c>
      <c r="P404" s="6" t="inlineStr">
        <is>
          <t>LT250</t>
        </is>
      </c>
      <c r="Q404" t="n">
        <v>56</v>
      </c>
      <c r="S404" s="65" t="n"/>
    </row>
    <row r="405">
      <c r="B405" s="10" t="n"/>
      <c r="C405" t="inlineStr">
        <is>
          <t>Price_BOM_VLSE_Imp_399</t>
        </is>
      </c>
      <c r="D405" s="62" t="inlineStr">
        <is>
          <t>:25121-4P-15HP-VLSE:</t>
        </is>
      </c>
      <c r="E405" s="2" t="inlineStr">
        <is>
          <t>XA</t>
        </is>
      </c>
      <c r="F405" t="inlineStr">
        <is>
          <t>ImpMatl_NiAl-Bronze_ASTM-B148_C95400</t>
        </is>
      </c>
      <c r="G405" s="6" t="inlineStr">
        <is>
          <t>Nickel Aluminum Bronze ASTM B148 UNS C95400</t>
        </is>
      </c>
      <c r="H405" s="6" t="inlineStr">
        <is>
          <t>B22</t>
        </is>
      </c>
      <c r="I405" s="6" t="inlineStr">
        <is>
          <t>Coating_Scotchkote134_interior_exterior</t>
        </is>
      </c>
      <c r="J405" s="6" t="inlineStr">
        <is>
          <t>Stainless Steel, AISI-303</t>
        </is>
      </c>
      <c r="K405" s="6" t="inlineStr">
        <is>
          <t>Steel, Cold Drawn C1018</t>
        </is>
      </c>
      <c r="L405" s="1" t="inlineStr">
        <is>
          <t>RTF</t>
        </is>
      </c>
      <c r="M405" s="65" t="n"/>
      <c r="N405" t="inlineStr">
        <is>
          <t>A102229</t>
        </is>
      </c>
      <c r="O405" s="65" t="n">
        <v>288</v>
      </c>
      <c r="P405" s="6" t="inlineStr">
        <is>
          <t>LT250</t>
        </is>
      </c>
      <c r="Q405" t="n">
        <v>56</v>
      </c>
      <c r="S405" s="65" t="n"/>
    </row>
    <row r="406">
      <c r="B406" s="10" t="n"/>
      <c r="C406" t="inlineStr">
        <is>
          <t>Price_BOM_VLSE_Imp_400</t>
        </is>
      </c>
      <c r="D406" s="62" t="inlineStr">
        <is>
          <t>:25121-4P-15HP-VLSE:</t>
        </is>
      </c>
      <c r="E406" s="2" t="inlineStr">
        <is>
          <t>XA</t>
        </is>
      </c>
      <c r="F406" t="inlineStr">
        <is>
          <t>ImpMatl_NiAl-Bronze_ASTM-B148_C95400</t>
        </is>
      </c>
      <c r="G406" s="6" t="inlineStr">
        <is>
          <t>Nickel Aluminum Bronze ASTM B148 UNS C95400</t>
        </is>
      </c>
      <c r="H406" s="6" t="inlineStr">
        <is>
          <t>B22</t>
        </is>
      </c>
      <c r="I406" s="6" t="inlineStr">
        <is>
          <t>Coating_Scotchkote134_interior_exterior_IncludeImpeller</t>
        </is>
      </c>
      <c r="J406" s="6" t="inlineStr">
        <is>
          <t>Stainless Steel, AISI-303</t>
        </is>
      </c>
      <c r="K406" s="6" t="inlineStr">
        <is>
          <t>Steel, Cold Drawn C1018</t>
        </is>
      </c>
      <c r="L406" s="1" t="inlineStr">
        <is>
          <t>RTF</t>
        </is>
      </c>
      <c r="M406" s="65" t="n"/>
      <c r="N406" t="inlineStr">
        <is>
          <t>A102229</t>
        </is>
      </c>
      <c r="O406" s="65" t="n">
        <v>288</v>
      </c>
      <c r="P406" s="6" t="inlineStr">
        <is>
          <t>LT250</t>
        </is>
      </c>
      <c r="Q406" t="n">
        <v>56</v>
      </c>
      <c r="S406" s="65" t="n"/>
    </row>
    <row r="407">
      <c r="B407" s="10" t="n"/>
      <c r="C407" t="inlineStr">
        <is>
          <t>Price_BOM_VLSE_Imp_401</t>
        </is>
      </c>
      <c r="D407" s="62" t="inlineStr">
        <is>
          <t>:25121-4P-15HP-VLSE:</t>
        </is>
      </c>
      <c r="E407" s="2" t="inlineStr">
        <is>
          <t>XA</t>
        </is>
      </c>
      <c r="F407" t="inlineStr">
        <is>
          <t>ImpMatl_NiAl-Bronze_ASTM-B148_C95400</t>
        </is>
      </c>
      <c r="G407" s="6" t="inlineStr">
        <is>
          <t>Nickel Aluminum Bronze ASTM B148 UNS C95400</t>
        </is>
      </c>
      <c r="H407" s="6" t="inlineStr">
        <is>
          <t>B22</t>
        </is>
      </c>
      <c r="I407" s="6" t="inlineStr">
        <is>
          <t>Coating_Scotchkote134_interior_IncludeImpeller</t>
        </is>
      </c>
      <c r="J407" s="6" t="inlineStr">
        <is>
          <t>Stainless Steel, AISI-303</t>
        </is>
      </c>
      <c r="K407" s="6" t="inlineStr">
        <is>
          <t>Steel, Cold Drawn C1018</t>
        </is>
      </c>
      <c r="L407" s="1" t="inlineStr">
        <is>
          <t>RTF</t>
        </is>
      </c>
      <c r="M407" s="65" t="n"/>
      <c r="N407" t="inlineStr">
        <is>
          <t>A102229</t>
        </is>
      </c>
      <c r="O407" s="65" t="n">
        <v>288</v>
      </c>
      <c r="P407" s="6" t="inlineStr">
        <is>
          <t>LT250</t>
        </is>
      </c>
      <c r="Q407" t="n">
        <v>56</v>
      </c>
      <c r="S407" s="65" t="n"/>
    </row>
    <row r="408">
      <c r="B408" s="10" t="n"/>
      <c r="C408" t="inlineStr">
        <is>
          <t>Price_BOM_VLSE_Imp_402</t>
        </is>
      </c>
      <c r="D408" s="62" t="inlineStr">
        <is>
          <t>:25121-4P-15HP-VLSE:</t>
        </is>
      </c>
      <c r="E408" s="2" t="inlineStr">
        <is>
          <t>XA</t>
        </is>
      </c>
      <c r="F408" t="inlineStr">
        <is>
          <t>ImpMatl_NiAl-Bronze_ASTM-B148_C95400</t>
        </is>
      </c>
      <c r="G408" s="6" t="inlineStr">
        <is>
          <t>Nickel Aluminum Bronze ASTM B148 UNS C95400</t>
        </is>
      </c>
      <c r="H408" s="6" t="inlineStr">
        <is>
          <t>B22</t>
        </is>
      </c>
      <c r="I408" s="6" t="inlineStr">
        <is>
          <t>Coating_Special</t>
        </is>
      </c>
      <c r="J408" s="6" t="inlineStr">
        <is>
          <t>Stainless Steel, AISI-303</t>
        </is>
      </c>
      <c r="K408" s="6" t="inlineStr">
        <is>
          <t>Steel, Cold Drawn C1018</t>
        </is>
      </c>
      <c r="L408" s="1" t="inlineStr">
        <is>
          <t>RTF</t>
        </is>
      </c>
      <c r="M408" s="65" t="n"/>
      <c r="N408" t="inlineStr">
        <is>
          <t>A102229</t>
        </is>
      </c>
      <c r="O408" s="65" t="n">
        <v>288</v>
      </c>
      <c r="P408" s="6" t="inlineStr">
        <is>
          <t>LT250</t>
        </is>
      </c>
      <c r="Q408" t="n">
        <v>56</v>
      </c>
      <c r="S408" s="65" t="n"/>
    </row>
    <row r="409">
      <c r="B409" s="10" t="n"/>
      <c r="C409" t="inlineStr">
        <is>
          <t>Price_BOM_VLSE_Imp_403</t>
        </is>
      </c>
      <c r="D409" s="62" t="inlineStr">
        <is>
          <t>:25121-4P-15HP-VLSE:</t>
        </is>
      </c>
      <c r="E409" s="2" t="inlineStr">
        <is>
          <t>XA</t>
        </is>
      </c>
      <c r="F409" t="inlineStr">
        <is>
          <t>ImpMatl_NiAl-Bronze_ASTM-B148_C95400</t>
        </is>
      </c>
      <c r="G409" s="6" t="inlineStr">
        <is>
          <t>Nickel Aluminum Bronze ASTM B148 UNS C95400</t>
        </is>
      </c>
      <c r="H409" s="6" t="inlineStr">
        <is>
          <t>B22</t>
        </is>
      </c>
      <c r="I409" s="6" t="inlineStr">
        <is>
          <t>Coating_Epoxy</t>
        </is>
      </c>
      <c r="J409" s="6" t="inlineStr">
        <is>
          <t>Stainless Steel, AISI-303</t>
        </is>
      </c>
      <c r="K409" s="6" t="inlineStr">
        <is>
          <t>Steel, Cold Drawn C1018</t>
        </is>
      </c>
      <c r="L409" s="1" t="inlineStr">
        <is>
          <t>RTF</t>
        </is>
      </c>
      <c r="M409" s="65" t="n"/>
      <c r="N409" t="inlineStr">
        <is>
          <t>A102229</t>
        </is>
      </c>
      <c r="O409" s="65" t="n">
        <v>288</v>
      </c>
      <c r="P409" s="6" t="inlineStr">
        <is>
          <t>LT250</t>
        </is>
      </c>
      <c r="Q409" t="n">
        <v>56</v>
      </c>
      <c r="S409" s="65" t="n"/>
    </row>
    <row r="410">
      <c r="B410" s="10" t="n"/>
      <c r="C410" t="inlineStr">
        <is>
          <t>Price_BOM_VLSE_Imp_404</t>
        </is>
      </c>
      <c r="D410" s="62" t="inlineStr">
        <is>
          <t>:25121-4P-15HP-VLSE:</t>
        </is>
      </c>
      <c r="E410" s="2" t="inlineStr">
        <is>
          <t>XA</t>
        </is>
      </c>
      <c r="F410" s="2" t="inlineStr">
        <is>
          <t>ImpMatl_SS_AISI-304</t>
        </is>
      </c>
      <c r="G410" s="6" t="inlineStr">
        <is>
          <t>Stainless Steel, AISI-304</t>
        </is>
      </c>
      <c r="H410" s="6" t="inlineStr">
        <is>
          <t>H304</t>
        </is>
      </c>
      <c r="I410" s="6" t="inlineStr">
        <is>
          <t>Coating_Standard</t>
        </is>
      </c>
      <c r="J410" s="6" t="inlineStr">
        <is>
          <t>Stainless Steel, AISI-303</t>
        </is>
      </c>
      <c r="K410" s="6" t="inlineStr">
        <is>
          <t>Stainless Steel, AISI 316</t>
        </is>
      </c>
      <c r="L410" s="93" t="n">
        <v>98876135</v>
      </c>
      <c r="M410" s="93" t="inlineStr">
        <is>
          <t>IMP,L,20121,XA,H304</t>
        </is>
      </c>
      <c r="N410" t="inlineStr">
        <is>
          <t>A101803</t>
        </is>
      </c>
      <c r="O410" t="n">
        <v>0</v>
      </c>
      <c r="P410" s="6" t="inlineStr">
        <is>
          <t>LT027</t>
        </is>
      </c>
      <c r="Q410" s="65" t="n">
        <v>0</v>
      </c>
      <c r="S410" s="65" t="n"/>
    </row>
    <row r="411">
      <c r="B411" s="10" t="n"/>
      <c r="C411" t="inlineStr">
        <is>
          <t>Price_BOM_VLSE_Imp_405</t>
        </is>
      </c>
      <c r="D411" s="62" t="inlineStr">
        <is>
          <t>:30123-4P-15HP-VLSE:30123-4P-20HP-VLSE:</t>
        </is>
      </c>
      <c r="E411" s="2" t="inlineStr">
        <is>
          <t>XA</t>
        </is>
      </c>
      <c r="F411" s="2" t="inlineStr">
        <is>
          <t>ImpMatl_Silicon_Bronze_ASTM-B584_C87600</t>
        </is>
      </c>
      <c r="G411" s="6" t="inlineStr">
        <is>
          <t>Silicon Bronze, ASTM-B584, C87600</t>
        </is>
      </c>
      <c r="H411" s="6" t="inlineStr">
        <is>
          <t>B21</t>
        </is>
      </c>
      <c r="I411" s="6" t="inlineStr">
        <is>
          <t>Coating_Standard</t>
        </is>
      </c>
      <c r="J411" s="6" t="inlineStr">
        <is>
          <t>Stainless Steel, AISI-303</t>
        </is>
      </c>
      <c r="K411" s="6" t="inlineStr">
        <is>
          <t>Steel, Cold Drawn C1018</t>
        </is>
      </c>
      <c r="L411" s="6" t="n">
        <v>96769199</v>
      </c>
      <c r="M411" s="6" t="inlineStr">
        <is>
          <t>IMP,L,25123,XA,B21</t>
        </is>
      </c>
      <c r="N411" s="6" t="inlineStr">
        <is>
          <t>A101840</t>
        </is>
      </c>
      <c r="O411" s="6" t="n">
        <v>0</v>
      </c>
      <c r="P411" s="6" t="inlineStr">
        <is>
          <t>LT027</t>
        </is>
      </c>
      <c r="Q411" s="6" t="n">
        <v>0</v>
      </c>
      <c r="S411" s="65" t="n"/>
    </row>
    <row r="412">
      <c r="B412" s="10" t="n"/>
      <c r="C412" t="inlineStr">
        <is>
          <t>Price_BOM_VLSE_Imp_406</t>
        </is>
      </c>
      <c r="D412" s="62" t="inlineStr">
        <is>
          <t>:30123-4P-15HP-VLSE:30123-4P-20HP-VLSE:</t>
        </is>
      </c>
      <c r="E412" s="2" t="inlineStr">
        <is>
          <t>XA</t>
        </is>
      </c>
      <c r="F412" s="2" t="inlineStr">
        <is>
          <t>ImpMatl_Silicon_Bronze_ASTM-B584_C87600</t>
        </is>
      </c>
      <c r="G412" s="6" t="inlineStr">
        <is>
          <t>Silicon Bronze, ASTM-B584, C87600</t>
        </is>
      </c>
      <c r="H412" s="6" t="inlineStr">
        <is>
          <t>B21</t>
        </is>
      </c>
      <c r="I412" s="6" t="inlineStr">
        <is>
          <t>Coating_Scotchkote134_interior</t>
        </is>
      </c>
      <c r="J412" s="6" t="inlineStr">
        <is>
          <t>Stainless Steel, AISI-303</t>
        </is>
      </c>
      <c r="K412" s="6" t="inlineStr">
        <is>
          <t>Steel, Cold Drawn C1018</t>
        </is>
      </c>
      <c r="L412" s="1" t="inlineStr">
        <is>
          <t>RTF</t>
        </is>
      </c>
      <c r="M412" s="6" t="n"/>
      <c r="N412" s="6" t="inlineStr">
        <is>
          <t>A101840</t>
        </is>
      </c>
      <c r="O412" s="6" t="n">
        <v>0</v>
      </c>
      <c r="P412" s="6" t="inlineStr">
        <is>
          <t>LT250</t>
        </is>
      </c>
      <c r="Q412" s="6" t="n">
        <v>56</v>
      </c>
      <c r="S412" s="65" t="n"/>
    </row>
    <row r="413">
      <c r="B413" s="10" t="n"/>
      <c r="C413" t="inlineStr">
        <is>
          <t>Price_BOM_VLSE_Imp_407</t>
        </is>
      </c>
      <c r="D413" s="62" t="inlineStr">
        <is>
          <t>:30123-4P-15HP-VLSE:30123-4P-20HP-VLSE:</t>
        </is>
      </c>
      <c r="E413" s="2" t="inlineStr">
        <is>
          <t>XA</t>
        </is>
      </c>
      <c r="F413" s="2" t="inlineStr">
        <is>
          <t>ImpMatl_Silicon_Bronze_ASTM-B584_C87600</t>
        </is>
      </c>
      <c r="G413" s="6" t="inlineStr">
        <is>
          <t>Silicon Bronze, ASTM-B584, C87600</t>
        </is>
      </c>
      <c r="H413" s="6" t="inlineStr">
        <is>
          <t>B21</t>
        </is>
      </c>
      <c r="I413" s="6" t="inlineStr">
        <is>
          <t>Coating_Scotchkote134_interior_exterior</t>
        </is>
      </c>
      <c r="J413" s="6" t="inlineStr">
        <is>
          <t>Stainless Steel, AISI-303</t>
        </is>
      </c>
      <c r="K413" s="6" t="inlineStr">
        <is>
          <t>Steel, Cold Drawn C1018</t>
        </is>
      </c>
      <c r="L413" s="1" t="inlineStr">
        <is>
          <t>RTF</t>
        </is>
      </c>
      <c r="M413" s="6" t="n"/>
      <c r="N413" s="6" t="inlineStr">
        <is>
          <t>A101840</t>
        </is>
      </c>
      <c r="O413" s="6" t="n">
        <v>0</v>
      </c>
      <c r="P413" s="6" t="inlineStr">
        <is>
          <t>LT250</t>
        </is>
      </c>
      <c r="Q413" t="n">
        <v>56</v>
      </c>
      <c r="S413" s="65" t="n"/>
    </row>
    <row r="414">
      <c r="B414" s="10" t="n"/>
      <c r="C414" t="inlineStr">
        <is>
          <t>Price_BOM_VLSE_Imp_408</t>
        </is>
      </c>
      <c r="D414" s="62" t="inlineStr">
        <is>
          <t>:30123-4P-15HP-VLSE:30123-4P-20HP-VLSE:</t>
        </is>
      </c>
      <c r="E414" s="2" t="inlineStr">
        <is>
          <t>XA</t>
        </is>
      </c>
      <c r="F414" s="2" t="inlineStr">
        <is>
          <t>ImpMatl_Silicon_Bronze_ASTM-B584_C87600</t>
        </is>
      </c>
      <c r="G414" s="6" t="inlineStr">
        <is>
          <t>Silicon Bronze, ASTM-B584, C87600</t>
        </is>
      </c>
      <c r="H414" s="6" t="inlineStr">
        <is>
          <t>B21</t>
        </is>
      </c>
      <c r="I414" s="6" t="inlineStr">
        <is>
          <t>Coating_Scotchkote134_interior_exterior_IncludeImpeller</t>
        </is>
      </c>
      <c r="J414" s="6" t="inlineStr">
        <is>
          <t>Stainless Steel, AISI-303</t>
        </is>
      </c>
      <c r="K414" s="6" t="inlineStr">
        <is>
          <t>Steel, Cold Drawn C1018</t>
        </is>
      </c>
      <c r="L414" s="1" t="inlineStr">
        <is>
          <t>RTF</t>
        </is>
      </c>
      <c r="M414" s="6" t="n"/>
      <c r="N414" s="6" t="inlineStr">
        <is>
          <t>A101840</t>
        </is>
      </c>
      <c r="O414" s="6" t="n">
        <v>0</v>
      </c>
      <c r="P414" s="6" t="inlineStr">
        <is>
          <t>LT250</t>
        </is>
      </c>
      <c r="Q414" t="n">
        <v>56</v>
      </c>
      <c r="S414" s="65" t="n"/>
    </row>
    <row r="415">
      <c r="B415" s="10" t="n"/>
      <c r="C415" t="inlineStr">
        <is>
          <t>Price_BOM_VLSE_Imp_409</t>
        </is>
      </c>
      <c r="D415" s="62" t="inlineStr">
        <is>
          <t>:30123-4P-15HP-VLSE:30123-4P-20HP-VLSE:</t>
        </is>
      </c>
      <c r="E415" s="2" t="inlineStr">
        <is>
          <t>XA</t>
        </is>
      </c>
      <c r="F415" s="2" t="inlineStr">
        <is>
          <t>ImpMatl_Silicon_Bronze_ASTM-B584_C87600</t>
        </is>
      </c>
      <c r="G415" s="6" t="inlineStr">
        <is>
          <t>Silicon Bronze, ASTM-B584, C87600</t>
        </is>
      </c>
      <c r="H415" s="6" t="inlineStr">
        <is>
          <t>B21</t>
        </is>
      </c>
      <c r="I415" s="6" t="inlineStr">
        <is>
          <t>Coating_Scotchkote134_interior_IncludeImpeller</t>
        </is>
      </c>
      <c r="J415" s="6" t="inlineStr">
        <is>
          <t>Stainless Steel, AISI-303</t>
        </is>
      </c>
      <c r="K415" s="6" t="inlineStr">
        <is>
          <t>Steel, Cold Drawn C1018</t>
        </is>
      </c>
      <c r="L415" s="1" t="inlineStr">
        <is>
          <t>RTF</t>
        </is>
      </c>
      <c r="M415" s="6" t="n"/>
      <c r="N415" s="6" t="inlineStr">
        <is>
          <t>A101840</t>
        </is>
      </c>
      <c r="O415" s="6" t="n">
        <v>0</v>
      </c>
      <c r="P415" s="6" t="inlineStr">
        <is>
          <t>LT250</t>
        </is>
      </c>
      <c r="Q415" t="n">
        <v>56</v>
      </c>
      <c r="S415" s="65" t="n"/>
    </row>
    <row r="416">
      <c r="B416" s="10" t="n"/>
      <c r="C416" t="inlineStr">
        <is>
          <t>Price_BOM_VLSE_Imp_410</t>
        </is>
      </c>
      <c r="D416" s="62" t="inlineStr">
        <is>
          <t>:30123-4P-15HP-VLSE:30123-4P-20HP-VLSE:</t>
        </is>
      </c>
      <c r="E416" s="2" t="inlineStr">
        <is>
          <t>XA</t>
        </is>
      </c>
      <c r="F416" s="2" t="inlineStr">
        <is>
          <t>ImpMatl_Silicon_Bronze_ASTM-B584_C87600</t>
        </is>
      </c>
      <c r="G416" s="6" t="inlineStr">
        <is>
          <t>Silicon Bronze, ASTM-B584, C87600</t>
        </is>
      </c>
      <c r="H416" s="6" t="inlineStr">
        <is>
          <t>B21</t>
        </is>
      </c>
      <c r="I416" s="6" t="inlineStr">
        <is>
          <t>Coating_Special</t>
        </is>
      </c>
      <c r="J416" s="6" t="inlineStr">
        <is>
          <t>Stainless Steel, AISI-303</t>
        </is>
      </c>
      <c r="K416" s="6" t="inlineStr">
        <is>
          <t>Steel, Cold Drawn C1018</t>
        </is>
      </c>
      <c r="L416" s="1" t="inlineStr">
        <is>
          <t>RTF</t>
        </is>
      </c>
      <c r="M416" s="6" t="n"/>
      <c r="N416" s="6" t="inlineStr">
        <is>
          <t>A101840</t>
        </is>
      </c>
      <c r="O416" s="6" t="n">
        <v>0</v>
      </c>
      <c r="P416" s="6" t="inlineStr">
        <is>
          <t>LT250</t>
        </is>
      </c>
      <c r="Q416" t="n">
        <v>56</v>
      </c>
      <c r="S416" s="65" t="n"/>
    </row>
    <row r="417">
      <c r="B417" s="10" t="n"/>
      <c r="C417" t="inlineStr">
        <is>
          <t>Price_BOM_VLSE_Imp_411</t>
        </is>
      </c>
      <c r="D417" s="62" t="inlineStr">
        <is>
          <t>:30123-4P-15HP-VLSE:30123-4P-20HP-VLSE:</t>
        </is>
      </c>
      <c r="E417" s="2" t="inlineStr">
        <is>
          <t>XA</t>
        </is>
      </c>
      <c r="F417" s="2" t="inlineStr">
        <is>
          <t>ImpMatl_Silicon_Bronze_ASTM-B584_C87600</t>
        </is>
      </c>
      <c r="G417" s="6" t="inlineStr">
        <is>
          <t>Silicon Bronze, ASTM-B584, C87600</t>
        </is>
      </c>
      <c r="H417" s="6" t="inlineStr">
        <is>
          <t>B21</t>
        </is>
      </c>
      <c r="I417" s="6" t="inlineStr">
        <is>
          <t>Coating_Epoxy</t>
        </is>
      </c>
      <c r="J417" s="6" t="inlineStr">
        <is>
          <t>Stainless Steel, AISI-303</t>
        </is>
      </c>
      <c r="K417" s="6" t="inlineStr">
        <is>
          <t>Steel, Cold Drawn C1018</t>
        </is>
      </c>
      <c r="L417" s="1" t="inlineStr">
        <is>
          <t>RTF</t>
        </is>
      </c>
      <c r="M417" s="6" t="n"/>
      <c r="N417" s="6" t="inlineStr">
        <is>
          <t>A101840</t>
        </is>
      </c>
      <c r="O417" s="6" t="n">
        <v>0</v>
      </c>
      <c r="P417" s="6" t="inlineStr">
        <is>
          <t>LT250</t>
        </is>
      </c>
      <c r="Q417" t="n">
        <v>56</v>
      </c>
      <c r="S417" s="65" t="n"/>
    </row>
    <row r="418">
      <c r="B418" s="10" t="n"/>
      <c r="C418" t="inlineStr">
        <is>
          <t>Price_BOM_VLSE_Imp_412</t>
        </is>
      </c>
      <c r="D418" s="62" t="inlineStr">
        <is>
          <t>:30123-4P-15HP-VLSE:30123-4P-20HP-VLSE:</t>
        </is>
      </c>
      <c r="E418" s="2" t="inlineStr">
        <is>
          <t>XA</t>
        </is>
      </c>
      <c r="F418" t="inlineStr">
        <is>
          <t>ImpMatl_NiAl-Bronze_ASTM-B148_C95400</t>
        </is>
      </c>
      <c r="G418" s="6" t="inlineStr">
        <is>
          <t>Nickel Aluminum Bronze ASTM B148 UNS C95400</t>
        </is>
      </c>
      <c r="H418" s="6" t="inlineStr">
        <is>
          <t>B22</t>
        </is>
      </c>
      <c r="I418" s="6" t="inlineStr">
        <is>
          <t>Coating_Standard</t>
        </is>
      </c>
      <c r="J418" s="6" t="inlineStr">
        <is>
          <t>Stainless Steel, AISI-303</t>
        </is>
      </c>
      <c r="K418" s="6" t="inlineStr">
        <is>
          <t>Steel, Cold Drawn C1018</t>
        </is>
      </c>
      <c r="L418" t="n">
        <v>97778038</v>
      </c>
      <c r="M418" s="65" t="n"/>
      <c r="N418" t="inlineStr">
        <is>
          <t>A102235</t>
        </is>
      </c>
      <c r="O418" s="65" t="n">
        <v>207</v>
      </c>
      <c r="P418" s="6" t="inlineStr">
        <is>
          <t>LT250</t>
        </is>
      </c>
      <c r="Q418" s="6" t="n">
        <v>56</v>
      </c>
      <c r="S418" s="65" t="n"/>
    </row>
    <row r="419">
      <c r="B419" s="10" t="n"/>
      <c r="C419" t="inlineStr">
        <is>
          <t>Price_BOM_VLSE_Imp_413</t>
        </is>
      </c>
      <c r="D419" s="62" t="inlineStr">
        <is>
          <t>:30123-4P-15HP-VLSE:30123-4P-20HP-VLSE:</t>
        </is>
      </c>
      <c r="E419" s="2" t="inlineStr">
        <is>
          <t>XA</t>
        </is>
      </c>
      <c r="F419" t="inlineStr">
        <is>
          <t>ImpMatl_NiAl-Bronze_ASTM-B148_C95400</t>
        </is>
      </c>
      <c r="G419" s="6" t="inlineStr">
        <is>
          <t>Nickel Aluminum Bronze ASTM B148 UNS C95400</t>
        </is>
      </c>
      <c r="H419" s="6" t="inlineStr">
        <is>
          <t>B22</t>
        </is>
      </c>
      <c r="I419" s="6" t="inlineStr">
        <is>
          <t>Coating_Scotchkote134_interior</t>
        </is>
      </c>
      <c r="J419" s="6" t="inlineStr">
        <is>
          <t>Stainless Steel, AISI-303</t>
        </is>
      </c>
      <c r="K419" s="6" t="inlineStr">
        <is>
          <t>Steel, Cold Drawn C1018</t>
        </is>
      </c>
      <c r="L419" s="1" t="inlineStr">
        <is>
          <t>RTF</t>
        </is>
      </c>
      <c r="M419" s="65" t="n"/>
      <c r="N419" t="inlineStr">
        <is>
          <t>A102235</t>
        </is>
      </c>
      <c r="O419" s="65" t="n">
        <v>207</v>
      </c>
      <c r="P419" s="6" t="inlineStr">
        <is>
          <t>LT250</t>
        </is>
      </c>
      <c r="Q419" s="6" t="n">
        <v>56</v>
      </c>
      <c r="S419" s="65" t="n"/>
    </row>
    <row r="420">
      <c r="B420" s="10" t="n"/>
      <c r="C420" t="inlineStr">
        <is>
          <t>Price_BOM_VLSE_Imp_414</t>
        </is>
      </c>
      <c r="D420" s="62" t="inlineStr">
        <is>
          <t>:30123-4P-15HP-VLSE:30123-4P-20HP-VLSE:</t>
        </is>
      </c>
      <c r="E420" s="2" t="inlineStr">
        <is>
          <t>XA</t>
        </is>
      </c>
      <c r="F420" t="inlineStr">
        <is>
          <t>ImpMatl_NiAl-Bronze_ASTM-B148_C95400</t>
        </is>
      </c>
      <c r="G420" s="6" t="inlineStr">
        <is>
          <t>Nickel Aluminum Bronze ASTM B148 UNS C95400</t>
        </is>
      </c>
      <c r="H420" s="6" t="inlineStr">
        <is>
          <t>B22</t>
        </is>
      </c>
      <c r="I420" s="6" t="inlineStr">
        <is>
          <t>Coating_Scotchkote134_interior_exterior</t>
        </is>
      </c>
      <c r="J420" s="6" t="inlineStr">
        <is>
          <t>Stainless Steel, AISI-303</t>
        </is>
      </c>
      <c r="K420" s="6" t="inlineStr">
        <is>
          <t>Steel, Cold Drawn C1018</t>
        </is>
      </c>
      <c r="L420" s="1" t="inlineStr">
        <is>
          <t>RTF</t>
        </is>
      </c>
      <c r="M420" s="65" t="n"/>
      <c r="N420" t="inlineStr">
        <is>
          <t>A102235</t>
        </is>
      </c>
      <c r="O420" s="65" t="n">
        <v>207</v>
      </c>
      <c r="P420" s="6" t="inlineStr">
        <is>
          <t>LT250</t>
        </is>
      </c>
      <c r="Q420" t="n">
        <v>56</v>
      </c>
      <c r="S420" s="65" t="n"/>
    </row>
    <row r="421">
      <c r="B421" s="10" t="n"/>
      <c r="C421" t="inlineStr">
        <is>
          <t>Price_BOM_VLSE_Imp_415</t>
        </is>
      </c>
      <c r="D421" s="62" t="inlineStr">
        <is>
          <t>:30123-4P-15HP-VLSE:30123-4P-20HP-VLSE:</t>
        </is>
      </c>
      <c r="E421" s="2" t="inlineStr">
        <is>
          <t>XA</t>
        </is>
      </c>
      <c r="F421" t="inlineStr">
        <is>
          <t>ImpMatl_NiAl-Bronze_ASTM-B148_C95400</t>
        </is>
      </c>
      <c r="G421" s="6" t="inlineStr">
        <is>
          <t>Nickel Aluminum Bronze ASTM B148 UNS C95400</t>
        </is>
      </c>
      <c r="H421" s="6" t="inlineStr">
        <is>
          <t>B22</t>
        </is>
      </c>
      <c r="I421" s="6" t="inlineStr">
        <is>
          <t>Coating_Scotchkote134_interior_exterior_IncludeImpeller</t>
        </is>
      </c>
      <c r="J421" s="6" t="inlineStr">
        <is>
          <t>Stainless Steel, AISI-303</t>
        </is>
      </c>
      <c r="K421" s="6" t="inlineStr">
        <is>
          <t>Steel, Cold Drawn C1018</t>
        </is>
      </c>
      <c r="L421" s="1" t="inlineStr">
        <is>
          <t>RTF</t>
        </is>
      </c>
      <c r="M421" s="65" t="n"/>
      <c r="N421" t="inlineStr">
        <is>
          <t>A102235</t>
        </is>
      </c>
      <c r="O421" s="65" t="n">
        <v>207</v>
      </c>
      <c r="P421" s="6" t="inlineStr">
        <is>
          <t>LT250</t>
        </is>
      </c>
      <c r="Q421" t="n">
        <v>56</v>
      </c>
      <c r="S421" s="65" t="n"/>
    </row>
    <row r="422">
      <c r="B422" s="10" t="n"/>
      <c r="C422" t="inlineStr">
        <is>
          <t>Price_BOM_VLSE_Imp_416</t>
        </is>
      </c>
      <c r="D422" s="62" t="inlineStr">
        <is>
          <t>:30123-4P-15HP-VLSE:30123-4P-20HP-VLSE:</t>
        </is>
      </c>
      <c r="E422" s="2" t="inlineStr">
        <is>
          <t>XA</t>
        </is>
      </c>
      <c r="F422" t="inlineStr">
        <is>
          <t>ImpMatl_NiAl-Bronze_ASTM-B148_C95400</t>
        </is>
      </c>
      <c r="G422" s="6" t="inlineStr">
        <is>
          <t>Nickel Aluminum Bronze ASTM B148 UNS C95400</t>
        </is>
      </c>
      <c r="H422" s="6" t="inlineStr">
        <is>
          <t>B22</t>
        </is>
      </c>
      <c r="I422" s="6" t="inlineStr">
        <is>
          <t>Coating_Scotchkote134_interior_IncludeImpeller</t>
        </is>
      </c>
      <c r="J422" s="6" t="inlineStr">
        <is>
          <t>Stainless Steel, AISI-303</t>
        </is>
      </c>
      <c r="K422" s="6" t="inlineStr">
        <is>
          <t>Steel, Cold Drawn C1018</t>
        </is>
      </c>
      <c r="L422" s="1" t="inlineStr">
        <is>
          <t>RTF</t>
        </is>
      </c>
      <c r="M422" s="65" t="n"/>
      <c r="N422" t="inlineStr">
        <is>
          <t>A102235</t>
        </is>
      </c>
      <c r="O422" s="65" t="n">
        <v>207</v>
      </c>
      <c r="P422" s="6" t="inlineStr">
        <is>
          <t>LT250</t>
        </is>
      </c>
      <c r="Q422" t="n">
        <v>56</v>
      </c>
      <c r="S422" s="65" t="n"/>
    </row>
    <row r="423">
      <c r="B423" s="10" t="n"/>
      <c r="C423" t="inlineStr">
        <is>
          <t>Price_BOM_VLSE_Imp_417</t>
        </is>
      </c>
      <c r="D423" s="62" t="inlineStr">
        <is>
          <t>:30123-4P-15HP-VLSE:30123-4P-20HP-VLSE:</t>
        </is>
      </c>
      <c r="E423" s="2" t="inlineStr">
        <is>
          <t>XA</t>
        </is>
      </c>
      <c r="F423" t="inlineStr">
        <is>
          <t>ImpMatl_NiAl-Bronze_ASTM-B148_C95400</t>
        </is>
      </c>
      <c r="G423" s="6" t="inlineStr">
        <is>
          <t>Nickel Aluminum Bronze ASTM B148 UNS C95400</t>
        </is>
      </c>
      <c r="H423" s="6" t="inlineStr">
        <is>
          <t>B22</t>
        </is>
      </c>
      <c r="I423" s="6" t="inlineStr">
        <is>
          <t>Coating_Special</t>
        </is>
      </c>
      <c r="J423" s="6" t="inlineStr">
        <is>
          <t>Stainless Steel, AISI-303</t>
        </is>
      </c>
      <c r="K423" s="6" t="inlineStr">
        <is>
          <t>Steel, Cold Drawn C1018</t>
        </is>
      </c>
      <c r="L423" s="1" t="inlineStr">
        <is>
          <t>RTF</t>
        </is>
      </c>
      <c r="M423" s="65" t="n"/>
      <c r="N423" t="inlineStr">
        <is>
          <t>A102235</t>
        </is>
      </c>
      <c r="O423" s="65" t="n">
        <v>207</v>
      </c>
      <c r="P423" s="6" t="inlineStr">
        <is>
          <t>LT250</t>
        </is>
      </c>
      <c r="Q423" t="n">
        <v>56</v>
      </c>
      <c r="S423" s="65" t="n"/>
    </row>
    <row r="424">
      <c r="B424" s="10" t="n"/>
      <c r="C424" t="inlineStr">
        <is>
          <t>Price_BOM_VLSE_Imp_418</t>
        </is>
      </c>
      <c r="D424" s="62" t="inlineStr">
        <is>
          <t>:30123-4P-15HP-VLSE:30123-4P-20HP-VLSE:</t>
        </is>
      </c>
      <c r="E424" s="2" t="inlineStr">
        <is>
          <t>XA</t>
        </is>
      </c>
      <c r="F424" t="inlineStr">
        <is>
          <t>ImpMatl_NiAl-Bronze_ASTM-B148_C95400</t>
        </is>
      </c>
      <c r="G424" s="6" t="inlineStr">
        <is>
          <t>Nickel Aluminum Bronze ASTM B148 UNS C95400</t>
        </is>
      </c>
      <c r="H424" s="6" t="inlineStr">
        <is>
          <t>B22</t>
        </is>
      </c>
      <c r="I424" s="6" t="inlineStr">
        <is>
          <t>Coating_Epoxy</t>
        </is>
      </c>
      <c r="J424" s="6" t="inlineStr">
        <is>
          <t>Stainless Steel, AISI-303</t>
        </is>
      </c>
      <c r="K424" s="6" t="inlineStr">
        <is>
          <t>Steel, Cold Drawn C1018</t>
        </is>
      </c>
      <c r="L424" s="1" t="inlineStr">
        <is>
          <t>RTF</t>
        </is>
      </c>
      <c r="M424" s="65" t="n"/>
      <c r="N424" t="inlineStr">
        <is>
          <t>A102235</t>
        </is>
      </c>
      <c r="O424" s="65" t="n">
        <v>207</v>
      </c>
      <c r="P424" s="6" t="inlineStr">
        <is>
          <t>LT250</t>
        </is>
      </c>
      <c r="Q424" t="n">
        <v>56</v>
      </c>
      <c r="S424" s="65" t="n"/>
    </row>
    <row r="425">
      <c r="B425" s="10" t="n"/>
      <c r="C425" t="inlineStr">
        <is>
          <t>Price_BOM_VLSE_Imp_419</t>
        </is>
      </c>
      <c r="D425" s="62" t="inlineStr">
        <is>
          <t>:30123-4P-15HP-VLSE:30123-4P-20HP-VLSE:</t>
        </is>
      </c>
      <c r="E425" s="2" t="inlineStr">
        <is>
          <t>XA</t>
        </is>
      </c>
      <c r="F425" s="2" t="inlineStr">
        <is>
          <t>ImpMatl_SS_AISI-304</t>
        </is>
      </c>
      <c r="G425" s="6" t="inlineStr">
        <is>
          <t>Stainless Steel, AISI-304</t>
        </is>
      </c>
      <c r="H425" s="6" t="inlineStr">
        <is>
          <t>H304</t>
        </is>
      </c>
      <c r="I425" s="6" t="inlineStr">
        <is>
          <t>Coating_Standard</t>
        </is>
      </c>
      <c r="J425" s="6" t="inlineStr">
        <is>
          <t>Stainless Steel, AISI-303</t>
        </is>
      </c>
      <c r="K425" s="6" t="inlineStr">
        <is>
          <t>Stainless Steel, AISI 316</t>
        </is>
      </c>
      <c r="L425" s="93" t="n">
        <v>98876140</v>
      </c>
      <c r="M425" s="93" t="inlineStr">
        <is>
          <t>IMP,L,25123,XA,H304</t>
        </is>
      </c>
      <c r="N425" t="inlineStr">
        <is>
          <t>A101845</t>
        </is>
      </c>
      <c r="O425" t="n">
        <v>0</v>
      </c>
      <c r="P425" s="6" t="inlineStr">
        <is>
          <t>LT027</t>
        </is>
      </c>
      <c r="Q425" s="65" t="n">
        <v>0</v>
      </c>
      <c r="S425" s="65" t="n"/>
    </row>
    <row r="426">
      <c r="B426" s="10" t="n"/>
      <c r="C426" t="inlineStr">
        <is>
          <t>Price_BOM_VLSE_Imp_420</t>
        </is>
      </c>
      <c r="D426" s="62" t="inlineStr">
        <is>
          <t>:40121-4P-15HP-VLSE:40121-4P-20HP-VLSE:40121-4P-25HP-VLSE:</t>
        </is>
      </c>
      <c r="E426" s="2" t="inlineStr">
        <is>
          <t>XA</t>
        </is>
      </c>
      <c r="F426" s="2" t="inlineStr">
        <is>
          <t>ImpMatl_Silicon_Bronze_ASTM-B584_C87600</t>
        </is>
      </c>
      <c r="G426" s="6" t="inlineStr">
        <is>
          <t>Silicon Bronze, ASTM-B584, C87600</t>
        </is>
      </c>
      <c r="H426" s="6" t="inlineStr">
        <is>
          <t>B21</t>
        </is>
      </c>
      <c r="I426" s="6" t="inlineStr">
        <is>
          <t>Coating_Standard</t>
        </is>
      </c>
      <c r="J426" s="6" t="inlineStr">
        <is>
          <t>Stainless Steel, AISI-303</t>
        </is>
      </c>
      <c r="K426" s="6" t="inlineStr">
        <is>
          <t>Steel, Cold Drawn C1018</t>
        </is>
      </c>
      <c r="L426" s="6" t="n">
        <v>96769217</v>
      </c>
      <c r="M426" s="6" t="inlineStr">
        <is>
          <t>IMP,L,30121,XA,B21</t>
        </is>
      </c>
      <c r="N426" s="6" t="inlineStr">
        <is>
          <t>A101882</t>
        </is>
      </c>
      <c r="O426" s="6" t="n">
        <v>0</v>
      </c>
      <c r="P426" s="6" t="inlineStr">
        <is>
          <t>LT027</t>
        </is>
      </c>
      <c r="Q426" s="6" t="n">
        <v>0</v>
      </c>
      <c r="S426" s="65" t="n"/>
    </row>
    <row r="427">
      <c r="B427" s="10" t="n"/>
      <c r="C427" t="inlineStr">
        <is>
          <t>Price_BOM_VLSE_Imp_421</t>
        </is>
      </c>
      <c r="D427" s="62" t="inlineStr">
        <is>
          <t>:40121-4P-15HP-VLSE:40121-4P-20HP-VLSE:40121-4P-25HP-VLSE:</t>
        </is>
      </c>
      <c r="E427" s="2" t="inlineStr">
        <is>
          <t>XA</t>
        </is>
      </c>
      <c r="F427" s="2" t="inlineStr">
        <is>
          <t>ImpMatl_Silicon_Bronze_ASTM-B584_C87600</t>
        </is>
      </c>
      <c r="G427" s="6" t="inlineStr">
        <is>
          <t>Silicon Bronze, ASTM-B584, C87600</t>
        </is>
      </c>
      <c r="H427" s="6" t="inlineStr">
        <is>
          <t>B21</t>
        </is>
      </c>
      <c r="I427" s="6" t="inlineStr">
        <is>
          <t>Coating_Scotchkote134_interior</t>
        </is>
      </c>
      <c r="J427" s="6" t="inlineStr">
        <is>
          <t>Stainless Steel, AISI-303</t>
        </is>
      </c>
      <c r="K427" s="6" t="inlineStr">
        <is>
          <t>Steel, Cold Drawn C1018</t>
        </is>
      </c>
      <c r="L427" s="1" t="inlineStr">
        <is>
          <t>RTF</t>
        </is>
      </c>
      <c r="M427" s="6" t="n"/>
      <c r="N427" s="6" t="inlineStr">
        <is>
          <t>A101882</t>
        </is>
      </c>
      <c r="O427" s="6" t="n">
        <v>0</v>
      </c>
      <c r="P427" s="6" t="inlineStr">
        <is>
          <t>LT250</t>
        </is>
      </c>
      <c r="Q427" s="6" t="n">
        <v>56</v>
      </c>
      <c r="S427" s="65" t="n"/>
    </row>
    <row r="428">
      <c r="B428" s="10" t="n"/>
      <c r="C428" t="inlineStr">
        <is>
          <t>Price_BOM_VLSE_Imp_422</t>
        </is>
      </c>
      <c r="D428" s="62" t="inlineStr">
        <is>
          <t>:40121-4P-15HP-VLSE:40121-4P-20HP-VLSE:40121-4P-25HP-VLSE:</t>
        </is>
      </c>
      <c r="E428" s="2" t="inlineStr">
        <is>
          <t>XA</t>
        </is>
      </c>
      <c r="F428" s="2" t="inlineStr">
        <is>
          <t>ImpMatl_Silicon_Bronze_ASTM-B584_C87600</t>
        </is>
      </c>
      <c r="G428" s="6" t="inlineStr">
        <is>
          <t>Silicon Bronze, ASTM-B584, C87600</t>
        </is>
      </c>
      <c r="H428" s="6" t="inlineStr">
        <is>
          <t>B21</t>
        </is>
      </c>
      <c r="I428" s="6" t="inlineStr">
        <is>
          <t>Coating_Scotchkote134_interior_exterior</t>
        </is>
      </c>
      <c r="J428" s="6" t="inlineStr">
        <is>
          <t>Stainless Steel, AISI-303</t>
        </is>
      </c>
      <c r="K428" s="6" t="inlineStr">
        <is>
          <t>Steel, Cold Drawn C1018</t>
        </is>
      </c>
      <c r="L428" s="1" t="inlineStr">
        <is>
          <t>RTF</t>
        </is>
      </c>
      <c r="M428" s="6" t="n"/>
      <c r="N428" s="6" t="inlineStr">
        <is>
          <t>A101882</t>
        </is>
      </c>
      <c r="O428" s="6" t="n">
        <v>0</v>
      </c>
      <c r="P428" s="6" t="inlineStr">
        <is>
          <t>LT250</t>
        </is>
      </c>
      <c r="Q428" t="n">
        <v>56</v>
      </c>
      <c r="S428" s="65" t="n"/>
    </row>
    <row r="429">
      <c r="B429" s="10" t="n"/>
      <c r="C429" t="inlineStr">
        <is>
          <t>Price_BOM_VLSE_Imp_423</t>
        </is>
      </c>
      <c r="D429" s="62" t="inlineStr">
        <is>
          <t>:40121-4P-15HP-VLSE:40121-4P-20HP-VLSE:40121-4P-25HP-VLSE:</t>
        </is>
      </c>
      <c r="E429" s="2" t="inlineStr">
        <is>
          <t>XA</t>
        </is>
      </c>
      <c r="F429" s="2" t="inlineStr">
        <is>
          <t>ImpMatl_Silicon_Bronze_ASTM-B584_C87600</t>
        </is>
      </c>
      <c r="G429" s="6" t="inlineStr">
        <is>
          <t>Silicon Bronze, ASTM-B584, C87600</t>
        </is>
      </c>
      <c r="H429" s="6" t="inlineStr">
        <is>
          <t>B21</t>
        </is>
      </c>
      <c r="I429" s="6" t="inlineStr">
        <is>
          <t>Coating_Scotchkote134_interior_exterior_IncludeImpeller</t>
        </is>
      </c>
      <c r="J429" s="6" t="inlineStr">
        <is>
          <t>Stainless Steel, AISI-303</t>
        </is>
      </c>
      <c r="K429" s="6" t="inlineStr">
        <is>
          <t>Steel, Cold Drawn C1018</t>
        </is>
      </c>
      <c r="L429" s="1" t="inlineStr">
        <is>
          <t>RTF</t>
        </is>
      </c>
      <c r="M429" s="6" t="n"/>
      <c r="N429" s="6" t="inlineStr">
        <is>
          <t>A101882</t>
        </is>
      </c>
      <c r="O429" s="6" t="n">
        <v>0</v>
      </c>
      <c r="P429" s="6" t="inlineStr">
        <is>
          <t>LT250</t>
        </is>
      </c>
      <c r="Q429" t="n">
        <v>56</v>
      </c>
      <c r="S429" s="65" t="n"/>
    </row>
    <row r="430">
      <c r="B430" s="10" t="n"/>
      <c r="C430" t="inlineStr">
        <is>
          <t>Price_BOM_VLSE_Imp_424</t>
        </is>
      </c>
      <c r="D430" s="62" t="inlineStr">
        <is>
          <t>:40121-4P-15HP-VLSE:40121-4P-20HP-VLSE:40121-4P-25HP-VLSE:</t>
        </is>
      </c>
      <c r="E430" s="2" t="inlineStr">
        <is>
          <t>XA</t>
        </is>
      </c>
      <c r="F430" s="2" t="inlineStr">
        <is>
          <t>ImpMatl_Silicon_Bronze_ASTM-B584_C87600</t>
        </is>
      </c>
      <c r="G430" s="6" t="inlineStr">
        <is>
          <t>Silicon Bronze, ASTM-B584, C87600</t>
        </is>
      </c>
      <c r="H430" s="6" t="inlineStr">
        <is>
          <t>B21</t>
        </is>
      </c>
      <c r="I430" s="6" t="inlineStr">
        <is>
          <t>Coating_Scotchkote134_interior_IncludeImpeller</t>
        </is>
      </c>
      <c r="J430" s="6" t="inlineStr">
        <is>
          <t>Stainless Steel, AISI-303</t>
        </is>
      </c>
      <c r="K430" s="6" t="inlineStr">
        <is>
          <t>Steel, Cold Drawn C1018</t>
        </is>
      </c>
      <c r="L430" s="1" t="inlineStr">
        <is>
          <t>RTF</t>
        </is>
      </c>
      <c r="M430" s="6" t="n"/>
      <c r="N430" s="6" t="inlineStr">
        <is>
          <t>A101882</t>
        </is>
      </c>
      <c r="O430" s="6" t="n">
        <v>0</v>
      </c>
      <c r="P430" s="6" t="inlineStr">
        <is>
          <t>LT250</t>
        </is>
      </c>
      <c r="Q430" t="n">
        <v>56</v>
      </c>
      <c r="S430" s="65" t="n"/>
    </row>
    <row r="431">
      <c r="B431" s="10" t="n"/>
      <c r="C431" t="inlineStr">
        <is>
          <t>Price_BOM_VLSE_Imp_425</t>
        </is>
      </c>
      <c r="D431" s="62" t="inlineStr">
        <is>
          <t>:40121-4P-15HP-VLSE:40121-4P-20HP-VLSE:40121-4P-25HP-VLSE:</t>
        </is>
      </c>
      <c r="E431" s="2" t="inlineStr">
        <is>
          <t>XA</t>
        </is>
      </c>
      <c r="F431" s="2" t="inlineStr">
        <is>
          <t>ImpMatl_Silicon_Bronze_ASTM-B584_C87600</t>
        </is>
      </c>
      <c r="G431" s="6" t="inlineStr">
        <is>
          <t>Silicon Bronze, ASTM-B584, C87600</t>
        </is>
      </c>
      <c r="H431" s="6" t="inlineStr">
        <is>
          <t>B21</t>
        </is>
      </c>
      <c r="I431" s="6" t="inlineStr">
        <is>
          <t>Coating_Special</t>
        </is>
      </c>
      <c r="J431" s="6" t="inlineStr">
        <is>
          <t>Stainless Steel, AISI-303</t>
        </is>
      </c>
      <c r="K431" s="6" t="inlineStr">
        <is>
          <t>Steel, Cold Drawn C1018</t>
        </is>
      </c>
      <c r="L431" s="1" t="inlineStr">
        <is>
          <t>RTF</t>
        </is>
      </c>
      <c r="M431" s="6" t="n"/>
      <c r="N431" s="6" t="inlineStr">
        <is>
          <t>A101882</t>
        </is>
      </c>
      <c r="O431" s="6" t="n">
        <v>0</v>
      </c>
      <c r="P431" s="6" t="inlineStr">
        <is>
          <t>LT250</t>
        </is>
      </c>
      <c r="Q431" t="n">
        <v>56</v>
      </c>
      <c r="S431" s="65" t="n"/>
    </row>
    <row r="432">
      <c r="B432" s="10" t="n"/>
      <c r="C432" t="inlineStr">
        <is>
          <t>Price_BOM_VLSE_Imp_426</t>
        </is>
      </c>
      <c r="D432" s="62" t="inlineStr">
        <is>
          <t>:40121-4P-15HP-VLSE:40121-4P-20HP-VLSE:40121-4P-25HP-VLSE:</t>
        </is>
      </c>
      <c r="E432" s="2" t="inlineStr">
        <is>
          <t>XA</t>
        </is>
      </c>
      <c r="F432" s="2" t="inlineStr">
        <is>
          <t>ImpMatl_Silicon_Bronze_ASTM-B584_C87600</t>
        </is>
      </c>
      <c r="G432" s="6" t="inlineStr">
        <is>
          <t>Silicon Bronze, ASTM-B584, C87600</t>
        </is>
      </c>
      <c r="H432" s="6" t="inlineStr">
        <is>
          <t>B21</t>
        </is>
      </c>
      <c r="I432" s="6" t="inlineStr">
        <is>
          <t>Coating_Epoxy</t>
        </is>
      </c>
      <c r="J432" s="6" t="inlineStr">
        <is>
          <t>Stainless Steel, AISI-303</t>
        </is>
      </c>
      <c r="K432" s="6" t="inlineStr">
        <is>
          <t>Steel, Cold Drawn C1018</t>
        </is>
      </c>
      <c r="L432" s="1" t="inlineStr">
        <is>
          <t>RTF</t>
        </is>
      </c>
      <c r="M432" s="6" t="n"/>
      <c r="N432" s="6" t="inlineStr">
        <is>
          <t>A101882</t>
        </is>
      </c>
      <c r="O432" s="6" t="n">
        <v>0</v>
      </c>
      <c r="P432" s="6" t="inlineStr">
        <is>
          <t>LT250</t>
        </is>
      </c>
      <c r="Q432" t="n">
        <v>56</v>
      </c>
      <c r="S432" s="65" t="n"/>
    </row>
    <row r="433">
      <c r="B433" s="10" t="n"/>
      <c r="C433" t="inlineStr">
        <is>
          <t>Price_BOM_VLSE_Imp_427</t>
        </is>
      </c>
      <c r="D433" s="62" t="inlineStr">
        <is>
          <t>:40121-4P-15HP-VLSE:40121-4P-20HP-VLSE:40121-4P-25HP-VLSE:</t>
        </is>
      </c>
      <c r="E433" s="2" t="inlineStr">
        <is>
          <t>XA</t>
        </is>
      </c>
      <c r="F433" t="inlineStr">
        <is>
          <t>ImpMatl_NiAl-Bronze_ASTM-B148_C95400</t>
        </is>
      </c>
      <c r="G433" s="6" t="inlineStr">
        <is>
          <t>Nickel Aluminum Bronze ASTM B148 UNS C95400</t>
        </is>
      </c>
      <c r="H433" s="6" t="inlineStr">
        <is>
          <t>B22</t>
        </is>
      </c>
      <c r="I433" s="6" t="inlineStr">
        <is>
          <t>Coating_Standard</t>
        </is>
      </c>
      <c r="J433" s="6" t="inlineStr">
        <is>
          <t>Stainless Steel, AISI-303</t>
        </is>
      </c>
      <c r="K433" s="6" t="inlineStr">
        <is>
          <t>Steel, Cold Drawn C1018</t>
        </is>
      </c>
      <c r="L433" t="n">
        <v>97778043</v>
      </c>
      <c r="M433" s="65" t="n"/>
      <c r="N433" t="inlineStr">
        <is>
          <t>A102241</t>
        </is>
      </c>
      <c r="O433" s="65" t="n">
        <v>265</v>
      </c>
      <c r="P433" s="6" t="inlineStr">
        <is>
          <t>LT250</t>
        </is>
      </c>
      <c r="Q433" s="6" t="n">
        <v>56</v>
      </c>
      <c r="S433" s="65" t="n"/>
    </row>
    <row r="434">
      <c r="B434" s="10" t="n"/>
      <c r="C434" t="inlineStr">
        <is>
          <t>Price_BOM_VLSE_Imp_428</t>
        </is>
      </c>
      <c r="D434" s="62" t="inlineStr">
        <is>
          <t>:40121-4P-15HP-VLSE:40121-4P-20HP-VLSE:40121-4P-25HP-VLSE:</t>
        </is>
      </c>
      <c r="E434" s="2" t="inlineStr">
        <is>
          <t>XA</t>
        </is>
      </c>
      <c r="F434" t="inlineStr">
        <is>
          <t>ImpMatl_NiAl-Bronze_ASTM-B148_C95400</t>
        </is>
      </c>
      <c r="G434" s="6" t="inlineStr">
        <is>
          <t>Nickel Aluminum Bronze ASTM B148 UNS C95400</t>
        </is>
      </c>
      <c r="H434" s="6" t="inlineStr">
        <is>
          <t>B22</t>
        </is>
      </c>
      <c r="I434" s="6" t="inlineStr">
        <is>
          <t>Coating_Scotchkote134_interior</t>
        </is>
      </c>
      <c r="J434" s="6" t="inlineStr">
        <is>
          <t>Stainless Steel, AISI-303</t>
        </is>
      </c>
      <c r="K434" s="6" t="inlineStr">
        <is>
          <t>Steel, Cold Drawn C1018</t>
        </is>
      </c>
      <c r="L434" s="1" t="inlineStr">
        <is>
          <t>RTF</t>
        </is>
      </c>
      <c r="M434" s="65" t="n"/>
      <c r="N434" t="inlineStr">
        <is>
          <t>A102241</t>
        </is>
      </c>
      <c r="O434" s="65" t="n">
        <v>265</v>
      </c>
      <c r="P434" s="6" t="inlineStr">
        <is>
          <t>LT250</t>
        </is>
      </c>
      <c r="Q434" s="6" t="n">
        <v>56</v>
      </c>
      <c r="S434" s="65" t="n"/>
    </row>
    <row r="435">
      <c r="B435" s="10" t="n"/>
      <c r="C435" t="inlineStr">
        <is>
          <t>Price_BOM_VLSE_Imp_429</t>
        </is>
      </c>
      <c r="D435" s="62" t="inlineStr">
        <is>
          <t>:40121-4P-15HP-VLSE:40121-4P-20HP-VLSE:40121-4P-25HP-VLSE:</t>
        </is>
      </c>
      <c r="E435" s="2" t="inlineStr">
        <is>
          <t>XA</t>
        </is>
      </c>
      <c r="F435" t="inlineStr">
        <is>
          <t>ImpMatl_NiAl-Bronze_ASTM-B148_C95400</t>
        </is>
      </c>
      <c r="G435" s="6" t="inlineStr">
        <is>
          <t>Nickel Aluminum Bronze ASTM B148 UNS C95400</t>
        </is>
      </c>
      <c r="H435" s="6" t="inlineStr">
        <is>
          <t>B22</t>
        </is>
      </c>
      <c r="I435" s="6" t="inlineStr">
        <is>
          <t>Coating_Scotchkote134_interior_exterior</t>
        </is>
      </c>
      <c r="J435" s="6" t="inlineStr">
        <is>
          <t>Stainless Steel, AISI-303</t>
        </is>
      </c>
      <c r="K435" s="6" t="inlineStr">
        <is>
          <t>Steel, Cold Drawn C1018</t>
        </is>
      </c>
      <c r="L435" s="1" t="inlineStr">
        <is>
          <t>RTF</t>
        </is>
      </c>
      <c r="M435" s="65" t="n"/>
      <c r="N435" t="inlineStr">
        <is>
          <t>A102241</t>
        </is>
      </c>
      <c r="O435" s="65" t="n">
        <v>265</v>
      </c>
      <c r="P435" s="6" t="inlineStr">
        <is>
          <t>LT250</t>
        </is>
      </c>
      <c r="Q435" t="n">
        <v>56</v>
      </c>
      <c r="S435" s="65" t="n"/>
    </row>
    <row r="436">
      <c r="B436" s="10" t="n"/>
      <c r="C436" t="inlineStr">
        <is>
          <t>Price_BOM_VLSE_Imp_430</t>
        </is>
      </c>
      <c r="D436" s="62" t="inlineStr">
        <is>
          <t>:40121-4P-15HP-VLSE:40121-4P-20HP-VLSE:40121-4P-25HP-VLSE:</t>
        </is>
      </c>
      <c r="E436" s="2" t="inlineStr">
        <is>
          <t>XA</t>
        </is>
      </c>
      <c r="F436" t="inlineStr">
        <is>
          <t>ImpMatl_NiAl-Bronze_ASTM-B148_C95400</t>
        </is>
      </c>
      <c r="G436" s="6" t="inlineStr">
        <is>
          <t>Nickel Aluminum Bronze ASTM B148 UNS C95400</t>
        </is>
      </c>
      <c r="H436" s="6" t="inlineStr">
        <is>
          <t>B22</t>
        </is>
      </c>
      <c r="I436" s="6" t="inlineStr">
        <is>
          <t>Coating_Scotchkote134_interior_exterior_IncludeImpeller</t>
        </is>
      </c>
      <c r="J436" s="6" t="inlineStr">
        <is>
          <t>Stainless Steel, AISI-303</t>
        </is>
      </c>
      <c r="K436" s="6" t="inlineStr">
        <is>
          <t>Steel, Cold Drawn C1018</t>
        </is>
      </c>
      <c r="L436" s="1" t="inlineStr">
        <is>
          <t>RTF</t>
        </is>
      </c>
      <c r="M436" s="65" t="n"/>
      <c r="N436" t="inlineStr">
        <is>
          <t>A102241</t>
        </is>
      </c>
      <c r="O436" s="65" t="n">
        <v>265</v>
      </c>
      <c r="P436" s="6" t="inlineStr">
        <is>
          <t>LT250</t>
        </is>
      </c>
      <c r="Q436" t="n">
        <v>56</v>
      </c>
      <c r="S436" s="65" t="n"/>
    </row>
    <row r="437">
      <c r="B437" s="10" t="n"/>
      <c r="C437" t="inlineStr">
        <is>
          <t>Price_BOM_VLSE_Imp_431</t>
        </is>
      </c>
      <c r="D437" s="62" t="inlineStr">
        <is>
          <t>:40121-4P-15HP-VLSE:40121-4P-20HP-VLSE:40121-4P-25HP-VLSE:</t>
        </is>
      </c>
      <c r="E437" s="2" t="inlineStr">
        <is>
          <t>XA</t>
        </is>
      </c>
      <c r="F437" t="inlineStr">
        <is>
          <t>ImpMatl_NiAl-Bronze_ASTM-B148_C95400</t>
        </is>
      </c>
      <c r="G437" s="6" t="inlineStr">
        <is>
          <t>Nickel Aluminum Bronze ASTM B148 UNS C95400</t>
        </is>
      </c>
      <c r="H437" s="6" t="inlineStr">
        <is>
          <t>B22</t>
        </is>
      </c>
      <c r="I437" s="6" t="inlineStr">
        <is>
          <t>Coating_Scotchkote134_interior_IncludeImpeller</t>
        </is>
      </c>
      <c r="J437" s="6" t="inlineStr">
        <is>
          <t>Stainless Steel, AISI-303</t>
        </is>
      </c>
      <c r="K437" s="6" t="inlineStr">
        <is>
          <t>Steel, Cold Drawn C1018</t>
        </is>
      </c>
      <c r="L437" s="1" t="inlineStr">
        <is>
          <t>RTF</t>
        </is>
      </c>
      <c r="M437" s="65" t="n"/>
      <c r="N437" t="inlineStr">
        <is>
          <t>A102241</t>
        </is>
      </c>
      <c r="O437" s="65" t="n">
        <v>265</v>
      </c>
      <c r="P437" s="6" t="inlineStr">
        <is>
          <t>LT250</t>
        </is>
      </c>
      <c r="Q437" t="n">
        <v>56</v>
      </c>
      <c r="S437" s="65" t="n"/>
    </row>
    <row r="438">
      <c r="B438" s="10" t="n"/>
      <c r="C438" t="inlineStr">
        <is>
          <t>Price_BOM_VLSE_Imp_432</t>
        </is>
      </c>
      <c r="D438" s="62" t="inlineStr">
        <is>
          <t>:40121-4P-15HP-VLSE:40121-4P-20HP-VLSE:40121-4P-25HP-VLSE:</t>
        </is>
      </c>
      <c r="E438" s="2" t="inlineStr">
        <is>
          <t>XA</t>
        </is>
      </c>
      <c r="F438" t="inlineStr">
        <is>
          <t>ImpMatl_NiAl-Bronze_ASTM-B148_C95400</t>
        </is>
      </c>
      <c r="G438" s="6" t="inlineStr">
        <is>
          <t>Nickel Aluminum Bronze ASTM B148 UNS C95400</t>
        </is>
      </c>
      <c r="H438" s="6" t="inlineStr">
        <is>
          <t>B22</t>
        </is>
      </c>
      <c r="I438" s="6" t="inlineStr">
        <is>
          <t>Coating_Special</t>
        </is>
      </c>
      <c r="J438" s="6" t="inlineStr">
        <is>
          <t>Stainless Steel, AISI-303</t>
        </is>
      </c>
      <c r="K438" s="6" t="inlineStr">
        <is>
          <t>Steel, Cold Drawn C1018</t>
        </is>
      </c>
      <c r="L438" s="1" t="inlineStr">
        <is>
          <t>RTF</t>
        </is>
      </c>
      <c r="M438" s="65" t="n"/>
      <c r="N438" t="inlineStr">
        <is>
          <t>A102241</t>
        </is>
      </c>
      <c r="O438" s="65" t="n">
        <v>265</v>
      </c>
      <c r="P438" s="6" t="inlineStr">
        <is>
          <t>LT250</t>
        </is>
      </c>
      <c r="Q438" t="n">
        <v>56</v>
      </c>
      <c r="S438" s="65" t="n"/>
    </row>
    <row r="439">
      <c r="B439" s="10" t="n"/>
      <c r="C439" t="inlineStr">
        <is>
          <t>Price_BOM_VLSE_Imp_433</t>
        </is>
      </c>
      <c r="D439" s="62" t="inlineStr">
        <is>
          <t>:40121-4P-15HP-VLSE:40121-4P-20HP-VLSE:40121-4P-25HP-VLSE:</t>
        </is>
      </c>
      <c r="E439" s="2" t="inlineStr">
        <is>
          <t>XA</t>
        </is>
      </c>
      <c r="F439" t="inlineStr">
        <is>
          <t>ImpMatl_NiAl-Bronze_ASTM-B148_C95400</t>
        </is>
      </c>
      <c r="G439" s="6" t="inlineStr">
        <is>
          <t>Nickel Aluminum Bronze ASTM B148 UNS C95400</t>
        </is>
      </c>
      <c r="H439" s="6" t="inlineStr">
        <is>
          <t>B22</t>
        </is>
      </c>
      <c r="I439" s="6" t="inlineStr">
        <is>
          <t>Coating_Epoxy</t>
        </is>
      </c>
      <c r="J439" s="6" t="inlineStr">
        <is>
          <t>Stainless Steel, AISI-303</t>
        </is>
      </c>
      <c r="K439" s="6" t="inlineStr">
        <is>
          <t>Steel, Cold Drawn C1018</t>
        </is>
      </c>
      <c r="L439" s="1" t="inlineStr">
        <is>
          <t>RTF</t>
        </is>
      </c>
      <c r="M439" s="65" t="n"/>
      <c r="N439" t="inlineStr">
        <is>
          <t>A102241</t>
        </is>
      </c>
      <c r="O439" s="65" t="n">
        <v>265</v>
      </c>
      <c r="P439" s="6" t="inlineStr">
        <is>
          <t>LT250</t>
        </is>
      </c>
      <c r="Q439" t="n">
        <v>56</v>
      </c>
      <c r="S439" s="65" t="n"/>
    </row>
    <row r="440">
      <c r="B440" s="10" t="n"/>
      <c r="C440" t="inlineStr">
        <is>
          <t>Price_BOM_VLSE_Imp_434</t>
        </is>
      </c>
      <c r="D440" s="62" t="inlineStr">
        <is>
          <t>:40121-4P-15HP-VLSE:40121-4P-20HP-VLSE:40121-4P-25HP-VLSE:</t>
        </is>
      </c>
      <c r="E440" s="2" t="inlineStr">
        <is>
          <t>XA</t>
        </is>
      </c>
      <c r="F440" s="2" t="inlineStr">
        <is>
          <t>ImpMatl_SS_AISI-304</t>
        </is>
      </c>
      <c r="G440" s="6" t="inlineStr">
        <is>
          <t>Stainless Steel, AISI-304</t>
        </is>
      </c>
      <c r="H440" s="6" t="inlineStr">
        <is>
          <t>H304</t>
        </is>
      </c>
      <c r="I440" s="6" t="inlineStr">
        <is>
          <t>Coating_Standard</t>
        </is>
      </c>
      <c r="J440" s="6" t="inlineStr">
        <is>
          <t>Stainless Steel, AISI-303</t>
        </is>
      </c>
      <c r="K440" s="6" t="inlineStr">
        <is>
          <t>Stainless Steel, AISI 316</t>
        </is>
      </c>
      <c r="L440" s="45" t="inlineStr">
        <is>
          <t>RTF</t>
        </is>
      </c>
      <c r="M440" s="6" t="n"/>
      <c r="N440" t="inlineStr">
        <is>
          <t>A101887</t>
        </is>
      </c>
      <c r="O440" t="n">
        <v>0</v>
      </c>
      <c r="P440" s="6" t="inlineStr">
        <is>
          <t>LT027</t>
        </is>
      </c>
      <c r="Q440" s="65" t="n">
        <v>0</v>
      </c>
      <c r="S440" s="65" t="n"/>
    </row>
    <row r="441">
      <c r="B441" s="10" t="n"/>
      <c r="C441" t="inlineStr">
        <is>
          <t>Price_BOM_VLSE_Imp_436</t>
        </is>
      </c>
      <c r="D441" s="62" t="inlineStr">
        <is>
          <t>:40127-4P-15HP-VLSE:40127-4P-20HP-VLSE:40127-4P-25HP-VLSE:</t>
        </is>
      </c>
      <c r="E441" s="2" t="inlineStr">
        <is>
          <t>XA</t>
        </is>
      </c>
      <c r="F441" s="2" t="inlineStr">
        <is>
          <t>ImpMatl_Silicon_Bronze_ASTM-B584_C87600</t>
        </is>
      </c>
      <c r="G441" s="6" t="inlineStr">
        <is>
          <t>Silicon Bronze, ASTM-B584, C87600</t>
        </is>
      </c>
      <c r="H441" s="6" t="inlineStr">
        <is>
          <t>B21</t>
        </is>
      </c>
      <c r="I441" s="6" t="inlineStr">
        <is>
          <t>Coating_Standard</t>
        </is>
      </c>
      <c r="J441" s="6" t="inlineStr">
        <is>
          <t>Stainless Steel, AISI-303</t>
        </is>
      </c>
      <c r="K441" s="6" t="inlineStr">
        <is>
          <t>Steel, Cold Drawn C1018</t>
        </is>
      </c>
      <c r="L441" s="6" t="n">
        <v>96769220</v>
      </c>
      <c r="M441" s="6" t="inlineStr">
        <is>
          <t>IMP,L,30127,XA,B21</t>
        </is>
      </c>
      <c r="N441" s="6" t="inlineStr">
        <is>
          <t>A101889</t>
        </is>
      </c>
      <c r="O441" s="6" t="n">
        <v>0</v>
      </c>
      <c r="P441" s="6" t="inlineStr">
        <is>
          <t>LT027</t>
        </is>
      </c>
      <c r="Q441" s="6" t="n">
        <v>0</v>
      </c>
      <c r="S441" s="65" t="n"/>
    </row>
    <row r="442">
      <c r="B442" s="10" t="n"/>
      <c r="C442" t="inlineStr">
        <is>
          <t>Price_BOM_VLSE_Imp_437</t>
        </is>
      </c>
      <c r="D442" s="62" t="inlineStr">
        <is>
          <t>:40127-4P-15HP-VLSE:40127-4P-20HP-VLSE:40127-4P-25HP-VLSE:</t>
        </is>
      </c>
      <c r="E442" s="2" t="inlineStr">
        <is>
          <t>XA</t>
        </is>
      </c>
      <c r="F442" s="2" t="inlineStr">
        <is>
          <t>ImpMatl_Silicon_Bronze_ASTM-B584_C87600</t>
        </is>
      </c>
      <c r="G442" s="6" t="inlineStr">
        <is>
          <t>Silicon Bronze, ASTM-B584, C87600</t>
        </is>
      </c>
      <c r="H442" s="6" t="inlineStr">
        <is>
          <t>B21</t>
        </is>
      </c>
      <c r="I442" s="6" t="inlineStr">
        <is>
          <t>Coating_Scotchkote134_interior</t>
        </is>
      </c>
      <c r="J442" s="6" t="inlineStr">
        <is>
          <t>Stainless Steel, AISI-303</t>
        </is>
      </c>
      <c r="K442" s="6" t="inlineStr">
        <is>
          <t>Steel, Cold Drawn C1018</t>
        </is>
      </c>
      <c r="L442" s="1" t="inlineStr">
        <is>
          <t>RTF</t>
        </is>
      </c>
      <c r="M442" s="6" t="n"/>
      <c r="N442" s="6" t="inlineStr">
        <is>
          <t>A101889</t>
        </is>
      </c>
      <c r="O442" s="6" t="n">
        <v>0</v>
      </c>
      <c r="P442" s="6" t="inlineStr">
        <is>
          <t>LT250</t>
        </is>
      </c>
      <c r="Q442" s="6" t="n">
        <v>56</v>
      </c>
      <c r="S442" s="65" t="n"/>
    </row>
    <row r="443">
      <c r="B443" s="10" t="n"/>
      <c r="C443" t="inlineStr">
        <is>
          <t>Price_BOM_VLSE_Imp_438</t>
        </is>
      </c>
      <c r="D443" s="62" t="inlineStr">
        <is>
          <t>:40127-4P-15HP-VLSE:40127-4P-20HP-VLSE:40127-4P-25HP-VLSE:</t>
        </is>
      </c>
      <c r="E443" s="2" t="inlineStr">
        <is>
          <t>XA</t>
        </is>
      </c>
      <c r="F443" s="2" t="inlineStr">
        <is>
          <t>ImpMatl_Silicon_Bronze_ASTM-B584_C87600</t>
        </is>
      </c>
      <c r="G443" s="6" t="inlineStr">
        <is>
          <t>Silicon Bronze, ASTM-B584, C87600</t>
        </is>
      </c>
      <c r="H443" s="6" t="inlineStr">
        <is>
          <t>B21</t>
        </is>
      </c>
      <c r="I443" s="6" t="inlineStr">
        <is>
          <t>Coating_Scotchkote134_interior_exterior</t>
        </is>
      </c>
      <c r="J443" s="6" t="inlineStr">
        <is>
          <t>Stainless Steel, AISI-303</t>
        </is>
      </c>
      <c r="K443" s="6" t="inlineStr">
        <is>
          <t>Steel, Cold Drawn C1018</t>
        </is>
      </c>
      <c r="L443" s="1" t="inlineStr">
        <is>
          <t>RTF</t>
        </is>
      </c>
      <c r="M443" s="6" t="n"/>
      <c r="N443" s="6" t="inlineStr">
        <is>
          <t>A101889</t>
        </is>
      </c>
      <c r="O443" s="6" t="n">
        <v>0</v>
      </c>
      <c r="P443" s="6" t="inlineStr">
        <is>
          <t>LT250</t>
        </is>
      </c>
      <c r="Q443" t="n">
        <v>56</v>
      </c>
      <c r="S443" s="65" t="n"/>
    </row>
    <row r="444">
      <c r="B444" s="10" t="n"/>
      <c r="C444" t="inlineStr">
        <is>
          <t>Price_BOM_VLSE_Imp_439</t>
        </is>
      </c>
      <c r="D444" s="62" t="inlineStr">
        <is>
          <t>:40127-4P-15HP-VLSE:40127-4P-20HP-VLSE:40127-4P-25HP-VLSE:</t>
        </is>
      </c>
      <c r="E444" s="2" t="inlineStr">
        <is>
          <t>XA</t>
        </is>
      </c>
      <c r="F444" s="2" t="inlineStr">
        <is>
          <t>ImpMatl_Silicon_Bronze_ASTM-B584_C87600</t>
        </is>
      </c>
      <c r="G444" s="6" t="inlineStr">
        <is>
          <t>Silicon Bronze, ASTM-B584, C87600</t>
        </is>
      </c>
      <c r="H444" s="6" t="inlineStr">
        <is>
          <t>B21</t>
        </is>
      </c>
      <c r="I444" s="6" t="inlineStr">
        <is>
          <t>Coating_Scotchkote134_interior_exterior_IncludeImpeller</t>
        </is>
      </c>
      <c r="J444" s="6" t="inlineStr">
        <is>
          <t>Stainless Steel, AISI-303</t>
        </is>
      </c>
      <c r="K444" s="6" t="inlineStr">
        <is>
          <t>Steel, Cold Drawn C1018</t>
        </is>
      </c>
      <c r="L444" s="1" t="inlineStr">
        <is>
          <t>RTF</t>
        </is>
      </c>
      <c r="M444" s="6" t="n"/>
      <c r="N444" s="6" t="inlineStr">
        <is>
          <t>A101889</t>
        </is>
      </c>
      <c r="O444" s="6" t="n">
        <v>0</v>
      </c>
      <c r="P444" s="6" t="inlineStr">
        <is>
          <t>LT250</t>
        </is>
      </c>
      <c r="Q444" t="n">
        <v>56</v>
      </c>
      <c r="S444" s="65" t="n"/>
    </row>
    <row r="445">
      <c r="B445" s="10" t="n"/>
      <c r="C445" t="inlineStr">
        <is>
          <t>Price_BOM_VLSE_Imp_440</t>
        </is>
      </c>
      <c r="D445" s="62" t="inlineStr">
        <is>
          <t>:40127-4P-15HP-VLSE:40127-4P-20HP-VLSE:40127-4P-25HP-VLSE:</t>
        </is>
      </c>
      <c r="E445" s="2" t="inlineStr">
        <is>
          <t>XA</t>
        </is>
      </c>
      <c r="F445" s="2" t="inlineStr">
        <is>
          <t>ImpMatl_Silicon_Bronze_ASTM-B584_C87600</t>
        </is>
      </c>
      <c r="G445" s="6" t="inlineStr">
        <is>
          <t>Silicon Bronze, ASTM-B584, C87600</t>
        </is>
      </c>
      <c r="H445" s="6" t="inlineStr">
        <is>
          <t>B21</t>
        </is>
      </c>
      <c r="I445" s="6" t="inlineStr">
        <is>
          <t>Coating_Scotchkote134_interior_IncludeImpeller</t>
        </is>
      </c>
      <c r="J445" s="6" t="inlineStr">
        <is>
          <t>Stainless Steel, AISI-303</t>
        </is>
      </c>
      <c r="K445" s="6" t="inlineStr">
        <is>
          <t>Steel, Cold Drawn C1018</t>
        </is>
      </c>
      <c r="L445" s="1" t="inlineStr">
        <is>
          <t>RTF</t>
        </is>
      </c>
      <c r="M445" s="6" t="n"/>
      <c r="N445" s="6" t="inlineStr">
        <is>
          <t>A101889</t>
        </is>
      </c>
      <c r="O445" s="6" t="n">
        <v>0</v>
      </c>
      <c r="P445" s="6" t="inlineStr">
        <is>
          <t>LT250</t>
        </is>
      </c>
      <c r="Q445" t="n">
        <v>56</v>
      </c>
      <c r="S445" s="65" t="n"/>
    </row>
    <row r="446">
      <c r="B446" s="10" t="n"/>
      <c r="C446" t="inlineStr">
        <is>
          <t>Price_BOM_VLSE_Imp_441</t>
        </is>
      </c>
      <c r="D446" s="62" t="inlineStr">
        <is>
          <t>:40127-4P-15HP-VLSE:40127-4P-20HP-VLSE:40127-4P-25HP-VLSE:</t>
        </is>
      </c>
      <c r="E446" s="2" t="inlineStr">
        <is>
          <t>XA</t>
        </is>
      </c>
      <c r="F446" s="2" t="inlineStr">
        <is>
          <t>ImpMatl_Silicon_Bronze_ASTM-B584_C87600</t>
        </is>
      </c>
      <c r="G446" s="6" t="inlineStr">
        <is>
          <t>Silicon Bronze, ASTM-B584, C87600</t>
        </is>
      </c>
      <c r="H446" s="6" t="inlineStr">
        <is>
          <t>B21</t>
        </is>
      </c>
      <c r="I446" s="6" t="inlineStr">
        <is>
          <t>Coating_Special</t>
        </is>
      </c>
      <c r="J446" s="6" t="inlineStr">
        <is>
          <t>Stainless Steel, AISI-303</t>
        </is>
      </c>
      <c r="K446" s="6" t="inlineStr">
        <is>
          <t>Steel, Cold Drawn C1018</t>
        </is>
      </c>
      <c r="L446" s="1" t="inlineStr">
        <is>
          <t>RTF</t>
        </is>
      </c>
      <c r="M446" s="6" t="n"/>
      <c r="N446" s="6" t="inlineStr">
        <is>
          <t>A101889</t>
        </is>
      </c>
      <c r="O446" s="6" t="n">
        <v>0</v>
      </c>
      <c r="P446" s="6" t="inlineStr">
        <is>
          <t>LT250</t>
        </is>
      </c>
      <c r="Q446" t="n">
        <v>56</v>
      </c>
      <c r="S446" s="65" t="n"/>
    </row>
    <row r="447">
      <c r="B447" s="10" t="n"/>
      <c r="C447" t="inlineStr">
        <is>
          <t>Price_BOM_VLSE_Imp_442</t>
        </is>
      </c>
      <c r="D447" s="62" t="inlineStr">
        <is>
          <t>:40127-4P-15HP-VLSE:40127-4P-20HP-VLSE:40127-4P-25HP-VLSE:</t>
        </is>
      </c>
      <c r="E447" s="2" t="inlineStr">
        <is>
          <t>XA</t>
        </is>
      </c>
      <c r="F447" s="2" t="inlineStr">
        <is>
          <t>ImpMatl_Silicon_Bronze_ASTM-B584_C87600</t>
        </is>
      </c>
      <c r="G447" s="6" t="inlineStr">
        <is>
          <t>Silicon Bronze, ASTM-B584, C87600</t>
        </is>
      </c>
      <c r="H447" s="6" t="inlineStr">
        <is>
          <t>B21</t>
        </is>
      </c>
      <c r="I447" s="6" t="inlineStr">
        <is>
          <t>Coating_Epoxy</t>
        </is>
      </c>
      <c r="J447" s="6" t="inlineStr">
        <is>
          <t>Stainless Steel, AISI-303</t>
        </is>
      </c>
      <c r="K447" s="6" t="inlineStr">
        <is>
          <t>Steel, Cold Drawn C1018</t>
        </is>
      </c>
      <c r="L447" s="1" t="inlineStr">
        <is>
          <t>RTF</t>
        </is>
      </c>
      <c r="M447" s="6" t="n"/>
      <c r="N447" s="6" t="inlineStr">
        <is>
          <t>A101889</t>
        </is>
      </c>
      <c r="O447" s="6" t="n">
        <v>0</v>
      </c>
      <c r="P447" s="6" t="inlineStr">
        <is>
          <t>LT250</t>
        </is>
      </c>
      <c r="Q447" t="n">
        <v>56</v>
      </c>
      <c r="S447" s="65" t="n"/>
    </row>
    <row r="448">
      <c r="B448" s="10" t="n"/>
      <c r="C448" t="inlineStr">
        <is>
          <t>Price_BOM_VLSE_Imp_443</t>
        </is>
      </c>
      <c r="D448" s="62" t="inlineStr">
        <is>
          <t>:40127-4P-15HP-VLSE:40127-4P-20HP-VLSE:40127-4P-25HP-VLSE:</t>
        </is>
      </c>
      <c r="E448" s="2" t="inlineStr">
        <is>
          <t>XA</t>
        </is>
      </c>
      <c r="F448" t="inlineStr">
        <is>
          <t>ImpMatl_NiAl-Bronze_ASTM-B148_C95400</t>
        </is>
      </c>
      <c r="G448" s="6" t="inlineStr">
        <is>
          <t>Nickel Aluminum Bronze ASTM B148 UNS C95400</t>
        </is>
      </c>
      <c r="H448" s="6" t="inlineStr">
        <is>
          <t>B22</t>
        </is>
      </c>
      <c r="I448" s="6" t="inlineStr">
        <is>
          <t>Coating_Standard</t>
        </is>
      </c>
      <c r="J448" s="6" t="inlineStr">
        <is>
          <t>Stainless Steel, AISI-303</t>
        </is>
      </c>
      <c r="K448" s="6" t="inlineStr">
        <is>
          <t>Steel, Cold Drawn C1018</t>
        </is>
      </c>
      <c r="L448" t="n">
        <v>97778044</v>
      </c>
      <c r="M448" s="65" t="n"/>
      <c r="N448" t="inlineStr">
        <is>
          <t>A102242</t>
        </is>
      </c>
      <c r="O448" s="65" t="n">
        <v>416</v>
      </c>
      <c r="P448" s="6" t="inlineStr">
        <is>
          <t>LT250</t>
        </is>
      </c>
      <c r="Q448" s="6" t="n">
        <v>56</v>
      </c>
      <c r="S448" s="65" t="n"/>
    </row>
    <row r="449">
      <c r="B449" s="10" t="n"/>
      <c r="C449" t="inlineStr">
        <is>
          <t>Price_BOM_VLSE_Imp_444</t>
        </is>
      </c>
      <c r="D449" s="62" t="inlineStr">
        <is>
          <t>:40127-4P-15HP-VLSE:40127-4P-20HP-VLSE:40127-4P-25HP-VLSE:</t>
        </is>
      </c>
      <c r="E449" s="2" t="inlineStr">
        <is>
          <t>XA</t>
        </is>
      </c>
      <c r="F449" t="inlineStr">
        <is>
          <t>ImpMatl_NiAl-Bronze_ASTM-B148_C95400</t>
        </is>
      </c>
      <c r="G449" s="6" t="inlineStr">
        <is>
          <t>Nickel Aluminum Bronze ASTM B148 UNS C95400</t>
        </is>
      </c>
      <c r="H449" s="6" t="inlineStr">
        <is>
          <t>B22</t>
        </is>
      </c>
      <c r="I449" s="6" t="inlineStr">
        <is>
          <t>Coating_Scotchkote134_interior</t>
        </is>
      </c>
      <c r="J449" s="6" t="inlineStr">
        <is>
          <t>Stainless Steel, AISI-303</t>
        </is>
      </c>
      <c r="K449" s="6" t="inlineStr">
        <is>
          <t>Steel, Cold Drawn C1018</t>
        </is>
      </c>
      <c r="L449" s="1" t="inlineStr">
        <is>
          <t>RTF</t>
        </is>
      </c>
      <c r="M449" s="65" t="n"/>
      <c r="N449" t="inlineStr">
        <is>
          <t>A102242</t>
        </is>
      </c>
      <c r="O449" s="65" t="n">
        <v>416</v>
      </c>
      <c r="P449" s="6" t="inlineStr">
        <is>
          <t>LT250</t>
        </is>
      </c>
      <c r="Q449" s="6" t="n">
        <v>56</v>
      </c>
      <c r="S449" s="65" t="n"/>
    </row>
    <row r="450">
      <c r="B450" s="10" t="n"/>
      <c r="C450" t="inlineStr">
        <is>
          <t>Price_BOM_VLSE_Imp_445</t>
        </is>
      </c>
      <c r="D450" s="62" t="inlineStr">
        <is>
          <t>:40127-4P-15HP-VLSE:40127-4P-20HP-VLSE:40127-4P-25HP-VLSE:</t>
        </is>
      </c>
      <c r="E450" s="2" t="inlineStr">
        <is>
          <t>XA</t>
        </is>
      </c>
      <c r="F450" t="inlineStr">
        <is>
          <t>ImpMatl_NiAl-Bronze_ASTM-B148_C95400</t>
        </is>
      </c>
      <c r="G450" s="6" t="inlineStr">
        <is>
          <t>Nickel Aluminum Bronze ASTM B148 UNS C95400</t>
        </is>
      </c>
      <c r="H450" s="6" t="inlineStr">
        <is>
          <t>B22</t>
        </is>
      </c>
      <c r="I450" s="6" t="inlineStr">
        <is>
          <t>Coating_Scotchkote134_interior_exterior</t>
        </is>
      </c>
      <c r="J450" s="6" t="inlineStr">
        <is>
          <t>Stainless Steel, AISI-303</t>
        </is>
      </c>
      <c r="K450" s="6" t="inlineStr">
        <is>
          <t>Steel, Cold Drawn C1018</t>
        </is>
      </c>
      <c r="L450" s="1" t="inlineStr">
        <is>
          <t>RTF</t>
        </is>
      </c>
      <c r="M450" s="65" t="n"/>
      <c r="N450" t="inlineStr">
        <is>
          <t>A102242</t>
        </is>
      </c>
      <c r="O450" s="65" t="n">
        <v>416</v>
      </c>
      <c r="P450" s="6" t="inlineStr">
        <is>
          <t>LT250</t>
        </is>
      </c>
      <c r="Q450" t="n">
        <v>56</v>
      </c>
      <c r="S450" s="65" t="n"/>
    </row>
    <row r="451">
      <c r="B451" s="10" t="n"/>
      <c r="C451" t="inlineStr">
        <is>
          <t>Price_BOM_VLSE_Imp_446</t>
        </is>
      </c>
      <c r="D451" s="62" t="inlineStr">
        <is>
          <t>:40127-4P-15HP-VLSE:40127-4P-20HP-VLSE:40127-4P-25HP-VLSE:</t>
        </is>
      </c>
      <c r="E451" s="2" t="inlineStr">
        <is>
          <t>XA</t>
        </is>
      </c>
      <c r="F451" t="inlineStr">
        <is>
          <t>ImpMatl_NiAl-Bronze_ASTM-B148_C95400</t>
        </is>
      </c>
      <c r="G451" s="6" t="inlineStr">
        <is>
          <t>Nickel Aluminum Bronze ASTM B148 UNS C95400</t>
        </is>
      </c>
      <c r="H451" s="6" t="inlineStr">
        <is>
          <t>B22</t>
        </is>
      </c>
      <c r="I451" s="6" t="inlineStr">
        <is>
          <t>Coating_Scotchkote134_interior_exterior_IncludeImpeller</t>
        </is>
      </c>
      <c r="J451" s="6" t="inlineStr">
        <is>
          <t>Stainless Steel, AISI-303</t>
        </is>
      </c>
      <c r="K451" s="6" t="inlineStr">
        <is>
          <t>Steel, Cold Drawn C1018</t>
        </is>
      </c>
      <c r="L451" s="1" t="inlineStr">
        <is>
          <t>RTF</t>
        </is>
      </c>
      <c r="M451" s="65" t="n"/>
      <c r="N451" t="inlineStr">
        <is>
          <t>A102242</t>
        </is>
      </c>
      <c r="O451" s="65" t="n">
        <v>416</v>
      </c>
      <c r="P451" s="6" t="inlineStr">
        <is>
          <t>LT250</t>
        </is>
      </c>
      <c r="Q451" t="n">
        <v>56</v>
      </c>
      <c r="S451" s="65" t="n"/>
    </row>
    <row r="452">
      <c r="B452" s="10" t="n"/>
      <c r="C452" t="inlineStr">
        <is>
          <t>Price_BOM_VLSE_Imp_447</t>
        </is>
      </c>
      <c r="D452" s="62" t="inlineStr">
        <is>
          <t>:40127-4P-15HP-VLSE:40127-4P-20HP-VLSE:40127-4P-25HP-VLSE:</t>
        </is>
      </c>
      <c r="E452" s="2" t="inlineStr">
        <is>
          <t>XA</t>
        </is>
      </c>
      <c r="F452" t="inlineStr">
        <is>
          <t>ImpMatl_NiAl-Bronze_ASTM-B148_C95400</t>
        </is>
      </c>
      <c r="G452" s="6" t="inlineStr">
        <is>
          <t>Nickel Aluminum Bronze ASTM B148 UNS C95400</t>
        </is>
      </c>
      <c r="H452" s="6" t="inlineStr">
        <is>
          <t>B22</t>
        </is>
      </c>
      <c r="I452" s="6" t="inlineStr">
        <is>
          <t>Coating_Scotchkote134_interior_IncludeImpeller</t>
        </is>
      </c>
      <c r="J452" s="6" t="inlineStr">
        <is>
          <t>Stainless Steel, AISI-303</t>
        </is>
      </c>
      <c r="K452" s="6" t="inlineStr">
        <is>
          <t>Steel, Cold Drawn C1018</t>
        </is>
      </c>
      <c r="L452" s="1" t="inlineStr">
        <is>
          <t>RTF</t>
        </is>
      </c>
      <c r="M452" s="65" t="n"/>
      <c r="N452" t="inlineStr">
        <is>
          <t>A102242</t>
        </is>
      </c>
      <c r="O452" s="65" t="n">
        <v>416</v>
      </c>
      <c r="P452" s="6" t="inlineStr">
        <is>
          <t>LT250</t>
        </is>
      </c>
      <c r="Q452" t="n">
        <v>56</v>
      </c>
      <c r="S452" s="65" t="n"/>
    </row>
    <row r="453">
      <c r="B453" s="10" t="n"/>
      <c r="C453" t="inlineStr">
        <is>
          <t>Price_BOM_VLSE_Imp_448</t>
        </is>
      </c>
      <c r="D453" s="62" t="inlineStr">
        <is>
          <t>:40127-4P-15HP-VLSE:40127-4P-20HP-VLSE:40127-4P-25HP-VLSE:</t>
        </is>
      </c>
      <c r="E453" s="2" t="inlineStr">
        <is>
          <t>XA</t>
        </is>
      </c>
      <c r="F453" t="inlineStr">
        <is>
          <t>ImpMatl_NiAl-Bronze_ASTM-B148_C95400</t>
        </is>
      </c>
      <c r="G453" s="6" t="inlineStr">
        <is>
          <t>Nickel Aluminum Bronze ASTM B148 UNS C95400</t>
        </is>
      </c>
      <c r="H453" s="6" t="inlineStr">
        <is>
          <t>B22</t>
        </is>
      </c>
      <c r="I453" s="6" t="inlineStr">
        <is>
          <t>Coating_Special</t>
        </is>
      </c>
      <c r="J453" s="6" t="inlineStr">
        <is>
          <t>Stainless Steel, AISI-303</t>
        </is>
      </c>
      <c r="K453" s="6" t="inlineStr">
        <is>
          <t>Steel, Cold Drawn C1018</t>
        </is>
      </c>
      <c r="L453" s="1" t="inlineStr">
        <is>
          <t>RTF</t>
        </is>
      </c>
      <c r="M453" s="65" t="n"/>
      <c r="N453" t="inlineStr">
        <is>
          <t>A102242</t>
        </is>
      </c>
      <c r="O453" s="65" t="n">
        <v>416</v>
      </c>
      <c r="P453" s="6" t="inlineStr">
        <is>
          <t>LT250</t>
        </is>
      </c>
      <c r="Q453" t="n">
        <v>56</v>
      </c>
      <c r="S453" s="65" t="n"/>
    </row>
    <row r="454">
      <c r="B454" s="10" t="n"/>
      <c r="C454" t="inlineStr">
        <is>
          <t>Price_BOM_VLSE_Imp_449</t>
        </is>
      </c>
      <c r="D454" s="62" t="inlineStr">
        <is>
          <t>:40127-4P-15HP-VLSE:40127-4P-20HP-VLSE:40127-4P-25HP-VLSE:</t>
        </is>
      </c>
      <c r="E454" s="2" t="inlineStr">
        <is>
          <t>XA</t>
        </is>
      </c>
      <c r="F454" t="inlineStr">
        <is>
          <t>ImpMatl_NiAl-Bronze_ASTM-B148_C95400</t>
        </is>
      </c>
      <c r="G454" s="6" t="inlineStr">
        <is>
          <t>Nickel Aluminum Bronze ASTM B148 UNS C95400</t>
        </is>
      </c>
      <c r="H454" s="6" t="inlineStr">
        <is>
          <t>B22</t>
        </is>
      </c>
      <c r="I454" s="6" t="inlineStr">
        <is>
          <t>Coating_Epoxy</t>
        </is>
      </c>
      <c r="J454" s="6" t="inlineStr">
        <is>
          <t>Stainless Steel, AISI-303</t>
        </is>
      </c>
      <c r="K454" s="6" t="inlineStr">
        <is>
          <t>Steel, Cold Drawn C1018</t>
        </is>
      </c>
      <c r="L454" s="1" t="inlineStr">
        <is>
          <t>RTF</t>
        </is>
      </c>
      <c r="M454" s="65" t="n"/>
      <c r="N454" t="inlineStr">
        <is>
          <t>A102242</t>
        </is>
      </c>
      <c r="O454" s="65" t="n">
        <v>416</v>
      </c>
      <c r="P454" s="6" t="inlineStr">
        <is>
          <t>LT250</t>
        </is>
      </c>
      <c r="Q454" t="n">
        <v>56</v>
      </c>
      <c r="S454" s="65" t="n"/>
    </row>
    <row r="455">
      <c r="B455" s="10" t="n"/>
      <c r="C455" t="inlineStr">
        <is>
          <t>Price_BOM_VLSE_Imp_450</t>
        </is>
      </c>
      <c r="D455" s="62" t="inlineStr">
        <is>
          <t>:40127-4P-15HP-VLSE:40127-4P-20HP-VLSE:40127-4P-25HP-VLSE:</t>
        </is>
      </c>
      <c r="E455" s="2" t="inlineStr">
        <is>
          <t>XA</t>
        </is>
      </c>
      <c r="F455" s="2" t="inlineStr">
        <is>
          <t>ImpMatl_SS_AISI-304</t>
        </is>
      </c>
      <c r="G455" s="6" t="inlineStr">
        <is>
          <t>Stainless Steel, AISI-304</t>
        </is>
      </c>
      <c r="H455" s="6" t="inlineStr">
        <is>
          <t>H304</t>
        </is>
      </c>
      <c r="I455" s="6" t="inlineStr">
        <is>
          <t>Coating_Standard</t>
        </is>
      </c>
      <c r="J455" s="6" t="inlineStr">
        <is>
          <t>Stainless Steel, AISI-303</t>
        </is>
      </c>
      <c r="K455" s="6" t="inlineStr">
        <is>
          <t>Stainless Steel, AISI 316</t>
        </is>
      </c>
      <c r="L455" s="93" t="n">
        <v>98876157</v>
      </c>
      <c r="M455" s="93" t="inlineStr">
        <is>
          <t>IMP,L,30127,XA,H304</t>
        </is>
      </c>
      <c r="N455" t="inlineStr">
        <is>
          <t>A101894</t>
        </is>
      </c>
      <c r="O455" t="n">
        <v>0</v>
      </c>
      <c r="P455" s="6" t="inlineStr">
        <is>
          <t>LT027</t>
        </is>
      </c>
      <c r="Q455" s="65" t="n">
        <v>0</v>
      </c>
      <c r="S455" s="65" t="n"/>
    </row>
    <row r="456">
      <c r="B456" s="10" t="n"/>
      <c r="C456" t="inlineStr">
        <is>
          <t>Price_BOM_VLSE_Imp_452</t>
        </is>
      </c>
      <c r="D456" s="62" t="inlineStr">
        <is>
          <t>:40957-4P-15HP-VLSE:</t>
        </is>
      </c>
      <c r="E456" s="2" t="inlineStr">
        <is>
          <t>XA</t>
        </is>
      </c>
      <c r="F456" s="2" t="inlineStr">
        <is>
          <t>ImpMatl_Silicon_Bronze_ASTM-B584_C87600</t>
        </is>
      </c>
      <c r="G456" s="6" t="inlineStr">
        <is>
          <t>Silicon Bronze, ASTM-B584, C87600</t>
        </is>
      </c>
      <c r="H456" s="6" t="inlineStr">
        <is>
          <t>B21</t>
        </is>
      </c>
      <c r="I456" s="6" t="inlineStr">
        <is>
          <t>Coating_Standard</t>
        </is>
      </c>
      <c r="J456" s="6" t="inlineStr">
        <is>
          <t>Stainless Steel, AISI-303</t>
        </is>
      </c>
      <c r="K456" s="6" t="inlineStr">
        <is>
          <t>Steel, Cold Drawn C1018</t>
        </is>
      </c>
      <c r="L456" s="6" t="n">
        <v>96769214</v>
      </c>
      <c r="M456" s="6" t="inlineStr">
        <is>
          <t>IMP,L,30957,XA,B21</t>
        </is>
      </c>
      <c r="N456" s="6" t="inlineStr">
        <is>
          <t>A101875</t>
        </is>
      </c>
      <c r="O456" s="6" t="n">
        <v>0</v>
      </c>
      <c r="P456" s="6" t="inlineStr">
        <is>
          <t>LT027</t>
        </is>
      </c>
      <c r="Q456" s="6" t="n">
        <v>0</v>
      </c>
      <c r="S456" s="65" t="n"/>
    </row>
    <row r="457">
      <c r="B457" s="10" t="n"/>
      <c r="C457" t="inlineStr">
        <is>
          <t>Price_BOM_VLSE_Imp_453</t>
        </is>
      </c>
      <c r="D457" s="62" t="inlineStr">
        <is>
          <t>:40957-4P-15HP-VLSE:</t>
        </is>
      </c>
      <c r="E457" s="2" t="inlineStr">
        <is>
          <t>XA</t>
        </is>
      </c>
      <c r="F457" s="2" t="inlineStr">
        <is>
          <t>ImpMatl_Silicon_Bronze_ASTM-B584_C87600</t>
        </is>
      </c>
      <c r="G457" s="6" t="inlineStr">
        <is>
          <t>Silicon Bronze, ASTM-B584, C87600</t>
        </is>
      </c>
      <c r="H457" s="6" t="inlineStr">
        <is>
          <t>B21</t>
        </is>
      </c>
      <c r="I457" s="6" t="inlineStr">
        <is>
          <t>Coating_Scotchkote134_interior</t>
        </is>
      </c>
      <c r="J457" s="6" t="inlineStr">
        <is>
          <t>Stainless Steel, AISI-303</t>
        </is>
      </c>
      <c r="K457" s="6" t="inlineStr">
        <is>
          <t>Steel, Cold Drawn C1018</t>
        </is>
      </c>
      <c r="L457" s="1" t="inlineStr">
        <is>
          <t>RTF</t>
        </is>
      </c>
      <c r="M457" s="6" t="n"/>
      <c r="N457" s="6" t="inlineStr">
        <is>
          <t>A101875</t>
        </is>
      </c>
      <c r="O457" s="6" t="n">
        <v>0</v>
      </c>
      <c r="P457" s="6" t="inlineStr">
        <is>
          <t>LT250</t>
        </is>
      </c>
      <c r="Q457" s="6" t="n">
        <v>56</v>
      </c>
      <c r="S457" s="65" t="n"/>
    </row>
    <row r="458">
      <c r="B458" s="10" t="n"/>
      <c r="C458" t="inlineStr">
        <is>
          <t>Price_BOM_VLSE_Imp_454</t>
        </is>
      </c>
      <c r="D458" s="62" t="inlineStr">
        <is>
          <t>:40957-4P-15HP-VLSE:</t>
        </is>
      </c>
      <c r="E458" s="2" t="inlineStr">
        <is>
          <t>XA</t>
        </is>
      </c>
      <c r="F458" s="2" t="inlineStr">
        <is>
          <t>ImpMatl_Silicon_Bronze_ASTM-B584_C87600</t>
        </is>
      </c>
      <c r="G458" s="6" t="inlineStr">
        <is>
          <t>Silicon Bronze, ASTM-B584, C87600</t>
        </is>
      </c>
      <c r="H458" s="6" t="inlineStr">
        <is>
          <t>B21</t>
        </is>
      </c>
      <c r="I458" s="6" t="inlineStr">
        <is>
          <t>Coating_Scotchkote134_interior_exterior</t>
        </is>
      </c>
      <c r="J458" s="6" t="inlineStr">
        <is>
          <t>Stainless Steel, AISI-303</t>
        </is>
      </c>
      <c r="K458" s="6" t="inlineStr">
        <is>
          <t>Steel, Cold Drawn C1018</t>
        </is>
      </c>
      <c r="L458" s="1" t="inlineStr">
        <is>
          <t>RTF</t>
        </is>
      </c>
      <c r="M458" s="6" t="n"/>
      <c r="N458" s="6" t="inlineStr">
        <is>
          <t>A101875</t>
        </is>
      </c>
      <c r="O458" s="6" t="n">
        <v>0</v>
      </c>
      <c r="P458" s="6" t="inlineStr">
        <is>
          <t>LT250</t>
        </is>
      </c>
      <c r="Q458" t="n">
        <v>56</v>
      </c>
      <c r="S458" s="65" t="n"/>
    </row>
    <row r="459">
      <c r="B459" s="10" t="n"/>
      <c r="C459" t="inlineStr">
        <is>
          <t>Price_BOM_VLSE_Imp_455</t>
        </is>
      </c>
      <c r="D459" s="62" t="inlineStr">
        <is>
          <t>:40957-4P-15HP-VLSE:</t>
        </is>
      </c>
      <c r="E459" s="2" t="inlineStr">
        <is>
          <t>XA</t>
        </is>
      </c>
      <c r="F459" s="2" t="inlineStr">
        <is>
          <t>ImpMatl_Silicon_Bronze_ASTM-B584_C87600</t>
        </is>
      </c>
      <c r="G459" s="6" t="inlineStr">
        <is>
          <t>Silicon Bronze, ASTM-B584, C87600</t>
        </is>
      </c>
      <c r="H459" s="6" t="inlineStr">
        <is>
          <t>B21</t>
        </is>
      </c>
      <c r="I459" s="6" t="inlineStr">
        <is>
          <t>Coating_Scotchkote134_interior_exterior_IncludeImpeller</t>
        </is>
      </c>
      <c r="J459" s="6" t="inlineStr">
        <is>
          <t>Stainless Steel, AISI-303</t>
        </is>
      </c>
      <c r="K459" s="6" t="inlineStr">
        <is>
          <t>Steel, Cold Drawn C1018</t>
        </is>
      </c>
      <c r="L459" s="1" t="inlineStr">
        <is>
          <t>RTF</t>
        </is>
      </c>
      <c r="M459" s="6" t="n"/>
      <c r="N459" s="6" t="inlineStr">
        <is>
          <t>A101875</t>
        </is>
      </c>
      <c r="O459" s="6" t="n">
        <v>0</v>
      </c>
      <c r="P459" s="6" t="inlineStr">
        <is>
          <t>LT250</t>
        </is>
      </c>
      <c r="Q459" t="n">
        <v>56</v>
      </c>
      <c r="S459" s="65" t="n"/>
    </row>
    <row r="460">
      <c r="B460" s="10" t="n"/>
      <c r="C460" t="inlineStr">
        <is>
          <t>Price_BOM_VLSE_Imp_456</t>
        </is>
      </c>
      <c r="D460" s="62" t="inlineStr">
        <is>
          <t>:40957-4P-15HP-VLSE:</t>
        </is>
      </c>
      <c r="E460" s="2" t="inlineStr">
        <is>
          <t>XA</t>
        </is>
      </c>
      <c r="F460" s="2" t="inlineStr">
        <is>
          <t>ImpMatl_Silicon_Bronze_ASTM-B584_C87600</t>
        </is>
      </c>
      <c r="G460" s="6" t="inlineStr">
        <is>
          <t>Silicon Bronze, ASTM-B584, C87600</t>
        </is>
      </c>
      <c r="H460" s="6" t="inlineStr">
        <is>
          <t>B21</t>
        </is>
      </c>
      <c r="I460" s="6" t="inlineStr">
        <is>
          <t>Coating_Scotchkote134_interior_IncludeImpeller</t>
        </is>
      </c>
      <c r="J460" s="6" t="inlineStr">
        <is>
          <t>Stainless Steel, AISI-303</t>
        </is>
      </c>
      <c r="K460" s="6" t="inlineStr">
        <is>
          <t>Steel, Cold Drawn C1018</t>
        </is>
      </c>
      <c r="L460" s="1" t="inlineStr">
        <is>
          <t>RTF</t>
        </is>
      </c>
      <c r="M460" s="6" t="n"/>
      <c r="N460" s="6" t="inlineStr">
        <is>
          <t>A101875</t>
        </is>
      </c>
      <c r="O460" s="6" t="n">
        <v>0</v>
      </c>
      <c r="P460" s="6" t="inlineStr">
        <is>
          <t>LT250</t>
        </is>
      </c>
      <c r="Q460" t="n">
        <v>56</v>
      </c>
      <c r="S460" s="65" t="n"/>
    </row>
    <row r="461">
      <c r="B461" s="10" t="n"/>
      <c r="C461" t="inlineStr">
        <is>
          <t>Price_BOM_VLSE_Imp_457</t>
        </is>
      </c>
      <c r="D461" s="62" t="inlineStr">
        <is>
          <t>:40957-4P-15HP-VLSE:</t>
        </is>
      </c>
      <c r="E461" s="2" t="inlineStr">
        <is>
          <t>XA</t>
        </is>
      </c>
      <c r="F461" s="2" t="inlineStr">
        <is>
          <t>ImpMatl_Silicon_Bronze_ASTM-B584_C87600</t>
        </is>
      </c>
      <c r="G461" s="6" t="inlineStr">
        <is>
          <t>Silicon Bronze, ASTM-B584, C87600</t>
        </is>
      </c>
      <c r="H461" s="6" t="inlineStr">
        <is>
          <t>B21</t>
        </is>
      </c>
      <c r="I461" s="6" t="inlineStr">
        <is>
          <t>Coating_Special</t>
        </is>
      </c>
      <c r="J461" s="6" t="inlineStr">
        <is>
          <t>Stainless Steel, AISI-303</t>
        </is>
      </c>
      <c r="K461" s="6" t="inlineStr">
        <is>
          <t>Steel, Cold Drawn C1018</t>
        </is>
      </c>
      <c r="L461" s="1" t="inlineStr">
        <is>
          <t>RTF</t>
        </is>
      </c>
      <c r="M461" s="6" t="n"/>
      <c r="N461" s="6" t="inlineStr">
        <is>
          <t>A101875</t>
        </is>
      </c>
      <c r="O461" s="6" t="n">
        <v>0</v>
      </c>
      <c r="P461" s="6" t="inlineStr">
        <is>
          <t>LT250</t>
        </is>
      </c>
      <c r="Q461" t="n">
        <v>56</v>
      </c>
      <c r="S461" s="65" t="n"/>
    </row>
    <row r="462">
      <c r="B462" s="10" t="n"/>
      <c r="C462" t="inlineStr">
        <is>
          <t>Price_BOM_VLSE_Imp_458</t>
        </is>
      </c>
      <c r="D462" s="62" t="inlineStr">
        <is>
          <t>:40957-4P-15HP-VLSE:</t>
        </is>
      </c>
      <c r="E462" s="2" t="inlineStr">
        <is>
          <t>XA</t>
        </is>
      </c>
      <c r="F462" s="2" t="inlineStr">
        <is>
          <t>ImpMatl_Silicon_Bronze_ASTM-B584_C87600</t>
        </is>
      </c>
      <c r="G462" s="6" t="inlineStr">
        <is>
          <t>Silicon Bronze, ASTM-B584, C87600</t>
        </is>
      </c>
      <c r="H462" s="6" t="inlineStr">
        <is>
          <t>B21</t>
        </is>
      </c>
      <c r="I462" s="6" t="inlineStr">
        <is>
          <t>Coating_Epoxy</t>
        </is>
      </c>
      <c r="J462" s="6" t="inlineStr">
        <is>
          <t>Stainless Steel, AISI-303</t>
        </is>
      </c>
      <c r="K462" s="6" t="inlineStr">
        <is>
          <t>Steel, Cold Drawn C1018</t>
        </is>
      </c>
      <c r="L462" s="1" t="inlineStr">
        <is>
          <t>RTF</t>
        </is>
      </c>
      <c r="M462" s="6" t="n"/>
      <c r="N462" s="6" t="inlineStr">
        <is>
          <t>A101875</t>
        </is>
      </c>
      <c r="O462" s="6" t="n">
        <v>0</v>
      </c>
      <c r="P462" s="6" t="inlineStr">
        <is>
          <t>LT250</t>
        </is>
      </c>
      <c r="Q462" t="n">
        <v>56</v>
      </c>
      <c r="S462" s="65" t="n"/>
    </row>
    <row r="463">
      <c r="B463" s="10" t="n"/>
      <c r="C463" t="inlineStr">
        <is>
          <t>Price_BOM_VLSE_Imp_459</t>
        </is>
      </c>
      <c r="D463" s="62" t="inlineStr">
        <is>
          <t>:40957-4P-15HP-VLSE:</t>
        </is>
      </c>
      <c r="E463" s="2" t="inlineStr">
        <is>
          <t>XA</t>
        </is>
      </c>
      <c r="F463" t="inlineStr">
        <is>
          <t>ImpMatl_NiAl-Bronze_ASTM-B148_C95400</t>
        </is>
      </c>
      <c r="G463" s="6" t="inlineStr">
        <is>
          <t>Nickel Aluminum Bronze ASTM B148 UNS C95400</t>
        </is>
      </c>
      <c r="H463" s="6" t="inlineStr">
        <is>
          <t>B22</t>
        </is>
      </c>
      <c r="I463" s="6" t="inlineStr">
        <is>
          <t>Coating_Standard</t>
        </is>
      </c>
      <c r="J463" s="6" t="inlineStr">
        <is>
          <t>Stainless Steel, AISI-303</t>
        </is>
      </c>
      <c r="K463" s="6" t="inlineStr">
        <is>
          <t>Steel, Cold Drawn C1018</t>
        </is>
      </c>
      <c r="L463" t="n">
        <v>97778042</v>
      </c>
      <c r="M463" s="65" t="n"/>
      <c r="N463" t="inlineStr">
        <is>
          <t>A102240</t>
        </is>
      </c>
      <c r="O463" s="65" t="n">
        <v>182</v>
      </c>
      <c r="P463" s="6" t="inlineStr">
        <is>
          <t>LT250</t>
        </is>
      </c>
      <c r="Q463" s="6" t="n">
        <v>56</v>
      </c>
      <c r="S463" s="65" t="n"/>
    </row>
    <row r="464">
      <c r="B464" s="10" t="n"/>
      <c r="C464" t="inlineStr">
        <is>
          <t>Price_BOM_VLSE_Imp_460</t>
        </is>
      </c>
      <c r="D464" s="62" t="inlineStr">
        <is>
          <t>:40957-4P-15HP-VLSE:</t>
        </is>
      </c>
      <c r="E464" s="2" t="inlineStr">
        <is>
          <t>XA</t>
        </is>
      </c>
      <c r="F464" t="inlineStr">
        <is>
          <t>ImpMatl_NiAl-Bronze_ASTM-B148_C95400</t>
        </is>
      </c>
      <c r="G464" s="6" t="inlineStr">
        <is>
          <t>Nickel Aluminum Bronze ASTM B148 UNS C95400</t>
        </is>
      </c>
      <c r="H464" s="6" t="inlineStr">
        <is>
          <t>B22</t>
        </is>
      </c>
      <c r="I464" s="6" t="inlineStr">
        <is>
          <t>Coating_Scotchkote134_interior</t>
        </is>
      </c>
      <c r="J464" s="6" t="inlineStr">
        <is>
          <t>Stainless Steel, AISI-303</t>
        </is>
      </c>
      <c r="K464" s="6" t="inlineStr">
        <is>
          <t>Steel, Cold Drawn C1018</t>
        </is>
      </c>
      <c r="L464" s="1" t="inlineStr">
        <is>
          <t>RTF</t>
        </is>
      </c>
      <c r="M464" s="65" t="n"/>
      <c r="N464" t="inlineStr">
        <is>
          <t>A102240</t>
        </is>
      </c>
      <c r="O464" s="65" t="n">
        <v>182</v>
      </c>
      <c r="P464" s="6" t="inlineStr">
        <is>
          <t>LT250</t>
        </is>
      </c>
      <c r="Q464" s="6" t="n">
        <v>56</v>
      </c>
      <c r="S464" s="65" t="n"/>
    </row>
    <row r="465">
      <c r="B465" s="10" t="n"/>
      <c r="C465" t="inlineStr">
        <is>
          <t>Price_BOM_VLSE_Imp_461</t>
        </is>
      </c>
      <c r="D465" s="62" t="inlineStr">
        <is>
          <t>:40957-4P-15HP-VLSE:</t>
        </is>
      </c>
      <c r="E465" s="2" t="inlineStr">
        <is>
          <t>XA</t>
        </is>
      </c>
      <c r="F465" t="inlineStr">
        <is>
          <t>ImpMatl_NiAl-Bronze_ASTM-B148_C95400</t>
        </is>
      </c>
      <c r="G465" s="6" t="inlineStr">
        <is>
          <t>Nickel Aluminum Bronze ASTM B148 UNS C95400</t>
        </is>
      </c>
      <c r="H465" s="6" t="inlineStr">
        <is>
          <t>B22</t>
        </is>
      </c>
      <c r="I465" s="6" t="inlineStr">
        <is>
          <t>Coating_Scotchkote134_interior_exterior</t>
        </is>
      </c>
      <c r="J465" s="6" t="inlineStr">
        <is>
          <t>Stainless Steel, AISI-303</t>
        </is>
      </c>
      <c r="K465" s="6" t="inlineStr">
        <is>
          <t>Steel, Cold Drawn C1018</t>
        </is>
      </c>
      <c r="L465" s="1" t="inlineStr">
        <is>
          <t>RTF</t>
        </is>
      </c>
      <c r="M465" s="65" t="n"/>
      <c r="N465" t="inlineStr">
        <is>
          <t>A102240</t>
        </is>
      </c>
      <c r="O465" s="65" t="n">
        <v>182</v>
      </c>
      <c r="P465" s="6" t="inlineStr">
        <is>
          <t>LT250</t>
        </is>
      </c>
      <c r="Q465" t="n">
        <v>56</v>
      </c>
      <c r="S465" s="65" t="n"/>
    </row>
    <row r="466">
      <c r="B466" s="10" t="n"/>
      <c r="C466" t="inlineStr">
        <is>
          <t>Price_BOM_VLSE_Imp_462</t>
        </is>
      </c>
      <c r="D466" s="62" t="inlineStr">
        <is>
          <t>:40957-4P-15HP-VLSE:</t>
        </is>
      </c>
      <c r="E466" s="2" t="inlineStr">
        <is>
          <t>XA</t>
        </is>
      </c>
      <c r="F466" t="inlineStr">
        <is>
          <t>ImpMatl_NiAl-Bronze_ASTM-B148_C95400</t>
        </is>
      </c>
      <c r="G466" s="6" t="inlineStr">
        <is>
          <t>Nickel Aluminum Bronze ASTM B148 UNS C95400</t>
        </is>
      </c>
      <c r="H466" s="6" t="inlineStr">
        <is>
          <t>B22</t>
        </is>
      </c>
      <c r="I466" s="6" t="inlineStr">
        <is>
          <t>Coating_Scotchkote134_interior_exterior_IncludeImpeller</t>
        </is>
      </c>
      <c r="J466" s="6" t="inlineStr">
        <is>
          <t>Stainless Steel, AISI-303</t>
        </is>
      </c>
      <c r="K466" s="6" t="inlineStr">
        <is>
          <t>Steel, Cold Drawn C1018</t>
        </is>
      </c>
      <c r="L466" s="1" t="inlineStr">
        <is>
          <t>RTF</t>
        </is>
      </c>
      <c r="M466" s="65" t="n"/>
      <c r="N466" t="inlineStr">
        <is>
          <t>A102240</t>
        </is>
      </c>
      <c r="O466" s="65" t="n">
        <v>182</v>
      </c>
      <c r="P466" s="6" t="inlineStr">
        <is>
          <t>LT250</t>
        </is>
      </c>
      <c r="Q466" t="n">
        <v>56</v>
      </c>
      <c r="S466" s="65" t="n"/>
    </row>
    <row r="467">
      <c r="B467" s="10" t="n"/>
      <c r="C467" t="inlineStr">
        <is>
          <t>Price_BOM_VLSE_Imp_463</t>
        </is>
      </c>
      <c r="D467" s="62" t="inlineStr">
        <is>
          <t>:40957-4P-15HP-VLSE:</t>
        </is>
      </c>
      <c r="E467" s="2" t="inlineStr">
        <is>
          <t>XA</t>
        </is>
      </c>
      <c r="F467" t="inlineStr">
        <is>
          <t>ImpMatl_NiAl-Bronze_ASTM-B148_C95400</t>
        </is>
      </c>
      <c r="G467" s="6" t="inlineStr">
        <is>
          <t>Nickel Aluminum Bronze ASTM B148 UNS C95400</t>
        </is>
      </c>
      <c r="H467" s="6" t="inlineStr">
        <is>
          <t>B22</t>
        </is>
      </c>
      <c r="I467" s="6" t="inlineStr">
        <is>
          <t>Coating_Scotchkote134_interior_IncludeImpeller</t>
        </is>
      </c>
      <c r="J467" s="6" t="inlineStr">
        <is>
          <t>Stainless Steel, AISI-303</t>
        </is>
      </c>
      <c r="K467" s="6" t="inlineStr">
        <is>
          <t>Steel, Cold Drawn C1018</t>
        </is>
      </c>
      <c r="L467" s="1" t="inlineStr">
        <is>
          <t>RTF</t>
        </is>
      </c>
      <c r="M467" s="65" t="n"/>
      <c r="N467" t="inlineStr">
        <is>
          <t>A102240</t>
        </is>
      </c>
      <c r="O467" s="65" t="n">
        <v>182</v>
      </c>
      <c r="P467" s="6" t="inlineStr">
        <is>
          <t>LT250</t>
        </is>
      </c>
      <c r="Q467" t="n">
        <v>56</v>
      </c>
      <c r="S467" s="65" t="n"/>
    </row>
    <row r="468">
      <c r="B468" s="10" t="n"/>
      <c r="C468" t="inlineStr">
        <is>
          <t>Price_BOM_VLSE_Imp_464</t>
        </is>
      </c>
      <c r="D468" s="62" t="inlineStr">
        <is>
          <t>:40957-4P-15HP-VLSE:</t>
        </is>
      </c>
      <c r="E468" s="2" t="inlineStr">
        <is>
          <t>XA</t>
        </is>
      </c>
      <c r="F468" t="inlineStr">
        <is>
          <t>ImpMatl_NiAl-Bronze_ASTM-B148_C95400</t>
        </is>
      </c>
      <c r="G468" s="6" t="inlineStr">
        <is>
          <t>Nickel Aluminum Bronze ASTM B148 UNS C95400</t>
        </is>
      </c>
      <c r="H468" s="6" t="inlineStr">
        <is>
          <t>B22</t>
        </is>
      </c>
      <c r="I468" s="6" t="inlineStr">
        <is>
          <t>Coating_Special</t>
        </is>
      </c>
      <c r="J468" s="6" t="inlineStr">
        <is>
          <t>Stainless Steel, AISI-303</t>
        </is>
      </c>
      <c r="K468" s="6" t="inlineStr">
        <is>
          <t>Steel, Cold Drawn C1018</t>
        </is>
      </c>
      <c r="L468" s="1" t="inlineStr">
        <is>
          <t>RTF</t>
        </is>
      </c>
      <c r="M468" s="65" t="n"/>
      <c r="N468" t="inlineStr">
        <is>
          <t>A102240</t>
        </is>
      </c>
      <c r="O468" s="65" t="n">
        <v>182</v>
      </c>
      <c r="P468" s="6" t="inlineStr">
        <is>
          <t>LT250</t>
        </is>
      </c>
      <c r="Q468" t="n">
        <v>56</v>
      </c>
      <c r="S468" s="65" t="n"/>
    </row>
    <row r="469">
      <c r="B469" s="10" t="n"/>
      <c r="C469" t="inlineStr">
        <is>
          <t>Price_BOM_VLSE_Imp_465</t>
        </is>
      </c>
      <c r="D469" s="62" t="inlineStr">
        <is>
          <t>:40957-4P-15HP-VLSE:</t>
        </is>
      </c>
      <c r="E469" s="2" t="inlineStr">
        <is>
          <t>XA</t>
        </is>
      </c>
      <c r="F469" t="inlineStr">
        <is>
          <t>ImpMatl_NiAl-Bronze_ASTM-B148_C95400</t>
        </is>
      </c>
      <c r="G469" s="6" t="inlineStr">
        <is>
          <t>Nickel Aluminum Bronze ASTM B148 UNS C95400</t>
        </is>
      </c>
      <c r="H469" s="6" t="inlineStr">
        <is>
          <t>B22</t>
        </is>
      </c>
      <c r="I469" s="6" t="inlineStr">
        <is>
          <t>Coating_Epoxy</t>
        </is>
      </c>
      <c r="J469" s="6" t="inlineStr">
        <is>
          <t>Stainless Steel, AISI-303</t>
        </is>
      </c>
      <c r="K469" s="6" t="inlineStr">
        <is>
          <t>Steel, Cold Drawn C1018</t>
        </is>
      </c>
      <c r="L469" s="1" t="inlineStr">
        <is>
          <t>RTF</t>
        </is>
      </c>
      <c r="M469" s="65" t="n"/>
      <c r="N469" t="inlineStr">
        <is>
          <t>A102240</t>
        </is>
      </c>
      <c r="O469" s="65" t="n">
        <v>182</v>
      </c>
      <c r="P469" s="6" t="inlineStr">
        <is>
          <t>LT250</t>
        </is>
      </c>
      <c r="Q469" t="n">
        <v>56</v>
      </c>
      <c r="S469" s="65" t="n"/>
    </row>
    <row r="470">
      <c r="B470" s="10" t="n"/>
      <c r="C470" t="inlineStr">
        <is>
          <t>Price_BOM_VLSE_Imp_466</t>
        </is>
      </c>
      <c r="D470" s="62" t="inlineStr">
        <is>
          <t>:40957-4P-15HP-VLSE:</t>
        </is>
      </c>
      <c r="E470" s="2" t="inlineStr">
        <is>
          <t>XA</t>
        </is>
      </c>
      <c r="F470" s="2" t="inlineStr">
        <is>
          <t>ImpMatl_SS_AISI-304</t>
        </is>
      </c>
      <c r="G470" s="6" t="inlineStr">
        <is>
          <t>Stainless Steel, AISI-304</t>
        </is>
      </c>
      <c r="H470" s="6" t="inlineStr">
        <is>
          <t>H304</t>
        </is>
      </c>
      <c r="I470" s="6" t="inlineStr">
        <is>
          <t>Coating_Standard</t>
        </is>
      </c>
      <c r="J470" s="6" t="inlineStr">
        <is>
          <t>Stainless Steel, AISI-303</t>
        </is>
      </c>
      <c r="K470" s="6" t="inlineStr">
        <is>
          <t>Stainless Steel, AISI 316</t>
        </is>
      </c>
      <c r="L470" s="93" t="n">
        <v>98876154</v>
      </c>
      <c r="M470" s="93" t="inlineStr">
        <is>
          <t>IMP,L,30957,XA,H304</t>
        </is>
      </c>
      <c r="N470" t="inlineStr">
        <is>
          <t>A101880</t>
        </is>
      </c>
      <c r="O470" t="n">
        <v>0</v>
      </c>
      <c r="P470" s="6" t="inlineStr">
        <is>
          <t>LT027</t>
        </is>
      </c>
      <c r="Q470" s="65" t="n">
        <v>0</v>
      </c>
      <c r="S470" s="65" t="n"/>
    </row>
    <row r="471">
      <c r="B471" s="10" t="n"/>
      <c r="C471" t="inlineStr">
        <is>
          <t>Price_BOM_VLSE_Imp_467</t>
        </is>
      </c>
      <c r="D471" s="62" t="inlineStr">
        <is>
          <t>:50129-4P-15HP-VLSE:50129-4P-20HP-VLSE:50129-4P-25HP-VLSE:</t>
        </is>
      </c>
      <c r="E471" s="2" t="inlineStr">
        <is>
          <t>XA</t>
        </is>
      </c>
      <c r="F471" s="2" t="inlineStr">
        <is>
          <t>ImpMatl_Silicon_Bronze_ASTM-B584_C87600</t>
        </is>
      </c>
      <c r="G471" s="6" t="inlineStr">
        <is>
          <t>Silicon Bronze, ASTM-B584, C87600</t>
        </is>
      </c>
      <c r="H471" s="6" t="inlineStr">
        <is>
          <t>B21</t>
        </is>
      </c>
      <c r="I471" s="6" t="inlineStr">
        <is>
          <t>Coating_Standard</t>
        </is>
      </c>
      <c r="J471" s="6" t="inlineStr">
        <is>
          <t>Stainless Steel, AISI-303</t>
        </is>
      </c>
      <c r="K471" s="6" t="inlineStr">
        <is>
          <t>Steel, Cold Drawn C1018</t>
        </is>
      </c>
      <c r="L471" s="6" t="n">
        <v>96769241</v>
      </c>
      <c r="M471" s="6" t="inlineStr">
        <is>
          <t>IMP,L,40129,XA,B21</t>
        </is>
      </c>
      <c r="N471" s="6" t="inlineStr">
        <is>
          <t>A101938</t>
        </is>
      </c>
      <c r="O471" s="6" t="n">
        <v>0</v>
      </c>
      <c r="P471" s="6" t="inlineStr">
        <is>
          <t>LT027</t>
        </is>
      </c>
      <c r="Q471" s="6" t="n">
        <v>0</v>
      </c>
      <c r="S471" s="65" t="n"/>
    </row>
    <row r="472">
      <c r="B472" s="10" t="n"/>
      <c r="C472" t="inlineStr">
        <is>
          <t>Price_BOM_VLSE_Imp_468</t>
        </is>
      </c>
      <c r="D472" s="62" t="inlineStr">
        <is>
          <t>:50129-4P-15HP-VLSE:50129-4P-20HP-VLSE:50129-4P-25HP-VLSE:</t>
        </is>
      </c>
      <c r="E472" s="2" t="inlineStr">
        <is>
          <t>XA</t>
        </is>
      </c>
      <c r="F472" s="2" t="inlineStr">
        <is>
          <t>ImpMatl_Silicon_Bronze_ASTM-B584_C87600</t>
        </is>
      </c>
      <c r="G472" s="6" t="inlineStr">
        <is>
          <t>Silicon Bronze, ASTM-B584, C87600</t>
        </is>
      </c>
      <c r="H472" s="6" t="inlineStr">
        <is>
          <t>B21</t>
        </is>
      </c>
      <c r="I472" s="6" t="inlineStr">
        <is>
          <t>Coating_Scotchkote134_interior</t>
        </is>
      </c>
      <c r="J472" s="6" t="inlineStr">
        <is>
          <t>Stainless Steel, AISI-303</t>
        </is>
      </c>
      <c r="K472" s="6" t="inlineStr">
        <is>
          <t>Steel, Cold Drawn C1018</t>
        </is>
      </c>
      <c r="L472" s="1" t="inlineStr">
        <is>
          <t>RTF</t>
        </is>
      </c>
      <c r="M472" s="6" t="n"/>
      <c r="N472" s="6" t="inlineStr">
        <is>
          <t>A101938</t>
        </is>
      </c>
      <c r="O472" s="6" t="n">
        <v>0</v>
      </c>
      <c r="P472" s="6" t="inlineStr">
        <is>
          <t>LT250</t>
        </is>
      </c>
      <c r="Q472" s="6" t="n">
        <v>56</v>
      </c>
      <c r="S472" s="65" t="n"/>
    </row>
    <row r="473">
      <c r="B473" s="10" t="n"/>
      <c r="C473" t="inlineStr">
        <is>
          <t>Price_BOM_VLSE_Imp_469</t>
        </is>
      </c>
      <c r="D473" s="62" t="inlineStr">
        <is>
          <t>:50129-4P-15HP-VLSE:50129-4P-20HP-VLSE:50129-4P-25HP-VLSE:</t>
        </is>
      </c>
      <c r="E473" s="2" t="inlineStr">
        <is>
          <t>XA</t>
        </is>
      </c>
      <c r="F473" s="2" t="inlineStr">
        <is>
          <t>ImpMatl_Silicon_Bronze_ASTM-B584_C87600</t>
        </is>
      </c>
      <c r="G473" s="6" t="inlineStr">
        <is>
          <t>Silicon Bronze, ASTM-B584, C87600</t>
        </is>
      </c>
      <c r="H473" s="6" t="inlineStr">
        <is>
          <t>B21</t>
        </is>
      </c>
      <c r="I473" s="6" t="inlineStr">
        <is>
          <t>Coating_Scotchkote134_interior_exterior</t>
        </is>
      </c>
      <c r="J473" s="6" t="inlineStr">
        <is>
          <t>Stainless Steel, AISI-303</t>
        </is>
      </c>
      <c r="K473" s="6" t="inlineStr">
        <is>
          <t>Steel, Cold Drawn C1018</t>
        </is>
      </c>
      <c r="L473" s="1" t="inlineStr">
        <is>
          <t>RTF</t>
        </is>
      </c>
      <c r="M473" s="6" t="n"/>
      <c r="N473" s="6" t="inlineStr">
        <is>
          <t>A101938</t>
        </is>
      </c>
      <c r="O473" s="6" t="n">
        <v>0</v>
      </c>
      <c r="P473" s="6" t="inlineStr">
        <is>
          <t>LT250</t>
        </is>
      </c>
      <c r="Q473" t="n">
        <v>56</v>
      </c>
      <c r="S473" s="65" t="n"/>
    </row>
    <row r="474">
      <c r="B474" s="10" t="n"/>
      <c r="C474" t="inlineStr">
        <is>
          <t>Price_BOM_VLSE_Imp_470</t>
        </is>
      </c>
      <c r="D474" s="62" t="inlineStr">
        <is>
          <t>:50129-4P-15HP-VLSE:50129-4P-20HP-VLSE:50129-4P-25HP-VLSE:</t>
        </is>
      </c>
      <c r="E474" s="2" t="inlineStr">
        <is>
          <t>XA</t>
        </is>
      </c>
      <c r="F474" s="2" t="inlineStr">
        <is>
          <t>ImpMatl_Silicon_Bronze_ASTM-B584_C87600</t>
        </is>
      </c>
      <c r="G474" s="6" t="inlineStr">
        <is>
          <t>Silicon Bronze, ASTM-B584, C87600</t>
        </is>
      </c>
      <c r="H474" s="6" t="inlineStr">
        <is>
          <t>B21</t>
        </is>
      </c>
      <c r="I474" s="6" t="inlineStr">
        <is>
          <t>Coating_Scotchkote134_interior_exterior_IncludeImpeller</t>
        </is>
      </c>
      <c r="J474" s="6" t="inlineStr">
        <is>
          <t>Stainless Steel, AISI-303</t>
        </is>
      </c>
      <c r="K474" s="6" t="inlineStr">
        <is>
          <t>Steel, Cold Drawn C1018</t>
        </is>
      </c>
      <c r="L474" s="1" t="inlineStr">
        <is>
          <t>RTF</t>
        </is>
      </c>
      <c r="M474" s="6" t="n"/>
      <c r="N474" s="6" t="inlineStr">
        <is>
          <t>A101938</t>
        </is>
      </c>
      <c r="O474" s="6" t="n">
        <v>0</v>
      </c>
      <c r="P474" s="6" t="inlineStr">
        <is>
          <t>LT250</t>
        </is>
      </c>
      <c r="Q474" t="n">
        <v>56</v>
      </c>
      <c r="S474" s="65" t="n"/>
    </row>
    <row r="475">
      <c r="B475" s="10" t="n"/>
      <c r="C475" t="inlineStr">
        <is>
          <t>Price_BOM_VLSE_Imp_471</t>
        </is>
      </c>
      <c r="D475" s="62" t="inlineStr">
        <is>
          <t>:50129-4P-15HP-VLSE:50129-4P-20HP-VLSE:50129-4P-25HP-VLSE:</t>
        </is>
      </c>
      <c r="E475" s="2" t="inlineStr">
        <is>
          <t>XA</t>
        </is>
      </c>
      <c r="F475" s="2" t="inlineStr">
        <is>
          <t>ImpMatl_Silicon_Bronze_ASTM-B584_C87600</t>
        </is>
      </c>
      <c r="G475" s="6" t="inlineStr">
        <is>
          <t>Silicon Bronze, ASTM-B584, C87600</t>
        </is>
      </c>
      <c r="H475" s="6" t="inlineStr">
        <is>
          <t>B21</t>
        </is>
      </c>
      <c r="I475" s="6" t="inlineStr">
        <is>
          <t>Coating_Scotchkote134_interior_IncludeImpeller</t>
        </is>
      </c>
      <c r="J475" s="6" t="inlineStr">
        <is>
          <t>Stainless Steel, AISI-303</t>
        </is>
      </c>
      <c r="K475" s="6" t="inlineStr">
        <is>
          <t>Steel, Cold Drawn C1018</t>
        </is>
      </c>
      <c r="L475" s="1" t="inlineStr">
        <is>
          <t>RTF</t>
        </is>
      </c>
      <c r="M475" s="6" t="n"/>
      <c r="N475" s="6" t="inlineStr">
        <is>
          <t>A101938</t>
        </is>
      </c>
      <c r="O475" s="6" t="n">
        <v>0</v>
      </c>
      <c r="P475" s="6" t="inlineStr">
        <is>
          <t>LT250</t>
        </is>
      </c>
      <c r="Q475" t="n">
        <v>56</v>
      </c>
      <c r="S475" s="65" t="n"/>
    </row>
    <row r="476">
      <c r="B476" s="10" t="n"/>
      <c r="C476" t="inlineStr">
        <is>
          <t>Price_BOM_VLSE_Imp_472</t>
        </is>
      </c>
      <c r="D476" s="62" t="inlineStr">
        <is>
          <t>:50129-4P-15HP-VLSE:50129-4P-20HP-VLSE:50129-4P-25HP-VLSE:</t>
        </is>
      </c>
      <c r="E476" s="2" t="inlineStr">
        <is>
          <t>XA</t>
        </is>
      </c>
      <c r="F476" s="2" t="inlineStr">
        <is>
          <t>ImpMatl_Silicon_Bronze_ASTM-B584_C87600</t>
        </is>
      </c>
      <c r="G476" s="6" t="inlineStr">
        <is>
          <t>Silicon Bronze, ASTM-B584, C87600</t>
        </is>
      </c>
      <c r="H476" s="6" t="inlineStr">
        <is>
          <t>B21</t>
        </is>
      </c>
      <c r="I476" s="6" t="inlineStr">
        <is>
          <t>Coating_Special</t>
        </is>
      </c>
      <c r="J476" s="6" t="inlineStr">
        <is>
          <t>Stainless Steel, AISI-303</t>
        </is>
      </c>
      <c r="K476" s="6" t="inlineStr">
        <is>
          <t>Steel, Cold Drawn C1018</t>
        </is>
      </c>
      <c r="L476" s="1" t="inlineStr">
        <is>
          <t>RTF</t>
        </is>
      </c>
      <c r="M476" s="6" t="n"/>
      <c r="N476" s="6" t="inlineStr">
        <is>
          <t>A101938</t>
        </is>
      </c>
      <c r="O476" s="6" t="n">
        <v>0</v>
      </c>
      <c r="P476" s="6" t="inlineStr">
        <is>
          <t>LT250</t>
        </is>
      </c>
      <c r="Q476" t="n">
        <v>56</v>
      </c>
      <c r="S476" s="65" t="n"/>
    </row>
    <row r="477">
      <c r="B477" s="10" t="n"/>
      <c r="C477" t="inlineStr">
        <is>
          <t>Price_BOM_VLSE_Imp_473</t>
        </is>
      </c>
      <c r="D477" s="62" t="inlineStr">
        <is>
          <t>:50129-4P-15HP-VLSE:50129-4P-20HP-VLSE:50129-4P-25HP-VLSE:</t>
        </is>
      </c>
      <c r="E477" s="2" t="inlineStr">
        <is>
          <t>XA</t>
        </is>
      </c>
      <c r="F477" s="2" t="inlineStr">
        <is>
          <t>ImpMatl_Silicon_Bronze_ASTM-B584_C87600</t>
        </is>
      </c>
      <c r="G477" s="6" t="inlineStr">
        <is>
          <t>Silicon Bronze, ASTM-B584, C87600</t>
        </is>
      </c>
      <c r="H477" s="6" t="inlineStr">
        <is>
          <t>B21</t>
        </is>
      </c>
      <c r="I477" s="6" t="inlineStr">
        <is>
          <t>Coating_Epoxy</t>
        </is>
      </c>
      <c r="J477" s="6" t="inlineStr">
        <is>
          <t>Stainless Steel, AISI-303</t>
        </is>
      </c>
      <c r="K477" s="6" t="inlineStr">
        <is>
          <t>Steel, Cold Drawn C1018</t>
        </is>
      </c>
      <c r="L477" s="1" t="inlineStr">
        <is>
          <t>RTF</t>
        </is>
      </c>
      <c r="M477" s="6" t="n"/>
      <c r="N477" s="6" t="inlineStr">
        <is>
          <t>A101938</t>
        </is>
      </c>
      <c r="O477" s="6" t="n">
        <v>0</v>
      </c>
      <c r="P477" s="6" t="inlineStr">
        <is>
          <t>LT250</t>
        </is>
      </c>
      <c r="Q477" t="n">
        <v>56</v>
      </c>
      <c r="S477" s="65" t="n"/>
    </row>
    <row r="478">
      <c r="B478" s="10" t="n"/>
      <c r="C478" t="inlineStr">
        <is>
          <t>Price_BOM_VLSE_Imp_474</t>
        </is>
      </c>
      <c r="D478" s="62" t="inlineStr">
        <is>
          <t>:50129-4P-15HP-VLSE:50129-4P-20HP-VLSE:50129-4P-25HP-VLSE:</t>
        </is>
      </c>
      <c r="E478" s="2" t="inlineStr">
        <is>
          <t>XA</t>
        </is>
      </c>
      <c r="F478" t="inlineStr">
        <is>
          <t>ImpMatl_NiAl-Bronze_ASTM-B148_C95400</t>
        </is>
      </c>
      <c r="G478" s="6" t="inlineStr">
        <is>
          <t>Nickel Aluminum Bronze ASTM B148 UNS C95400</t>
        </is>
      </c>
      <c r="H478" s="6" t="inlineStr">
        <is>
          <t>B22</t>
        </is>
      </c>
      <c r="I478" s="6" t="inlineStr">
        <is>
          <t>Coating_Standard</t>
        </is>
      </c>
      <c r="J478" s="6" t="inlineStr">
        <is>
          <t>Stainless Steel, AISI-303</t>
        </is>
      </c>
      <c r="K478" s="6" t="inlineStr">
        <is>
          <t>Steel, Cold Drawn C1018</t>
        </is>
      </c>
      <c r="L478" t="n">
        <v>96699296</v>
      </c>
      <c r="M478" s="65" t="n"/>
      <c r="N478" t="inlineStr">
        <is>
          <t>A102249</t>
        </is>
      </c>
      <c r="O478" s="1" t="n">
        <v>384</v>
      </c>
      <c r="P478" s="6" t="inlineStr">
        <is>
          <t>LT250</t>
        </is>
      </c>
      <c r="Q478" s="6" t="n">
        <v>56</v>
      </c>
      <c r="S478" s="65" t="n"/>
    </row>
    <row r="479">
      <c r="B479" s="10" t="n"/>
      <c r="C479" t="inlineStr">
        <is>
          <t>Price_BOM_VLSE_Imp_475</t>
        </is>
      </c>
      <c r="D479" s="62" t="inlineStr">
        <is>
          <t>:50129-4P-15HP-VLSE:50129-4P-20HP-VLSE:50129-4P-25HP-VLSE:</t>
        </is>
      </c>
      <c r="E479" s="2" t="inlineStr">
        <is>
          <t>XA</t>
        </is>
      </c>
      <c r="F479" t="inlineStr">
        <is>
          <t>ImpMatl_NiAl-Bronze_ASTM-B148_C95400</t>
        </is>
      </c>
      <c r="G479" s="6" t="inlineStr">
        <is>
          <t>Nickel Aluminum Bronze ASTM B148 UNS C95400</t>
        </is>
      </c>
      <c r="H479" s="6" t="inlineStr">
        <is>
          <t>B22</t>
        </is>
      </c>
      <c r="I479" s="6" t="inlineStr">
        <is>
          <t>Coating_Scotchkote134_interior</t>
        </is>
      </c>
      <c r="J479" s="6" t="inlineStr">
        <is>
          <t>Stainless Steel, AISI-303</t>
        </is>
      </c>
      <c r="K479" s="6" t="inlineStr">
        <is>
          <t>Steel, Cold Drawn C1018</t>
        </is>
      </c>
      <c r="L479" s="1" t="inlineStr">
        <is>
          <t>RTF</t>
        </is>
      </c>
      <c r="M479" s="65" t="n"/>
      <c r="N479" t="inlineStr">
        <is>
          <t>A102249</t>
        </is>
      </c>
      <c r="O479" s="1" t="n">
        <v>384</v>
      </c>
      <c r="P479" s="6" t="inlineStr">
        <is>
          <t>LT250</t>
        </is>
      </c>
      <c r="Q479" s="6" t="n">
        <v>56</v>
      </c>
      <c r="S479" s="65" t="n"/>
    </row>
    <row r="480">
      <c r="B480" s="10" t="n"/>
      <c r="C480" t="inlineStr">
        <is>
          <t>Price_BOM_VLSE_Imp_476</t>
        </is>
      </c>
      <c r="D480" s="62" t="inlineStr">
        <is>
          <t>:50129-4P-15HP-VLSE:50129-4P-20HP-VLSE:50129-4P-25HP-VLSE:</t>
        </is>
      </c>
      <c r="E480" s="2" t="inlineStr">
        <is>
          <t>XA</t>
        </is>
      </c>
      <c r="F480" t="inlineStr">
        <is>
          <t>ImpMatl_NiAl-Bronze_ASTM-B148_C95400</t>
        </is>
      </c>
      <c r="G480" s="6" t="inlineStr">
        <is>
          <t>Nickel Aluminum Bronze ASTM B148 UNS C95400</t>
        </is>
      </c>
      <c r="H480" s="6" t="inlineStr">
        <is>
          <t>B22</t>
        </is>
      </c>
      <c r="I480" s="6" t="inlineStr">
        <is>
          <t>Coating_Scotchkote134_interior_exterior</t>
        </is>
      </c>
      <c r="J480" s="6" t="inlineStr">
        <is>
          <t>Stainless Steel, AISI-303</t>
        </is>
      </c>
      <c r="K480" s="6" t="inlineStr">
        <is>
          <t>Steel, Cold Drawn C1018</t>
        </is>
      </c>
      <c r="L480" s="1" t="inlineStr">
        <is>
          <t>RTF</t>
        </is>
      </c>
      <c r="M480" s="65" t="n"/>
      <c r="N480" t="inlineStr">
        <is>
          <t>A102249</t>
        </is>
      </c>
      <c r="O480" s="1" t="n">
        <v>384</v>
      </c>
      <c r="P480" s="6" t="inlineStr">
        <is>
          <t>LT250</t>
        </is>
      </c>
      <c r="Q480" t="n">
        <v>56</v>
      </c>
      <c r="S480" s="65" t="n"/>
    </row>
    <row r="481">
      <c r="B481" s="10" t="n"/>
      <c r="C481" t="inlineStr">
        <is>
          <t>Price_BOM_VLSE_Imp_477</t>
        </is>
      </c>
      <c r="D481" s="62" t="inlineStr">
        <is>
          <t>:50129-4P-15HP-VLSE:50129-4P-20HP-VLSE:50129-4P-25HP-VLSE:</t>
        </is>
      </c>
      <c r="E481" s="2" t="inlineStr">
        <is>
          <t>XA</t>
        </is>
      </c>
      <c r="F481" t="inlineStr">
        <is>
          <t>ImpMatl_NiAl-Bronze_ASTM-B148_C95400</t>
        </is>
      </c>
      <c r="G481" s="6" t="inlineStr">
        <is>
          <t>Nickel Aluminum Bronze ASTM B148 UNS C95400</t>
        </is>
      </c>
      <c r="H481" s="6" t="inlineStr">
        <is>
          <t>B22</t>
        </is>
      </c>
      <c r="I481" s="6" t="inlineStr">
        <is>
          <t>Coating_Scotchkote134_interior_exterior_IncludeImpeller</t>
        </is>
      </c>
      <c r="J481" s="6" t="inlineStr">
        <is>
          <t>Stainless Steel, AISI-303</t>
        </is>
      </c>
      <c r="K481" s="6" t="inlineStr">
        <is>
          <t>Steel, Cold Drawn C1018</t>
        </is>
      </c>
      <c r="L481" s="1" t="inlineStr">
        <is>
          <t>RTF</t>
        </is>
      </c>
      <c r="M481" s="65" t="n"/>
      <c r="N481" t="inlineStr">
        <is>
          <t>A102249</t>
        </is>
      </c>
      <c r="O481" s="1" t="n">
        <v>384</v>
      </c>
      <c r="P481" s="6" t="inlineStr">
        <is>
          <t>LT250</t>
        </is>
      </c>
      <c r="Q481" t="n">
        <v>56</v>
      </c>
      <c r="S481" s="65" t="n"/>
    </row>
    <row r="482">
      <c r="B482" s="10" t="n"/>
      <c r="C482" t="inlineStr">
        <is>
          <t>Price_BOM_VLSE_Imp_478</t>
        </is>
      </c>
      <c r="D482" s="62" t="inlineStr">
        <is>
          <t>:50129-4P-15HP-VLSE:50129-4P-20HP-VLSE:50129-4P-25HP-VLSE:</t>
        </is>
      </c>
      <c r="E482" s="2" t="inlineStr">
        <is>
          <t>XA</t>
        </is>
      </c>
      <c r="F482" t="inlineStr">
        <is>
          <t>ImpMatl_NiAl-Bronze_ASTM-B148_C95400</t>
        </is>
      </c>
      <c r="G482" s="6" t="inlineStr">
        <is>
          <t>Nickel Aluminum Bronze ASTM B148 UNS C95400</t>
        </is>
      </c>
      <c r="H482" s="6" t="inlineStr">
        <is>
          <t>B22</t>
        </is>
      </c>
      <c r="I482" s="6" t="inlineStr">
        <is>
          <t>Coating_Scotchkote134_interior_IncludeImpeller</t>
        </is>
      </c>
      <c r="J482" s="6" t="inlineStr">
        <is>
          <t>Stainless Steel, AISI-303</t>
        </is>
      </c>
      <c r="K482" s="6" t="inlineStr">
        <is>
          <t>Steel, Cold Drawn C1018</t>
        </is>
      </c>
      <c r="L482" s="1" t="inlineStr">
        <is>
          <t>RTF</t>
        </is>
      </c>
      <c r="M482" s="65" t="n"/>
      <c r="N482" t="inlineStr">
        <is>
          <t>A102249</t>
        </is>
      </c>
      <c r="O482" s="1" t="n">
        <v>384</v>
      </c>
      <c r="P482" s="6" t="inlineStr">
        <is>
          <t>LT250</t>
        </is>
      </c>
      <c r="Q482" t="n">
        <v>56</v>
      </c>
      <c r="S482" s="65" t="n"/>
    </row>
    <row r="483">
      <c r="B483" s="10" t="n"/>
      <c r="C483" t="inlineStr">
        <is>
          <t>Price_BOM_VLSE_Imp_479</t>
        </is>
      </c>
      <c r="D483" s="62" t="inlineStr">
        <is>
          <t>:50129-4P-15HP-VLSE:50129-4P-20HP-VLSE:50129-4P-25HP-VLSE:</t>
        </is>
      </c>
      <c r="E483" s="2" t="inlineStr">
        <is>
          <t>XA</t>
        </is>
      </c>
      <c r="F483" t="inlineStr">
        <is>
          <t>ImpMatl_NiAl-Bronze_ASTM-B148_C95400</t>
        </is>
      </c>
      <c r="G483" s="6" t="inlineStr">
        <is>
          <t>Nickel Aluminum Bronze ASTM B148 UNS C95400</t>
        </is>
      </c>
      <c r="H483" s="6" t="inlineStr">
        <is>
          <t>B22</t>
        </is>
      </c>
      <c r="I483" s="6" t="inlineStr">
        <is>
          <t>Coating_Special</t>
        </is>
      </c>
      <c r="J483" s="6" t="inlineStr">
        <is>
          <t>Stainless Steel, AISI-303</t>
        </is>
      </c>
      <c r="K483" s="6" t="inlineStr">
        <is>
          <t>Steel, Cold Drawn C1018</t>
        </is>
      </c>
      <c r="L483" s="1" t="inlineStr">
        <is>
          <t>RTF</t>
        </is>
      </c>
      <c r="M483" s="65" t="n"/>
      <c r="N483" t="inlineStr">
        <is>
          <t>A102249</t>
        </is>
      </c>
      <c r="O483" s="1" t="n">
        <v>384</v>
      </c>
      <c r="P483" s="6" t="inlineStr">
        <is>
          <t>LT250</t>
        </is>
      </c>
      <c r="Q483" t="n">
        <v>56</v>
      </c>
      <c r="S483" s="65" t="n"/>
    </row>
    <row r="484">
      <c r="B484" s="10" t="n"/>
      <c r="C484" t="inlineStr">
        <is>
          <t>Price_BOM_VLSE_Imp_480</t>
        </is>
      </c>
      <c r="D484" s="62" t="inlineStr">
        <is>
          <t>:50129-4P-15HP-VLSE:50129-4P-20HP-VLSE:50129-4P-25HP-VLSE:</t>
        </is>
      </c>
      <c r="E484" s="2" t="inlineStr">
        <is>
          <t>XA</t>
        </is>
      </c>
      <c r="F484" t="inlineStr">
        <is>
          <t>ImpMatl_NiAl-Bronze_ASTM-B148_C95400</t>
        </is>
      </c>
      <c r="G484" s="6" t="inlineStr">
        <is>
          <t>Nickel Aluminum Bronze ASTM B148 UNS C95400</t>
        </is>
      </c>
      <c r="H484" s="6" t="inlineStr">
        <is>
          <t>B22</t>
        </is>
      </c>
      <c r="I484" s="6" t="inlineStr">
        <is>
          <t>Coating_Epoxy</t>
        </is>
      </c>
      <c r="J484" s="6" t="inlineStr">
        <is>
          <t>Stainless Steel, AISI-303</t>
        </is>
      </c>
      <c r="K484" s="6" t="inlineStr">
        <is>
          <t>Steel, Cold Drawn C1018</t>
        </is>
      </c>
      <c r="L484" s="1" t="inlineStr">
        <is>
          <t>RTF</t>
        </is>
      </c>
      <c r="M484" s="65" t="n"/>
      <c r="N484" t="inlineStr">
        <is>
          <t>A102249</t>
        </is>
      </c>
      <c r="O484" s="1" t="n">
        <v>384</v>
      </c>
      <c r="P484" s="6" t="inlineStr">
        <is>
          <t>LT250</t>
        </is>
      </c>
      <c r="Q484" t="n">
        <v>56</v>
      </c>
      <c r="S484" s="65" t="n"/>
    </row>
    <row r="485">
      <c r="B485" s="10" t="n"/>
      <c r="C485" t="inlineStr">
        <is>
          <t>Price_BOM_VLSE_Imp_483</t>
        </is>
      </c>
      <c r="D485" s="62" t="inlineStr">
        <is>
          <t>:50129-4P-15HP-VLSE:50129-4P-20HP-VLSE:50129-4P-25HP-VLSE:</t>
        </is>
      </c>
      <c r="E485" s="2" t="inlineStr">
        <is>
          <t>XA</t>
        </is>
      </c>
      <c r="F485" s="2" t="inlineStr">
        <is>
          <t>ImpMatl_SS_AISI-304</t>
        </is>
      </c>
      <c r="G485" s="6" t="inlineStr">
        <is>
          <t>Stainless Steel, AISI-304</t>
        </is>
      </c>
      <c r="H485" s="6" t="inlineStr">
        <is>
          <t>H304</t>
        </is>
      </c>
      <c r="I485" s="6" t="inlineStr">
        <is>
          <t>Coating_Standard</t>
        </is>
      </c>
      <c r="J485" s="6" t="inlineStr">
        <is>
          <t>Stainless Steel, AISI-303</t>
        </is>
      </c>
      <c r="K485" s="6" t="inlineStr">
        <is>
          <t>Stainless Steel, AISI 316</t>
        </is>
      </c>
      <c r="L485" s="93" t="n">
        <v>98876166</v>
      </c>
      <c r="M485" s="93" t="inlineStr">
        <is>
          <t>IMP,L,40129,XA,H304</t>
        </is>
      </c>
      <c r="N485" t="inlineStr">
        <is>
          <t>A101943</t>
        </is>
      </c>
      <c r="O485" t="n">
        <v>0</v>
      </c>
      <c r="P485" s="6" t="inlineStr">
        <is>
          <t>LT027</t>
        </is>
      </c>
      <c r="Q485" s="65" t="n">
        <v>0</v>
      </c>
      <c r="S485" s="65" t="n"/>
    </row>
    <row r="486">
      <c r="B486" s="10" t="n"/>
      <c r="C486" t="inlineStr">
        <is>
          <t>Price_BOM_VLSE_Imp_484</t>
        </is>
      </c>
      <c r="D486" s="62" t="inlineStr">
        <is>
          <t>:5012A-4P-10HP-VLSE:5012A-4P-15HP-VLSE:5012A-4P-20HP-VLSE:5012A-4P-25HP-VLSE:</t>
        </is>
      </c>
      <c r="E486" s="2" t="inlineStr">
        <is>
          <t>XA</t>
        </is>
      </c>
      <c r="F486" s="2" t="inlineStr">
        <is>
          <t>ImpMatl_Silicon_Bronze_ASTM-B584_C87600</t>
        </is>
      </c>
      <c r="G486" s="6" t="inlineStr">
        <is>
          <t>Silicon Bronze, ASTM-B584, C87600</t>
        </is>
      </c>
      <c r="H486" s="6" t="inlineStr">
        <is>
          <t>B21</t>
        </is>
      </c>
      <c r="I486" s="6" t="inlineStr">
        <is>
          <t>Coating_Standard</t>
        </is>
      </c>
      <c r="J486" s="6" t="inlineStr">
        <is>
          <t>Stainless Steel, AISI-303</t>
        </is>
      </c>
      <c r="K486" s="6" t="inlineStr">
        <is>
          <t>Steel, Cold Drawn C1018</t>
        </is>
      </c>
      <c r="L486" s="6" t="n">
        <v>96769244</v>
      </c>
      <c r="M486" s="6" t="inlineStr">
        <is>
          <t>IMP,L,4012A,XA,B21</t>
        </is>
      </c>
      <c r="N486" s="6" t="inlineStr">
        <is>
          <t>A101945</t>
        </is>
      </c>
      <c r="O486" s="6" t="n">
        <v>0</v>
      </c>
      <c r="P486" s="6" t="inlineStr">
        <is>
          <t>LT027</t>
        </is>
      </c>
      <c r="Q486" s="6" t="n">
        <v>0</v>
      </c>
      <c r="S486" s="65" t="n"/>
    </row>
    <row r="487">
      <c r="B487" s="10" t="n"/>
      <c r="C487" t="inlineStr">
        <is>
          <t>Price_BOM_VLSE_Imp_485</t>
        </is>
      </c>
      <c r="D487" s="62" t="inlineStr">
        <is>
          <t>:5012A-4P-10HP-VLSE:5012A-4P-15HP-VLSE:5012A-4P-20HP-VLSE:5012A-4P-25HP-VLSE:</t>
        </is>
      </c>
      <c r="E487" s="2" t="inlineStr">
        <is>
          <t>XA</t>
        </is>
      </c>
      <c r="F487" s="2" t="inlineStr">
        <is>
          <t>ImpMatl_Silicon_Bronze_ASTM-B584_C87600</t>
        </is>
      </c>
      <c r="G487" s="6" t="inlineStr">
        <is>
          <t>Silicon Bronze, ASTM-B584, C87600</t>
        </is>
      </c>
      <c r="H487" s="6" t="inlineStr">
        <is>
          <t>B21</t>
        </is>
      </c>
      <c r="I487" s="6" t="inlineStr">
        <is>
          <t>Coating_Scotchkote134_interior</t>
        </is>
      </c>
      <c r="J487" s="6" t="inlineStr">
        <is>
          <t>Stainless Steel, AISI-303</t>
        </is>
      </c>
      <c r="K487" s="6" t="inlineStr">
        <is>
          <t>Steel, Cold Drawn C1018</t>
        </is>
      </c>
      <c r="L487" s="1" t="inlineStr">
        <is>
          <t>RTF</t>
        </is>
      </c>
      <c r="M487" s="6" t="n"/>
      <c r="N487" s="6" t="inlineStr">
        <is>
          <t>A101945</t>
        </is>
      </c>
      <c r="O487" s="6" t="n">
        <v>0</v>
      </c>
      <c r="P487" s="6" t="inlineStr">
        <is>
          <t>LT250</t>
        </is>
      </c>
      <c r="Q487" s="6" t="n">
        <v>56</v>
      </c>
      <c r="S487" s="65" t="n"/>
    </row>
    <row r="488">
      <c r="B488" s="10" t="n"/>
      <c r="C488" t="inlineStr">
        <is>
          <t>Price_BOM_VLSE_Imp_486</t>
        </is>
      </c>
      <c r="D488" s="62" t="inlineStr">
        <is>
          <t>:5012A-4P-10HP-VLSE:5012A-4P-15HP-VLSE:5012A-4P-20HP-VLSE:5012A-4P-25HP-VLSE:</t>
        </is>
      </c>
      <c r="E488" s="2" t="inlineStr">
        <is>
          <t>XA</t>
        </is>
      </c>
      <c r="F488" s="2" t="inlineStr">
        <is>
          <t>ImpMatl_Silicon_Bronze_ASTM-B584_C87600</t>
        </is>
      </c>
      <c r="G488" s="6" t="inlineStr">
        <is>
          <t>Silicon Bronze, ASTM-B584, C87600</t>
        </is>
      </c>
      <c r="H488" s="6" t="inlineStr">
        <is>
          <t>B21</t>
        </is>
      </c>
      <c r="I488" s="6" t="inlineStr">
        <is>
          <t>Coating_Scotchkote134_interior_exterior</t>
        </is>
      </c>
      <c r="J488" s="6" t="inlineStr">
        <is>
          <t>Stainless Steel, AISI-303</t>
        </is>
      </c>
      <c r="K488" s="6" t="inlineStr">
        <is>
          <t>Steel, Cold Drawn C1018</t>
        </is>
      </c>
      <c r="L488" s="1" t="inlineStr">
        <is>
          <t>RTF</t>
        </is>
      </c>
      <c r="M488" s="6" t="n"/>
      <c r="N488" s="6" t="inlineStr">
        <is>
          <t>A101945</t>
        </is>
      </c>
      <c r="O488" s="6" t="n">
        <v>0</v>
      </c>
      <c r="P488" s="6" t="inlineStr">
        <is>
          <t>LT250</t>
        </is>
      </c>
      <c r="Q488" t="n">
        <v>56</v>
      </c>
      <c r="S488" s="65" t="n"/>
    </row>
    <row r="489">
      <c r="B489" s="10" t="n"/>
      <c r="C489" t="inlineStr">
        <is>
          <t>Price_BOM_VLSE_Imp_487</t>
        </is>
      </c>
      <c r="D489" s="62" t="inlineStr">
        <is>
          <t>:5012A-4P-10HP-VLSE:5012A-4P-15HP-VLSE:5012A-4P-20HP-VLSE:5012A-4P-25HP-VLSE:</t>
        </is>
      </c>
      <c r="E489" s="2" t="inlineStr">
        <is>
          <t>XA</t>
        </is>
      </c>
      <c r="F489" s="2" t="inlineStr">
        <is>
          <t>ImpMatl_Silicon_Bronze_ASTM-B584_C87600</t>
        </is>
      </c>
      <c r="G489" s="6" t="inlineStr">
        <is>
          <t>Silicon Bronze, ASTM-B584, C87600</t>
        </is>
      </c>
      <c r="H489" s="6" t="inlineStr">
        <is>
          <t>B21</t>
        </is>
      </c>
      <c r="I489" s="6" t="inlineStr">
        <is>
          <t>Coating_Scotchkote134_interior_exterior_IncludeImpeller</t>
        </is>
      </c>
      <c r="J489" s="6" t="inlineStr">
        <is>
          <t>Stainless Steel, AISI-303</t>
        </is>
      </c>
      <c r="K489" s="6" t="inlineStr">
        <is>
          <t>Steel, Cold Drawn C1018</t>
        </is>
      </c>
      <c r="L489" s="1" t="inlineStr">
        <is>
          <t>RTF</t>
        </is>
      </c>
      <c r="M489" s="6" t="n"/>
      <c r="N489" s="6" t="inlineStr">
        <is>
          <t>A101945</t>
        </is>
      </c>
      <c r="O489" s="6" t="n">
        <v>0</v>
      </c>
      <c r="P489" s="6" t="inlineStr">
        <is>
          <t>LT250</t>
        </is>
      </c>
      <c r="Q489" t="n">
        <v>56</v>
      </c>
      <c r="S489" s="65" t="n"/>
    </row>
    <row r="490">
      <c r="B490" s="10" t="n"/>
      <c r="C490" t="inlineStr">
        <is>
          <t>Price_BOM_VLSE_Imp_488</t>
        </is>
      </c>
      <c r="D490" s="62" t="inlineStr">
        <is>
          <t>:5012A-4P-10HP-VLSE:5012A-4P-15HP-VLSE:5012A-4P-20HP-VLSE:5012A-4P-25HP-VLSE:</t>
        </is>
      </c>
      <c r="E490" s="2" t="inlineStr">
        <is>
          <t>XA</t>
        </is>
      </c>
      <c r="F490" s="2" t="inlineStr">
        <is>
          <t>ImpMatl_Silicon_Bronze_ASTM-B584_C87600</t>
        </is>
      </c>
      <c r="G490" s="6" t="inlineStr">
        <is>
          <t>Silicon Bronze, ASTM-B584, C87600</t>
        </is>
      </c>
      <c r="H490" s="6" t="inlineStr">
        <is>
          <t>B21</t>
        </is>
      </c>
      <c r="I490" s="6" t="inlineStr">
        <is>
          <t>Coating_Scotchkote134_interior_IncludeImpeller</t>
        </is>
      </c>
      <c r="J490" s="6" t="inlineStr">
        <is>
          <t>Stainless Steel, AISI-303</t>
        </is>
      </c>
      <c r="K490" s="6" t="inlineStr">
        <is>
          <t>Steel, Cold Drawn C1018</t>
        </is>
      </c>
      <c r="L490" s="1" t="inlineStr">
        <is>
          <t>RTF</t>
        </is>
      </c>
      <c r="M490" s="6" t="n"/>
      <c r="N490" s="6" t="inlineStr">
        <is>
          <t>A101945</t>
        </is>
      </c>
      <c r="O490" s="6" t="n">
        <v>0</v>
      </c>
      <c r="P490" s="6" t="inlineStr">
        <is>
          <t>LT250</t>
        </is>
      </c>
      <c r="Q490" t="n">
        <v>56</v>
      </c>
      <c r="S490" s="65" t="n"/>
    </row>
    <row r="491">
      <c r="B491" s="10" t="n"/>
      <c r="C491" t="inlineStr">
        <is>
          <t>Price_BOM_VLSE_Imp_489</t>
        </is>
      </c>
      <c r="D491" s="62" t="inlineStr">
        <is>
          <t>:5012A-4P-10HP-VLSE:5012A-4P-15HP-VLSE:5012A-4P-20HP-VLSE:5012A-4P-25HP-VLSE:</t>
        </is>
      </c>
      <c r="E491" s="2" t="inlineStr">
        <is>
          <t>XA</t>
        </is>
      </c>
      <c r="F491" s="2" t="inlineStr">
        <is>
          <t>ImpMatl_Silicon_Bronze_ASTM-B584_C87600</t>
        </is>
      </c>
      <c r="G491" s="6" t="inlineStr">
        <is>
          <t>Silicon Bronze, ASTM-B584, C87600</t>
        </is>
      </c>
      <c r="H491" s="6" t="inlineStr">
        <is>
          <t>B21</t>
        </is>
      </c>
      <c r="I491" s="6" t="inlineStr">
        <is>
          <t>Coating_Special</t>
        </is>
      </c>
      <c r="J491" s="6" t="inlineStr">
        <is>
          <t>Stainless Steel, AISI-303</t>
        </is>
      </c>
      <c r="K491" s="6" t="inlineStr">
        <is>
          <t>Steel, Cold Drawn C1018</t>
        </is>
      </c>
      <c r="L491" s="1" t="inlineStr">
        <is>
          <t>RTF</t>
        </is>
      </c>
      <c r="M491" s="6" t="n"/>
      <c r="N491" s="6" t="inlineStr">
        <is>
          <t>A101945</t>
        </is>
      </c>
      <c r="O491" s="6" t="n">
        <v>0</v>
      </c>
      <c r="P491" s="6" t="inlineStr">
        <is>
          <t>LT250</t>
        </is>
      </c>
      <c r="Q491" t="n">
        <v>56</v>
      </c>
      <c r="S491" s="65" t="n"/>
    </row>
    <row r="492">
      <c r="B492" s="10" t="n"/>
      <c r="C492" t="inlineStr">
        <is>
          <t>Price_BOM_VLSE_Imp_490</t>
        </is>
      </c>
      <c r="D492" s="62" t="inlineStr">
        <is>
          <t>:5012A-4P-10HP-VLSE:5012A-4P-15HP-VLSE:5012A-4P-20HP-VLSE:5012A-4P-25HP-VLSE:</t>
        </is>
      </c>
      <c r="E492" s="2" t="inlineStr">
        <is>
          <t>XA</t>
        </is>
      </c>
      <c r="F492" s="2" t="inlineStr">
        <is>
          <t>ImpMatl_Silicon_Bronze_ASTM-B584_C87600</t>
        </is>
      </c>
      <c r="G492" s="6" t="inlineStr">
        <is>
          <t>Silicon Bronze, ASTM-B584, C87600</t>
        </is>
      </c>
      <c r="H492" s="6" t="inlineStr">
        <is>
          <t>B21</t>
        </is>
      </c>
      <c r="I492" s="6" t="inlineStr">
        <is>
          <t>Coating_Epoxy</t>
        </is>
      </c>
      <c r="J492" s="6" t="inlineStr">
        <is>
          <t>Stainless Steel, AISI-303</t>
        </is>
      </c>
      <c r="K492" s="6" t="inlineStr">
        <is>
          <t>Steel, Cold Drawn C1018</t>
        </is>
      </c>
      <c r="L492" s="1" t="inlineStr">
        <is>
          <t>RTF</t>
        </is>
      </c>
      <c r="M492" s="6" t="n"/>
      <c r="N492" s="6" t="inlineStr">
        <is>
          <t>A101945</t>
        </is>
      </c>
      <c r="O492" s="6" t="n">
        <v>0</v>
      </c>
      <c r="P492" s="6" t="inlineStr">
        <is>
          <t>LT250</t>
        </is>
      </c>
      <c r="Q492" t="n">
        <v>56</v>
      </c>
      <c r="S492" s="65" t="n"/>
    </row>
    <row r="493">
      <c r="B493" s="10" t="n"/>
      <c r="C493" t="inlineStr">
        <is>
          <t>Price_BOM_VLSE_Imp_491</t>
        </is>
      </c>
      <c r="D493" s="62" t="inlineStr">
        <is>
          <t>:5012A-4P-10HP-VLSE:5012A-4P-15HP-VLSE:5012A-4P-20HP-VLSE:5012A-4P-25HP-VLSE:</t>
        </is>
      </c>
      <c r="E493" s="2" t="inlineStr">
        <is>
          <t>XA</t>
        </is>
      </c>
      <c r="F493" t="inlineStr">
        <is>
          <t>ImpMatl_NiAl-Bronze_ASTM-B148_C95400</t>
        </is>
      </c>
      <c r="G493" s="6" t="inlineStr">
        <is>
          <t>Nickel Aluminum Bronze ASTM B148 UNS C95400</t>
        </is>
      </c>
      <c r="H493" s="6" t="inlineStr">
        <is>
          <t>B22</t>
        </is>
      </c>
      <c r="I493" s="6" t="inlineStr">
        <is>
          <t>Coating_Standard</t>
        </is>
      </c>
      <c r="J493" s="6" t="inlineStr">
        <is>
          <t>Stainless Steel, AISI-303</t>
        </is>
      </c>
      <c r="K493" s="6" t="inlineStr">
        <is>
          <t>Steel, Cold Drawn C1018</t>
        </is>
      </c>
      <c r="L493" t="n">
        <v>96699302</v>
      </c>
      <c r="M493" s="65" t="n"/>
      <c r="N493" t="inlineStr">
        <is>
          <t>A102250</t>
        </is>
      </c>
      <c r="O493" s="1" t="n">
        <v>384</v>
      </c>
      <c r="P493" s="6" t="inlineStr">
        <is>
          <t>LT250</t>
        </is>
      </c>
      <c r="Q493" s="6" t="n">
        <v>56</v>
      </c>
      <c r="S493" s="65" t="n"/>
    </row>
    <row r="494">
      <c r="B494" s="10" t="n"/>
      <c r="C494" t="inlineStr">
        <is>
          <t>Price_BOM_VLSE_Imp_492</t>
        </is>
      </c>
      <c r="D494" s="62" t="inlineStr">
        <is>
          <t>:5012A-4P-10HP-VLSE:5012A-4P-15HP-VLSE:5012A-4P-20HP-VLSE:5012A-4P-25HP-VLSE:</t>
        </is>
      </c>
      <c r="E494" s="2" t="inlineStr">
        <is>
          <t>XA</t>
        </is>
      </c>
      <c r="F494" t="inlineStr">
        <is>
          <t>ImpMatl_NiAl-Bronze_ASTM-B148_C95400</t>
        </is>
      </c>
      <c r="G494" s="6" t="inlineStr">
        <is>
          <t>Nickel Aluminum Bronze ASTM B148 UNS C95400</t>
        </is>
      </c>
      <c r="H494" s="6" t="inlineStr">
        <is>
          <t>B22</t>
        </is>
      </c>
      <c r="I494" s="6" t="inlineStr">
        <is>
          <t>Coating_Scotchkote134_interior</t>
        </is>
      </c>
      <c r="J494" s="6" t="inlineStr">
        <is>
          <t>Stainless Steel, AISI-303</t>
        </is>
      </c>
      <c r="K494" s="6" t="inlineStr">
        <is>
          <t>Steel, Cold Drawn C1018</t>
        </is>
      </c>
      <c r="L494" s="1" t="inlineStr">
        <is>
          <t>RTF</t>
        </is>
      </c>
      <c r="M494" s="65" t="n"/>
      <c r="N494" t="inlineStr">
        <is>
          <t>A102250</t>
        </is>
      </c>
      <c r="O494" s="1" t="n">
        <v>384</v>
      </c>
      <c r="P494" s="6" t="inlineStr">
        <is>
          <t>LT250</t>
        </is>
      </c>
      <c r="Q494" s="6" t="n">
        <v>56</v>
      </c>
      <c r="S494" s="65" t="n"/>
    </row>
    <row r="495">
      <c r="B495" s="10" t="n"/>
      <c r="C495" t="inlineStr">
        <is>
          <t>Price_BOM_VLSE_Imp_493</t>
        </is>
      </c>
      <c r="D495" s="62" t="inlineStr">
        <is>
          <t>:5012A-4P-10HP-VLSE:5012A-4P-15HP-VLSE:5012A-4P-20HP-VLSE:5012A-4P-25HP-VLSE:</t>
        </is>
      </c>
      <c r="E495" s="2" t="inlineStr">
        <is>
          <t>XA</t>
        </is>
      </c>
      <c r="F495" t="inlineStr">
        <is>
          <t>ImpMatl_NiAl-Bronze_ASTM-B148_C95400</t>
        </is>
      </c>
      <c r="G495" s="6" t="inlineStr">
        <is>
          <t>Nickel Aluminum Bronze ASTM B148 UNS C95400</t>
        </is>
      </c>
      <c r="H495" s="6" t="inlineStr">
        <is>
          <t>B22</t>
        </is>
      </c>
      <c r="I495" s="6" t="inlineStr">
        <is>
          <t>Coating_Scotchkote134_interior_exterior</t>
        </is>
      </c>
      <c r="J495" s="6" t="inlineStr">
        <is>
          <t>Stainless Steel, AISI-303</t>
        </is>
      </c>
      <c r="K495" s="6" t="inlineStr">
        <is>
          <t>Steel, Cold Drawn C1018</t>
        </is>
      </c>
      <c r="L495" s="1" t="inlineStr">
        <is>
          <t>RTF</t>
        </is>
      </c>
      <c r="M495" s="65" t="n"/>
      <c r="N495" t="inlineStr">
        <is>
          <t>A102250</t>
        </is>
      </c>
      <c r="O495" s="1" t="n">
        <v>384</v>
      </c>
      <c r="P495" s="6" t="inlineStr">
        <is>
          <t>LT250</t>
        </is>
      </c>
      <c r="Q495" t="n">
        <v>56</v>
      </c>
      <c r="S495" s="65" t="n"/>
    </row>
    <row r="496">
      <c r="B496" s="10" t="n"/>
      <c r="C496" t="inlineStr">
        <is>
          <t>Price_BOM_VLSE_Imp_494</t>
        </is>
      </c>
      <c r="D496" s="62" t="inlineStr">
        <is>
          <t>:5012A-4P-10HP-VLSE:5012A-4P-15HP-VLSE:5012A-4P-20HP-VLSE:5012A-4P-25HP-VLSE:</t>
        </is>
      </c>
      <c r="E496" s="2" t="inlineStr">
        <is>
          <t>XA</t>
        </is>
      </c>
      <c r="F496" t="inlineStr">
        <is>
          <t>ImpMatl_NiAl-Bronze_ASTM-B148_C95400</t>
        </is>
      </c>
      <c r="G496" s="6" t="inlineStr">
        <is>
          <t>Nickel Aluminum Bronze ASTM B148 UNS C95400</t>
        </is>
      </c>
      <c r="H496" s="6" t="inlineStr">
        <is>
          <t>B22</t>
        </is>
      </c>
      <c r="I496" s="6" t="inlineStr">
        <is>
          <t>Coating_Scotchkote134_interior_exterior_IncludeImpeller</t>
        </is>
      </c>
      <c r="J496" s="6" t="inlineStr">
        <is>
          <t>Stainless Steel, AISI-303</t>
        </is>
      </c>
      <c r="K496" s="6" t="inlineStr">
        <is>
          <t>Steel, Cold Drawn C1018</t>
        </is>
      </c>
      <c r="L496" s="1" t="inlineStr">
        <is>
          <t>RTF</t>
        </is>
      </c>
      <c r="M496" s="65" t="n"/>
      <c r="N496" t="inlineStr">
        <is>
          <t>A102250</t>
        </is>
      </c>
      <c r="O496" s="1" t="n">
        <v>384</v>
      </c>
      <c r="P496" s="6" t="inlineStr">
        <is>
          <t>LT250</t>
        </is>
      </c>
      <c r="Q496" t="n">
        <v>56</v>
      </c>
      <c r="S496" s="65" t="n"/>
    </row>
    <row r="497">
      <c r="B497" s="10" t="n"/>
      <c r="C497" t="inlineStr">
        <is>
          <t>Price_BOM_VLSE_Imp_495</t>
        </is>
      </c>
      <c r="D497" s="62" t="inlineStr">
        <is>
          <t>:5012A-4P-10HP-VLSE:5012A-4P-15HP-VLSE:5012A-4P-20HP-VLSE:5012A-4P-25HP-VLSE:</t>
        </is>
      </c>
      <c r="E497" s="2" t="inlineStr">
        <is>
          <t>XA</t>
        </is>
      </c>
      <c r="F497" t="inlineStr">
        <is>
          <t>ImpMatl_NiAl-Bronze_ASTM-B148_C95400</t>
        </is>
      </c>
      <c r="G497" s="6" t="inlineStr">
        <is>
          <t>Nickel Aluminum Bronze ASTM B148 UNS C95400</t>
        </is>
      </c>
      <c r="H497" s="6" t="inlineStr">
        <is>
          <t>B22</t>
        </is>
      </c>
      <c r="I497" s="6" t="inlineStr">
        <is>
          <t>Coating_Scotchkote134_interior_IncludeImpeller</t>
        </is>
      </c>
      <c r="J497" s="6" t="inlineStr">
        <is>
          <t>Stainless Steel, AISI-303</t>
        </is>
      </c>
      <c r="K497" s="6" t="inlineStr">
        <is>
          <t>Steel, Cold Drawn C1018</t>
        </is>
      </c>
      <c r="L497" s="1" t="inlineStr">
        <is>
          <t>RTF</t>
        </is>
      </c>
      <c r="M497" s="65" t="n"/>
      <c r="N497" t="inlineStr">
        <is>
          <t>A102250</t>
        </is>
      </c>
      <c r="O497" s="1" t="n">
        <v>384</v>
      </c>
      <c r="P497" s="6" t="inlineStr">
        <is>
          <t>LT250</t>
        </is>
      </c>
      <c r="Q497" t="n">
        <v>56</v>
      </c>
      <c r="S497" s="65" t="n"/>
    </row>
    <row r="498">
      <c r="B498" s="10" t="n"/>
      <c r="C498" t="inlineStr">
        <is>
          <t>Price_BOM_VLSE_Imp_496</t>
        </is>
      </c>
      <c r="D498" s="62" t="inlineStr">
        <is>
          <t>:5012A-4P-10HP-VLSE:5012A-4P-15HP-VLSE:5012A-4P-20HP-VLSE:5012A-4P-25HP-VLSE:</t>
        </is>
      </c>
      <c r="E498" s="2" t="inlineStr">
        <is>
          <t>XA</t>
        </is>
      </c>
      <c r="F498" t="inlineStr">
        <is>
          <t>ImpMatl_NiAl-Bronze_ASTM-B148_C95400</t>
        </is>
      </c>
      <c r="G498" s="6" t="inlineStr">
        <is>
          <t>Nickel Aluminum Bronze ASTM B148 UNS C95400</t>
        </is>
      </c>
      <c r="H498" s="6" t="inlineStr">
        <is>
          <t>B22</t>
        </is>
      </c>
      <c r="I498" s="6" t="inlineStr">
        <is>
          <t>Coating_Special</t>
        </is>
      </c>
      <c r="J498" s="6" t="inlineStr">
        <is>
          <t>Stainless Steel, AISI-303</t>
        </is>
      </c>
      <c r="K498" s="6" t="inlineStr">
        <is>
          <t>Steel, Cold Drawn C1018</t>
        </is>
      </c>
      <c r="L498" s="1" t="inlineStr">
        <is>
          <t>RTF</t>
        </is>
      </c>
      <c r="M498" s="65" t="n"/>
      <c r="N498" t="inlineStr">
        <is>
          <t>A102250</t>
        </is>
      </c>
      <c r="O498" s="1" t="n">
        <v>384</v>
      </c>
      <c r="P498" s="6" t="inlineStr">
        <is>
          <t>LT250</t>
        </is>
      </c>
      <c r="Q498" t="n">
        <v>56</v>
      </c>
      <c r="S498" s="65" t="n"/>
    </row>
    <row r="499">
      <c r="B499" s="10" t="n"/>
      <c r="C499" t="inlineStr">
        <is>
          <t>Price_BOM_VLSE_Imp_497</t>
        </is>
      </c>
      <c r="D499" s="62" t="inlineStr">
        <is>
          <t>:5012A-4P-10HP-VLSE:5012A-4P-15HP-VLSE:5012A-4P-20HP-VLSE:5012A-4P-25HP-VLSE:</t>
        </is>
      </c>
      <c r="E499" s="2" t="inlineStr">
        <is>
          <t>XA</t>
        </is>
      </c>
      <c r="F499" t="inlineStr">
        <is>
          <t>ImpMatl_NiAl-Bronze_ASTM-B148_C95400</t>
        </is>
      </c>
      <c r="G499" s="6" t="inlineStr">
        <is>
          <t>Nickel Aluminum Bronze ASTM B148 UNS C95400</t>
        </is>
      </c>
      <c r="H499" s="6" t="inlineStr">
        <is>
          <t>B22</t>
        </is>
      </c>
      <c r="I499" s="6" t="inlineStr">
        <is>
          <t>Coating_Epoxy</t>
        </is>
      </c>
      <c r="J499" s="6" t="inlineStr">
        <is>
          <t>Stainless Steel, AISI-303</t>
        </is>
      </c>
      <c r="K499" s="6" t="inlineStr">
        <is>
          <t>Steel, Cold Drawn C1018</t>
        </is>
      </c>
      <c r="L499" s="1" t="inlineStr">
        <is>
          <t>RTF</t>
        </is>
      </c>
      <c r="M499" s="65" t="n"/>
      <c r="N499" t="inlineStr">
        <is>
          <t>A102250</t>
        </is>
      </c>
      <c r="O499" s="1" t="n">
        <v>384</v>
      </c>
      <c r="P499" s="6" t="inlineStr">
        <is>
          <t>LT250</t>
        </is>
      </c>
      <c r="Q499" t="n">
        <v>56</v>
      </c>
      <c r="S499" s="65" t="n"/>
    </row>
    <row r="500">
      <c r="B500" s="10" t="n"/>
      <c r="C500" t="inlineStr">
        <is>
          <t>Price_BOM_VLSE_Imp_498</t>
        </is>
      </c>
      <c r="D500" s="62" t="inlineStr">
        <is>
          <t>:5012A-4P-10HP-VLSE:5012A-4P-15HP-VLSE:5012A-4P-20HP-VLSE:5012A-4P-25HP-VLSE:</t>
        </is>
      </c>
      <c r="E500" s="2" t="inlineStr">
        <is>
          <t>XA</t>
        </is>
      </c>
      <c r="F500" s="2" t="inlineStr">
        <is>
          <t>ImpMatl_SS_AISI-304</t>
        </is>
      </c>
      <c r="G500" s="6" t="inlineStr">
        <is>
          <t>Stainless Steel, AISI-304</t>
        </is>
      </c>
      <c r="H500" s="6" t="inlineStr">
        <is>
          <t>H304</t>
        </is>
      </c>
      <c r="I500" s="6" t="inlineStr">
        <is>
          <t>Coating_Standard</t>
        </is>
      </c>
      <c r="J500" s="6" t="inlineStr">
        <is>
          <t>Stainless Steel, AISI-303</t>
        </is>
      </c>
      <c r="K500" s="6" t="inlineStr">
        <is>
          <t>Stainless Steel, AISI 316</t>
        </is>
      </c>
      <c r="L500" s="93" t="n">
        <v>98876168</v>
      </c>
      <c r="M500" s="93" t="inlineStr">
        <is>
          <t>IMP,L,4012A,XA,H304</t>
        </is>
      </c>
      <c r="N500" t="inlineStr">
        <is>
          <t>A101950</t>
        </is>
      </c>
      <c r="O500" t="n">
        <v>0</v>
      </c>
      <c r="P500" s="6" t="inlineStr">
        <is>
          <t>LT027</t>
        </is>
      </c>
      <c r="Q500" s="65" t="n">
        <v>0</v>
      </c>
      <c r="S500" s="65" t="n"/>
    </row>
    <row r="501">
      <c r="B501" s="10" t="n"/>
      <c r="C501" t="inlineStr">
        <is>
          <t>Price_BOM_VLSE_Imp_499</t>
        </is>
      </c>
      <c r="D501" s="62" t="inlineStr">
        <is>
          <t>:60125-4P-20HP-VLSE:60125-4P-25HP-VLSE:</t>
        </is>
      </c>
      <c r="E501" s="2" t="inlineStr">
        <is>
          <t>XA</t>
        </is>
      </c>
      <c r="F501" s="2" t="inlineStr">
        <is>
          <t>ImpMatl_Silicon_Bronze_ASTM-B584_C87600</t>
        </is>
      </c>
      <c r="G501" s="6" t="inlineStr">
        <is>
          <t>Silicon Bronze, ASTM-B584, C87600</t>
        </is>
      </c>
      <c r="H501" s="6" t="inlineStr">
        <is>
          <t>B21</t>
        </is>
      </c>
      <c r="I501" s="6" t="inlineStr">
        <is>
          <t>Coating_Standard</t>
        </is>
      </c>
      <c r="J501" s="6" t="inlineStr">
        <is>
          <t>Stainless Steel, AISI-303</t>
        </is>
      </c>
      <c r="K501" s="6" t="inlineStr">
        <is>
          <t>Steel, Cold Drawn C1018</t>
        </is>
      </c>
      <c r="L501" s="6" t="n">
        <v>96769256</v>
      </c>
      <c r="M501" s="6" t="inlineStr">
        <is>
          <t>IMP,L,50123,XA,B21</t>
        </is>
      </c>
      <c r="N501" s="6" t="inlineStr">
        <is>
          <t>A101973</t>
        </is>
      </c>
      <c r="O501" s="6" t="n">
        <v>0</v>
      </c>
      <c r="P501" s="6" t="inlineStr">
        <is>
          <t>LT027</t>
        </is>
      </c>
      <c r="Q501" s="6" t="n">
        <v>0</v>
      </c>
      <c r="S501" s="65" t="n"/>
    </row>
    <row r="502">
      <c r="B502" s="10" t="n"/>
      <c r="C502" t="inlineStr">
        <is>
          <t>Price_BOM_VLSE_Imp_500</t>
        </is>
      </c>
      <c r="D502" s="62" t="inlineStr">
        <is>
          <t>:60125-4P-20HP-VLSE:60125-4P-25HP-VLSE:</t>
        </is>
      </c>
      <c r="E502" s="2" t="inlineStr">
        <is>
          <t>XA</t>
        </is>
      </c>
      <c r="F502" s="2" t="inlineStr">
        <is>
          <t>ImpMatl_Silicon_Bronze_ASTM-B584_C87600</t>
        </is>
      </c>
      <c r="G502" s="6" t="inlineStr">
        <is>
          <t>Silicon Bronze, ASTM-B584, C87600</t>
        </is>
      </c>
      <c r="H502" s="6" t="inlineStr">
        <is>
          <t>B21</t>
        </is>
      </c>
      <c r="I502" s="6" t="inlineStr">
        <is>
          <t>Coating_Scotchkote134_interior</t>
        </is>
      </c>
      <c r="J502" s="6" t="inlineStr">
        <is>
          <t>Stainless Steel, AISI-303</t>
        </is>
      </c>
      <c r="K502" s="6" t="inlineStr">
        <is>
          <t>Steel, Cold Drawn C1018</t>
        </is>
      </c>
      <c r="L502" s="1" t="inlineStr">
        <is>
          <t>RTF</t>
        </is>
      </c>
      <c r="M502" s="6" t="n"/>
      <c r="N502" s="6" t="inlineStr">
        <is>
          <t>A101973</t>
        </is>
      </c>
      <c r="O502" s="6" t="n">
        <v>0</v>
      </c>
      <c r="P502" s="6" t="inlineStr">
        <is>
          <t>LT250</t>
        </is>
      </c>
      <c r="Q502" s="6" t="n">
        <v>56</v>
      </c>
      <c r="S502" s="65" t="n"/>
    </row>
    <row r="503">
      <c r="B503" s="10" t="n"/>
      <c r="C503" t="inlineStr">
        <is>
          <t>Price_BOM_VLSE_Imp_501</t>
        </is>
      </c>
      <c r="D503" s="62" t="inlineStr">
        <is>
          <t>:60125-4P-20HP-VLSE:60125-4P-25HP-VLSE:</t>
        </is>
      </c>
      <c r="E503" s="2" t="inlineStr">
        <is>
          <t>XA</t>
        </is>
      </c>
      <c r="F503" s="2" t="inlineStr">
        <is>
          <t>ImpMatl_Silicon_Bronze_ASTM-B584_C87600</t>
        </is>
      </c>
      <c r="G503" s="6" t="inlineStr">
        <is>
          <t>Silicon Bronze, ASTM-B584, C87600</t>
        </is>
      </c>
      <c r="H503" s="6" t="inlineStr">
        <is>
          <t>B21</t>
        </is>
      </c>
      <c r="I503" s="6" t="inlineStr">
        <is>
          <t>Coating_Scotchkote134_interior_exterior</t>
        </is>
      </c>
      <c r="J503" s="6" t="inlineStr">
        <is>
          <t>Stainless Steel, AISI-303</t>
        </is>
      </c>
      <c r="K503" s="6" t="inlineStr">
        <is>
          <t>Steel, Cold Drawn C1018</t>
        </is>
      </c>
      <c r="L503" s="1" t="inlineStr">
        <is>
          <t>RTF</t>
        </is>
      </c>
      <c r="M503" s="6" t="n"/>
      <c r="N503" s="6" t="inlineStr">
        <is>
          <t>A101973</t>
        </is>
      </c>
      <c r="O503" s="6" t="n">
        <v>0</v>
      </c>
      <c r="P503" s="6" t="inlineStr">
        <is>
          <t>LT250</t>
        </is>
      </c>
      <c r="Q503" t="n">
        <v>56</v>
      </c>
      <c r="S503" s="65" t="n"/>
    </row>
    <row r="504">
      <c r="B504" s="10" t="n"/>
      <c r="C504" t="inlineStr">
        <is>
          <t>Price_BOM_VLSE_Imp_502</t>
        </is>
      </c>
      <c r="D504" s="62" t="inlineStr">
        <is>
          <t>:60125-4P-20HP-VLSE:60125-4P-25HP-VLSE:</t>
        </is>
      </c>
      <c r="E504" s="2" t="inlineStr">
        <is>
          <t>XA</t>
        </is>
      </c>
      <c r="F504" s="2" t="inlineStr">
        <is>
          <t>ImpMatl_Silicon_Bronze_ASTM-B584_C87600</t>
        </is>
      </c>
      <c r="G504" s="6" t="inlineStr">
        <is>
          <t>Silicon Bronze, ASTM-B584, C87600</t>
        </is>
      </c>
      <c r="H504" s="6" t="inlineStr">
        <is>
          <t>B21</t>
        </is>
      </c>
      <c r="I504" s="6" t="inlineStr">
        <is>
          <t>Coating_Scotchkote134_interior_exterior_IncludeImpeller</t>
        </is>
      </c>
      <c r="J504" s="6" t="inlineStr">
        <is>
          <t>Stainless Steel, AISI-303</t>
        </is>
      </c>
      <c r="K504" s="6" t="inlineStr">
        <is>
          <t>Steel, Cold Drawn C1018</t>
        </is>
      </c>
      <c r="L504" s="1" t="inlineStr">
        <is>
          <t>RTF</t>
        </is>
      </c>
      <c r="M504" s="6" t="n"/>
      <c r="N504" s="6" t="inlineStr">
        <is>
          <t>A101973</t>
        </is>
      </c>
      <c r="O504" s="6" t="n">
        <v>0</v>
      </c>
      <c r="P504" s="6" t="inlineStr">
        <is>
          <t>LT250</t>
        </is>
      </c>
      <c r="Q504" t="n">
        <v>56</v>
      </c>
      <c r="S504" s="65" t="n"/>
    </row>
    <row r="505">
      <c r="B505" s="10" t="n"/>
      <c r="C505" t="inlineStr">
        <is>
          <t>Price_BOM_VLSE_Imp_503</t>
        </is>
      </c>
      <c r="D505" s="62" t="inlineStr">
        <is>
          <t>:60125-4P-20HP-VLSE:60125-4P-25HP-VLSE:</t>
        </is>
      </c>
      <c r="E505" s="2" t="inlineStr">
        <is>
          <t>XA</t>
        </is>
      </c>
      <c r="F505" s="2" t="inlineStr">
        <is>
          <t>ImpMatl_Silicon_Bronze_ASTM-B584_C87600</t>
        </is>
      </c>
      <c r="G505" s="6" t="inlineStr">
        <is>
          <t>Silicon Bronze, ASTM-B584, C87600</t>
        </is>
      </c>
      <c r="H505" s="6" t="inlineStr">
        <is>
          <t>B21</t>
        </is>
      </c>
      <c r="I505" s="6" t="inlineStr">
        <is>
          <t>Coating_Scotchkote134_interior_IncludeImpeller</t>
        </is>
      </c>
      <c r="J505" s="6" t="inlineStr">
        <is>
          <t>Stainless Steel, AISI-303</t>
        </is>
      </c>
      <c r="K505" s="6" t="inlineStr">
        <is>
          <t>Steel, Cold Drawn C1018</t>
        </is>
      </c>
      <c r="L505" s="1" t="inlineStr">
        <is>
          <t>RTF</t>
        </is>
      </c>
      <c r="M505" s="6" t="n"/>
      <c r="N505" s="6" t="inlineStr">
        <is>
          <t>A101973</t>
        </is>
      </c>
      <c r="O505" s="6" t="n">
        <v>0</v>
      </c>
      <c r="P505" s="6" t="inlineStr">
        <is>
          <t>LT250</t>
        </is>
      </c>
      <c r="Q505" t="n">
        <v>56</v>
      </c>
      <c r="S505" s="65" t="n"/>
    </row>
    <row r="506">
      <c r="B506" s="10" t="n"/>
      <c r="C506" t="inlineStr">
        <is>
          <t>Price_BOM_VLSE_Imp_504</t>
        </is>
      </c>
      <c r="D506" s="62" t="inlineStr">
        <is>
          <t>:60125-4P-20HP-VLSE:60125-4P-25HP-VLSE:</t>
        </is>
      </c>
      <c r="E506" s="2" t="inlineStr">
        <is>
          <t>XA</t>
        </is>
      </c>
      <c r="F506" s="2" t="inlineStr">
        <is>
          <t>ImpMatl_Silicon_Bronze_ASTM-B584_C87600</t>
        </is>
      </c>
      <c r="G506" s="6" t="inlineStr">
        <is>
          <t>Silicon Bronze, ASTM-B584, C87600</t>
        </is>
      </c>
      <c r="H506" s="6" t="inlineStr">
        <is>
          <t>B21</t>
        </is>
      </c>
      <c r="I506" s="6" t="inlineStr">
        <is>
          <t>Coating_Special</t>
        </is>
      </c>
      <c r="J506" s="6" t="inlineStr">
        <is>
          <t>Stainless Steel, AISI-303</t>
        </is>
      </c>
      <c r="K506" s="6" t="inlineStr">
        <is>
          <t>Steel, Cold Drawn C1018</t>
        </is>
      </c>
      <c r="L506" s="1" t="inlineStr">
        <is>
          <t>RTF</t>
        </is>
      </c>
      <c r="M506" s="6" t="n"/>
      <c r="N506" s="6" t="inlineStr">
        <is>
          <t>A101973</t>
        </is>
      </c>
      <c r="O506" s="6" t="n">
        <v>0</v>
      </c>
      <c r="P506" s="6" t="inlineStr">
        <is>
          <t>LT250</t>
        </is>
      </c>
      <c r="Q506" t="n">
        <v>56</v>
      </c>
      <c r="S506" s="65" t="n"/>
    </row>
    <row r="507">
      <c r="B507" s="10" t="n"/>
      <c r="C507" t="inlineStr">
        <is>
          <t>Price_BOM_VLSE_Imp_505</t>
        </is>
      </c>
      <c r="D507" s="62" t="inlineStr">
        <is>
          <t>:60125-4P-20HP-VLSE:60125-4P-25HP-VLSE:</t>
        </is>
      </c>
      <c r="E507" s="2" t="inlineStr">
        <is>
          <t>XA</t>
        </is>
      </c>
      <c r="F507" s="2" t="inlineStr">
        <is>
          <t>ImpMatl_Silicon_Bronze_ASTM-B584_C87600</t>
        </is>
      </c>
      <c r="G507" s="6" t="inlineStr">
        <is>
          <t>Silicon Bronze, ASTM-B584, C87600</t>
        </is>
      </c>
      <c r="H507" s="6" t="inlineStr">
        <is>
          <t>B21</t>
        </is>
      </c>
      <c r="I507" s="6" t="inlineStr">
        <is>
          <t>Coating_Epoxy</t>
        </is>
      </c>
      <c r="J507" s="6" t="inlineStr">
        <is>
          <t>Stainless Steel, AISI-303</t>
        </is>
      </c>
      <c r="K507" s="6" t="inlineStr">
        <is>
          <t>Steel, Cold Drawn C1018</t>
        </is>
      </c>
      <c r="L507" s="1" t="inlineStr">
        <is>
          <t>RTF</t>
        </is>
      </c>
      <c r="M507" s="6" t="n"/>
      <c r="N507" s="6" t="inlineStr">
        <is>
          <t>A101973</t>
        </is>
      </c>
      <c r="O507" s="6" t="n">
        <v>0</v>
      </c>
      <c r="P507" s="6" t="inlineStr">
        <is>
          <t>LT250</t>
        </is>
      </c>
      <c r="Q507" t="n">
        <v>56</v>
      </c>
      <c r="S507" s="65" t="n"/>
    </row>
    <row r="508">
      <c r="B508" s="10" t="n"/>
      <c r="C508" t="inlineStr">
        <is>
          <t>Price_BOM_VLSE_Imp_506</t>
        </is>
      </c>
      <c r="D508" s="62" t="inlineStr">
        <is>
          <t>:60125-4P-20HP-VLSE:60125-4P-25HP-VLSE:</t>
        </is>
      </c>
      <c r="E508" s="2" t="inlineStr">
        <is>
          <t>XA</t>
        </is>
      </c>
      <c r="F508" t="inlineStr">
        <is>
          <t>ImpMatl_NiAl-Bronze_ASTM-B148_C95400</t>
        </is>
      </c>
      <c r="G508" s="6" t="inlineStr">
        <is>
          <t>Nickel Aluminum Bronze ASTM B148 UNS C95400</t>
        </is>
      </c>
      <c r="H508" s="6" t="inlineStr">
        <is>
          <t>B22</t>
        </is>
      </c>
      <c r="I508" s="6" t="inlineStr">
        <is>
          <t>Coating_Standard</t>
        </is>
      </c>
      <c r="J508" s="6" t="inlineStr">
        <is>
          <t>Stainless Steel, AISI-303</t>
        </is>
      </c>
      <c r="K508" s="6" t="inlineStr">
        <is>
          <t>Steel, Cold Drawn C1018</t>
        </is>
      </c>
      <c r="L508" t="n">
        <v>96896891</v>
      </c>
      <c r="M508" s="65" t="n"/>
      <c r="N508" t="inlineStr">
        <is>
          <t>A102254</t>
        </is>
      </c>
      <c r="O508" s="65" t="n">
        <v>323</v>
      </c>
      <c r="P508" s="6" t="inlineStr">
        <is>
          <t>LT250</t>
        </is>
      </c>
      <c r="Q508" s="6" t="n">
        <v>56</v>
      </c>
      <c r="S508" s="65" t="n"/>
    </row>
    <row r="509">
      <c r="B509" s="10" t="n"/>
      <c r="C509" t="inlineStr">
        <is>
          <t>Price_BOM_VLSE_Imp_507</t>
        </is>
      </c>
      <c r="D509" s="62" t="inlineStr">
        <is>
          <t>:60125-4P-20HP-VLSE:60125-4P-25HP-VLSE:</t>
        </is>
      </c>
      <c r="E509" s="2" t="inlineStr">
        <is>
          <t>XA</t>
        </is>
      </c>
      <c r="F509" t="inlineStr">
        <is>
          <t>ImpMatl_NiAl-Bronze_ASTM-B148_C95400</t>
        </is>
      </c>
      <c r="G509" s="6" t="inlineStr">
        <is>
          <t>Nickel Aluminum Bronze ASTM B148 UNS C95400</t>
        </is>
      </c>
      <c r="H509" s="6" t="inlineStr">
        <is>
          <t>B22</t>
        </is>
      </c>
      <c r="I509" s="6" t="inlineStr">
        <is>
          <t>Coating_Scotchkote134_interior</t>
        </is>
      </c>
      <c r="J509" s="6" t="inlineStr">
        <is>
          <t>Stainless Steel, AISI-303</t>
        </is>
      </c>
      <c r="K509" s="6" t="inlineStr">
        <is>
          <t>Steel, Cold Drawn C1018</t>
        </is>
      </c>
      <c r="L509" s="1" t="inlineStr">
        <is>
          <t>RTF</t>
        </is>
      </c>
      <c r="M509" s="65" t="n"/>
      <c r="N509" t="inlineStr">
        <is>
          <t>A102254</t>
        </is>
      </c>
      <c r="O509" s="65" t="n">
        <v>323</v>
      </c>
      <c r="P509" s="6" t="inlineStr">
        <is>
          <t>LT250</t>
        </is>
      </c>
      <c r="Q509" s="6" t="n">
        <v>56</v>
      </c>
      <c r="S509" s="65" t="n"/>
    </row>
    <row r="510">
      <c r="B510" s="10" t="n"/>
      <c r="C510" t="inlineStr">
        <is>
          <t>Price_BOM_VLSE_Imp_508</t>
        </is>
      </c>
      <c r="D510" s="62" t="inlineStr">
        <is>
          <t>:60125-4P-20HP-VLSE:60125-4P-25HP-VLSE:</t>
        </is>
      </c>
      <c r="E510" s="2" t="inlineStr">
        <is>
          <t>XA</t>
        </is>
      </c>
      <c r="F510" t="inlineStr">
        <is>
          <t>ImpMatl_NiAl-Bronze_ASTM-B148_C95400</t>
        </is>
      </c>
      <c r="G510" s="6" t="inlineStr">
        <is>
          <t>Nickel Aluminum Bronze ASTM B148 UNS C95400</t>
        </is>
      </c>
      <c r="H510" s="6" t="inlineStr">
        <is>
          <t>B22</t>
        </is>
      </c>
      <c r="I510" s="6" t="inlineStr">
        <is>
          <t>Coating_Scotchkote134_interior_exterior</t>
        </is>
      </c>
      <c r="J510" s="6" t="inlineStr">
        <is>
          <t>Stainless Steel, AISI-303</t>
        </is>
      </c>
      <c r="K510" s="6" t="inlineStr">
        <is>
          <t>Steel, Cold Drawn C1018</t>
        </is>
      </c>
      <c r="L510" s="1" t="inlineStr">
        <is>
          <t>RTF</t>
        </is>
      </c>
      <c r="M510" s="65" t="n"/>
      <c r="N510" t="inlineStr">
        <is>
          <t>A102254</t>
        </is>
      </c>
      <c r="O510" s="65" t="n">
        <v>323</v>
      </c>
      <c r="P510" s="6" t="inlineStr">
        <is>
          <t>LT250</t>
        </is>
      </c>
      <c r="Q510" t="n">
        <v>56</v>
      </c>
      <c r="S510" s="65" t="n"/>
    </row>
    <row r="511">
      <c r="B511" s="10" t="n"/>
      <c r="C511" t="inlineStr">
        <is>
          <t>Price_BOM_VLSE_Imp_509</t>
        </is>
      </c>
      <c r="D511" s="62" t="inlineStr">
        <is>
          <t>:60125-4P-20HP-VLSE:60125-4P-25HP-VLSE:</t>
        </is>
      </c>
      <c r="E511" s="2" t="inlineStr">
        <is>
          <t>XA</t>
        </is>
      </c>
      <c r="F511" t="inlineStr">
        <is>
          <t>ImpMatl_NiAl-Bronze_ASTM-B148_C95400</t>
        </is>
      </c>
      <c r="G511" s="6" t="inlineStr">
        <is>
          <t>Nickel Aluminum Bronze ASTM B148 UNS C95400</t>
        </is>
      </c>
      <c r="H511" s="6" t="inlineStr">
        <is>
          <t>B22</t>
        </is>
      </c>
      <c r="I511" s="6" t="inlineStr">
        <is>
          <t>Coating_Scotchkote134_interior_exterior_IncludeImpeller</t>
        </is>
      </c>
      <c r="J511" s="6" t="inlineStr">
        <is>
          <t>Stainless Steel, AISI-303</t>
        </is>
      </c>
      <c r="K511" s="6" t="inlineStr">
        <is>
          <t>Steel, Cold Drawn C1018</t>
        </is>
      </c>
      <c r="L511" s="1" t="inlineStr">
        <is>
          <t>RTF</t>
        </is>
      </c>
      <c r="M511" s="65" t="n"/>
      <c r="N511" t="inlineStr">
        <is>
          <t>A102254</t>
        </is>
      </c>
      <c r="O511" s="65" t="n">
        <v>323</v>
      </c>
      <c r="P511" s="6" t="inlineStr">
        <is>
          <t>LT250</t>
        </is>
      </c>
      <c r="Q511" t="n">
        <v>56</v>
      </c>
      <c r="S511" s="65" t="n"/>
    </row>
    <row r="512">
      <c r="B512" s="10" t="n"/>
      <c r="C512" t="inlineStr">
        <is>
          <t>Price_BOM_VLSE_Imp_510</t>
        </is>
      </c>
      <c r="D512" s="62" t="inlineStr">
        <is>
          <t>:60125-4P-20HP-VLSE:60125-4P-25HP-VLSE:</t>
        </is>
      </c>
      <c r="E512" s="2" t="inlineStr">
        <is>
          <t>XA</t>
        </is>
      </c>
      <c r="F512" t="inlineStr">
        <is>
          <t>ImpMatl_NiAl-Bronze_ASTM-B148_C95400</t>
        </is>
      </c>
      <c r="G512" s="6" t="inlineStr">
        <is>
          <t>Nickel Aluminum Bronze ASTM B148 UNS C95400</t>
        </is>
      </c>
      <c r="H512" s="6" t="inlineStr">
        <is>
          <t>B22</t>
        </is>
      </c>
      <c r="I512" s="6" t="inlineStr">
        <is>
          <t>Coating_Scotchkote134_interior_IncludeImpeller</t>
        </is>
      </c>
      <c r="J512" s="6" t="inlineStr">
        <is>
          <t>Stainless Steel, AISI-303</t>
        </is>
      </c>
      <c r="K512" s="6" t="inlineStr">
        <is>
          <t>Steel, Cold Drawn C1018</t>
        </is>
      </c>
      <c r="L512" s="1" t="inlineStr">
        <is>
          <t>RTF</t>
        </is>
      </c>
      <c r="M512" s="65" t="n"/>
      <c r="N512" t="inlineStr">
        <is>
          <t>A102254</t>
        </is>
      </c>
      <c r="O512" s="65" t="n">
        <v>323</v>
      </c>
      <c r="P512" s="6" t="inlineStr">
        <is>
          <t>LT250</t>
        </is>
      </c>
      <c r="Q512" t="n">
        <v>56</v>
      </c>
      <c r="S512" s="65" t="n"/>
    </row>
    <row r="513">
      <c r="B513" s="10" t="n"/>
      <c r="C513" t="inlineStr">
        <is>
          <t>Price_BOM_VLSE_Imp_511</t>
        </is>
      </c>
      <c r="D513" s="62" t="inlineStr">
        <is>
          <t>:60125-4P-20HP-VLSE:60125-4P-25HP-VLSE:</t>
        </is>
      </c>
      <c r="E513" s="2" t="inlineStr">
        <is>
          <t>XA</t>
        </is>
      </c>
      <c r="F513" t="inlineStr">
        <is>
          <t>ImpMatl_NiAl-Bronze_ASTM-B148_C95400</t>
        </is>
      </c>
      <c r="G513" s="6" t="inlineStr">
        <is>
          <t>Nickel Aluminum Bronze ASTM B148 UNS C95400</t>
        </is>
      </c>
      <c r="H513" s="6" t="inlineStr">
        <is>
          <t>B22</t>
        </is>
      </c>
      <c r="I513" s="6" t="inlineStr">
        <is>
          <t>Coating_Special</t>
        </is>
      </c>
      <c r="J513" s="6" t="inlineStr">
        <is>
          <t>Stainless Steel, AISI-303</t>
        </is>
      </c>
      <c r="K513" s="6" t="inlineStr">
        <is>
          <t>Steel, Cold Drawn C1018</t>
        </is>
      </c>
      <c r="L513" s="1" t="inlineStr">
        <is>
          <t>RTF</t>
        </is>
      </c>
      <c r="M513" s="65" t="n"/>
      <c r="N513" t="inlineStr">
        <is>
          <t>A102254</t>
        </is>
      </c>
      <c r="O513" s="65" t="n">
        <v>323</v>
      </c>
      <c r="P513" s="6" t="inlineStr">
        <is>
          <t>LT250</t>
        </is>
      </c>
      <c r="Q513" t="n">
        <v>56</v>
      </c>
      <c r="S513" s="65" t="n"/>
    </row>
    <row r="514">
      <c r="B514" s="10" t="n"/>
      <c r="C514" t="inlineStr">
        <is>
          <t>Price_BOM_VLSE_Imp_512</t>
        </is>
      </c>
      <c r="D514" s="62" t="inlineStr">
        <is>
          <t>:60125-4P-20HP-VLSE:60125-4P-25HP-VLSE:</t>
        </is>
      </c>
      <c r="E514" s="2" t="inlineStr">
        <is>
          <t>XA</t>
        </is>
      </c>
      <c r="F514" t="inlineStr">
        <is>
          <t>ImpMatl_NiAl-Bronze_ASTM-B148_C95400</t>
        </is>
      </c>
      <c r="G514" s="6" t="inlineStr">
        <is>
          <t>Nickel Aluminum Bronze ASTM B148 UNS C95400</t>
        </is>
      </c>
      <c r="H514" s="6" t="inlineStr">
        <is>
          <t>B22</t>
        </is>
      </c>
      <c r="I514" s="6" t="inlineStr">
        <is>
          <t>Coating_Epoxy</t>
        </is>
      </c>
      <c r="J514" s="6" t="inlineStr">
        <is>
          <t>Stainless Steel, AISI-303</t>
        </is>
      </c>
      <c r="K514" s="6" t="inlineStr">
        <is>
          <t>Steel, Cold Drawn C1018</t>
        </is>
      </c>
      <c r="L514" s="1" t="inlineStr">
        <is>
          <t>RTF</t>
        </is>
      </c>
      <c r="M514" s="65" t="n"/>
      <c r="N514" t="inlineStr">
        <is>
          <t>A102254</t>
        </is>
      </c>
      <c r="O514" s="65" t="n">
        <v>323</v>
      </c>
      <c r="P514" s="6" t="inlineStr">
        <is>
          <t>LT250</t>
        </is>
      </c>
      <c r="Q514" t="n">
        <v>56</v>
      </c>
      <c r="S514" s="65" t="n"/>
    </row>
    <row r="515">
      <c r="B515" s="10" t="n"/>
      <c r="C515" t="inlineStr">
        <is>
          <t>Price_BOM_VLSE_Imp_513</t>
        </is>
      </c>
      <c r="D515" s="62" t="inlineStr">
        <is>
          <t>:60125-4P-20HP-VLSE:60125-4P-25HP-VLSE:</t>
        </is>
      </c>
      <c r="E515" s="2" t="inlineStr">
        <is>
          <t>XA</t>
        </is>
      </c>
      <c r="F515" s="2" t="inlineStr">
        <is>
          <t>ImpMatl_SS_AISI-304</t>
        </is>
      </c>
      <c r="G515" s="6" t="inlineStr">
        <is>
          <t>Stainless Steel, AISI-304</t>
        </is>
      </c>
      <c r="H515" s="6" t="inlineStr">
        <is>
          <t>H304</t>
        </is>
      </c>
      <c r="I515" s="6" t="inlineStr">
        <is>
          <t>Coating_Standard</t>
        </is>
      </c>
      <c r="J515" s="6" t="inlineStr">
        <is>
          <t>Stainless Steel, AISI-303</t>
        </is>
      </c>
      <c r="K515" s="6" t="inlineStr">
        <is>
          <t>Stainless Steel, AISI 316</t>
        </is>
      </c>
      <c r="L515" s="93" t="n">
        <v>98876172</v>
      </c>
      <c r="M515" s="93" t="inlineStr">
        <is>
          <t>IMP,L,50123,XA,H304</t>
        </is>
      </c>
      <c r="N515" t="inlineStr">
        <is>
          <t>A101978</t>
        </is>
      </c>
      <c r="O515" t="n">
        <v>0</v>
      </c>
      <c r="P515" s="6" t="inlineStr">
        <is>
          <t>LT027</t>
        </is>
      </c>
      <c r="Q515" s="65" t="n">
        <v>0</v>
      </c>
      <c r="S515" s="65" t="n"/>
    </row>
    <row r="516">
      <c r="B516" s="10" t="n"/>
      <c r="C516" t="inlineStr">
        <is>
          <t>Price_BOM_VLSE_Imp_514</t>
        </is>
      </c>
      <c r="D516" s="62" t="inlineStr">
        <is>
          <t>:80123-4P-25HP-VLSE:</t>
        </is>
      </c>
      <c r="E516" s="2" t="inlineStr">
        <is>
          <t>XA</t>
        </is>
      </c>
      <c r="F516" s="2" t="inlineStr">
        <is>
          <t>ImpMatl_Silicon_Bronze_ASTM-B584_C87600</t>
        </is>
      </c>
      <c r="G516" s="6" t="inlineStr">
        <is>
          <t>Silicon Bronze, ASTM-B584, C87600</t>
        </is>
      </c>
      <c r="H516" s="6" t="inlineStr">
        <is>
          <t>B21</t>
        </is>
      </c>
      <c r="I516" s="6" t="inlineStr">
        <is>
          <t>Coating_Standard</t>
        </is>
      </c>
      <c r="J516" s="6" t="inlineStr">
        <is>
          <t>Stainless Steel, AISI-303</t>
        </is>
      </c>
      <c r="K516" s="6" t="inlineStr">
        <is>
          <t>Steel, Cold Drawn C1018</t>
        </is>
      </c>
      <c r="L516" s="6" t="n">
        <v>96769268</v>
      </c>
      <c r="M516" s="6" t="inlineStr">
        <is>
          <t>IMP,L,60123,XA,B21</t>
        </is>
      </c>
      <c r="N516" s="6" t="inlineStr">
        <is>
          <t>A102001</t>
        </is>
      </c>
      <c r="O516" s="6" t="n">
        <v>0</v>
      </c>
      <c r="P516" s="6" t="inlineStr">
        <is>
          <t>LT027</t>
        </is>
      </c>
      <c r="Q516" s="6" t="n">
        <v>0</v>
      </c>
      <c r="S516" s="65" t="n"/>
    </row>
    <row r="517">
      <c r="B517" s="10" t="n"/>
      <c r="C517" t="inlineStr">
        <is>
          <t>Price_BOM_VLSE_Imp_515</t>
        </is>
      </c>
      <c r="D517" s="62" t="inlineStr">
        <is>
          <t>:80123-4P-25HP-VLSE:</t>
        </is>
      </c>
      <c r="E517" s="2" t="inlineStr">
        <is>
          <t>XA</t>
        </is>
      </c>
      <c r="F517" s="2" t="inlineStr">
        <is>
          <t>ImpMatl_Silicon_Bronze_ASTM-B584_C87600</t>
        </is>
      </c>
      <c r="G517" s="6" t="inlineStr">
        <is>
          <t>Silicon Bronze, ASTM-B584, C87600</t>
        </is>
      </c>
      <c r="H517" s="6" t="inlineStr">
        <is>
          <t>B21</t>
        </is>
      </c>
      <c r="I517" s="6" t="inlineStr">
        <is>
          <t>Coating_Scotchkote134_interior</t>
        </is>
      </c>
      <c r="J517" s="6" t="inlineStr">
        <is>
          <t>Stainless Steel, AISI-303</t>
        </is>
      </c>
      <c r="K517" s="6" t="inlineStr">
        <is>
          <t>Steel, Cold Drawn C1018</t>
        </is>
      </c>
      <c r="L517" s="1" t="inlineStr">
        <is>
          <t>RTF</t>
        </is>
      </c>
      <c r="M517" s="6" t="n"/>
      <c r="N517" s="6" t="inlineStr">
        <is>
          <t>A102001</t>
        </is>
      </c>
      <c r="O517" s="6" t="n">
        <v>0</v>
      </c>
      <c r="P517" s="6" t="inlineStr">
        <is>
          <t>LT250</t>
        </is>
      </c>
      <c r="Q517" s="6" t="n">
        <v>56</v>
      </c>
      <c r="S517" s="65" t="n"/>
    </row>
    <row r="518">
      <c r="B518" s="10" t="n"/>
      <c r="C518" t="inlineStr">
        <is>
          <t>Price_BOM_VLSE_Imp_516</t>
        </is>
      </c>
      <c r="D518" s="62" t="inlineStr">
        <is>
          <t>:80123-4P-25HP-VLSE:</t>
        </is>
      </c>
      <c r="E518" s="2" t="inlineStr">
        <is>
          <t>XA</t>
        </is>
      </c>
      <c r="F518" s="2" t="inlineStr">
        <is>
          <t>ImpMatl_Silicon_Bronze_ASTM-B584_C87600</t>
        </is>
      </c>
      <c r="G518" s="6" t="inlineStr">
        <is>
          <t>Silicon Bronze, ASTM-B584, C87600</t>
        </is>
      </c>
      <c r="H518" s="6" t="inlineStr">
        <is>
          <t>B21</t>
        </is>
      </c>
      <c r="I518" s="6" t="inlineStr">
        <is>
          <t>Coating_Scotchkote134_interior_exterior</t>
        </is>
      </c>
      <c r="J518" s="6" t="inlineStr">
        <is>
          <t>Stainless Steel, AISI-303</t>
        </is>
      </c>
      <c r="K518" s="6" t="inlineStr">
        <is>
          <t>Steel, Cold Drawn C1018</t>
        </is>
      </c>
      <c r="L518" s="1" t="inlineStr">
        <is>
          <t>RTF</t>
        </is>
      </c>
      <c r="M518" s="6" t="n"/>
      <c r="N518" s="6" t="inlineStr">
        <is>
          <t>A102001</t>
        </is>
      </c>
      <c r="O518" s="6" t="n">
        <v>0</v>
      </c>
      <c r="P518" s="6" t="inlineStr">
        <is>
          <t>LT250</t>
        </is>
      </c>
      <c r="Q518" t="n">
        <v>56</v>
      </c>
      <c r="S518" s="65" t="n"/>
    </row>
    <row r="519">
      <c r="B519" s="10" t="n"/>
      <c r="C519" t="inlineStr">
        <is>
          <t>Price_BOM_VLSE_Imp_517</t>
        </is>
      </c>
      <c r="D519" s="62" t="inlineStr">
        <is>
          <t>:80123-4P-25HP-VLSE:</t>
        </is>
      </c>
      <c r="E519" s="2" t="inlineStr">
        <is>
          <t>XA</t>
        </is>
      </c>
      <c r="F519" s="2" t="inlineStr">
        <is>
          <t>ImpMatl_Silicon_Bronze_ASTM-B584_C87600</t>
        </is>
      </c>
      <c r="G519" s="6" t="inlineStr">
        <is>
          <t>Silicon Bronze, ASTM-B584, C87600</t>
        </is>
      </c>
      <c r="H519" s="6" t="inlineStr">
        <is>
          <t>B21</t>
        </is>
      </c>
      <c r="I519" s="6" t="inlineStr">
        <is>
          <t>Coating_Scotchkote134_interior_exterior_IncludeImpeller</t>
        </is>
      </c>
      <c r="J519" s="6" t="inlineStr">
        <is>
          <t>Stainless Steel, AISI-303</t>
        </is>
      </c>
      <c r="K519" s="6" t="inlineStr">
        <is>
          <t>Steel, Cold Drawn C1018</t>
        </is>
      </c>
      <c r="L519" s="1" t="inlineStr">
        <is>
          <t>RTF</t>
        </is>
      </c>
      <c r="M519" s="6" t="n"/>
      <c r="N519" s="6" t="inlineStr">
        <is>
          <t>A102001</t>
        </is>
      </c>
      <c r="O519" s="6" t="n">
        <v>0</v>
      </c>
      <c r="P519" s="6" t="inlineStr">
        <is>
          <t>LT250</t>
        </is>
      </c>
      <c r="Q519" t="n">
        <v>56</v>
      </c>
      <c r="S519" s="65" t="n"/>
    </row>
    <row r="520">
      <c r="B520" s="10" t="n"/>
      <c r="C520" t="inlineStr">
        <is>
          <t>Price_BOM_VLSE_Imp_518</t>
        </is>
      </c>
      <c r="D520" s="62" t="inlineStr">
        <is>
          <t>:80123-4P-25HP-VLSE:</t>
        </is>
      </c>
      <c r="E520" s="2" t="inlineStr">
        <is>
          <t>XA</t>
        </is>
      </c>
      <c r="F520" s="2" t="inlineStr">
        <is>
          <t>ImpMatl_Silicon_Bronze_ASTM-B584_C87600</t>
        </is>
      </c>
      <c r="G520" s="6" t="inlineStr">
        <is>
          <t>Silicon Bronze, ASTM-B584, C87600</t>
        </is>
      </c>
      <c r="H520" s="6" t="inlineStr">
        <is>
          <t>B21</t>
        </is>
      </c>
      <c r="I520" s="6" t="inlineStr">
        <is>
          <t>Coating_Scotchkote134_interior_IncludeImpeller</t>
        </is>
      </c>
      <c r="J520" s="6" t="inlineStr">
        <is>
          <t>Stainless Steel, AISI-303</t>
        </is>
      </c>
      <c r="K520" s="6" t="inlineStr">
        <is>
          <t>Steel, Cold Drawn C1018</t>
        </is>
      </c>
      <c r="L520" s="1" t="inlineStr">
        <is>
          <t>RTF</t>
        </is>
      </c>
      <c r="M520" s="6" t="n"/>
      <c r="N520" s="6" t="inlineStr">
        <is>
          <t>A102001</t>
        </is>
      </c>
      <c r="O520" s="6" t="n">
        <v>0</v>
      </c>
      <c r="P520" s="6" t="inlineStr">
        <is>
          <t>LT250</t>
        </is>
      </c>
      <c r="Q520" t="n">
        <v>56</v>
      </c>
      <c r="S520" s="65" t="n"/>
    </row>
    <row r="521">
      <c r="B521" s="10" t="n"/>
      <c r="C521" t="inlineStr">
        <is>
          <t>Price_BOM_VLSE_Imp_519</t>
        </is>
      </c>
      <c r="D521" s="62" t="inlineStr">
        <is>
          <t>:80123-4P-25HP-VLSE:</t>
        </is>
      </c>
      <c r="E521" s="2" t="inlineStr">
        <is>
          <t>XA</t>
        </is>
      </c>
      <c r="F521" s="2" t="inlineStr">
        <is>
          <t>ImpMatl_Silicon_Bronze_ASTM-B584_C87600</t>
        </is>
      </c>
      <c r="G521" s="6" t="inlineStr">
        <is>
          <t>Silicon Bronze, ASTM-B584, C87600</t>
        </is>
      </c>
      <c r="H521" s="6" t="inlineStr">
        <is>
          <t>B21</t>
        </is>
      </c>
      <c r="I521" s="6" t="inlineStr">
        <is>
          <t>Coating_Special</t>
        </is>
      </c>
      <c r="J521" s="6" t="inlineStr">
        <is>
          <t>Stainless Steel, AISI-303</t>
        </is>
      </c>
      <c r="K521" s="6" t="inlineStr">
        <is>
          <t>Steel, Cold Drawn C1018</t>
        </is>
      </c>
      <c r="L521" s="1" t="inlineStr">
        <is>
          <t>RTF</t>
        </is>
      </c>
      <c r="M521" s="6" t="n"/>
      <c r="N521" s="6" t="inlineStr">
        <is>
          <t>A102001</t>
        </is>
      </c>
      <c r="O521" s="6" t="n">
        <v>0</v>
      </c>
      <c r="P521" s="6" t="inlineStr">
        <is>
          <t>LT250</t>
        </is>
      </c>
      <c r="Q521" t="n">
        <v>56</v>
      </c>
      <c r="S521" s="65" t="n"/>
    </row>
    <row r="522">
      <c r="B522" s="10" t="n"/>
      <c r="C522" t="inlineStr">
        <is>
          <t>Price_BOM_VLSE_Imp_520</t>
        </is>
      </c>
      <c r="D522" s="62" t="inlineStr">
        <is>
          <t>:80123-4P-25HP-VLSE:</t>
        </is>
      </c>
      <c r="E522" s="2" t="inlineStr">
        <is>
          <t>XA</t>
        </is>
      </c>
      <c r="F522" s="2" t="inlineStr">
        <is>
          <t>ImpMatl_Silicon_Bronze_ASTM-B584_C87600</t>
        </is>
      </c>
      <c r="G522" s="6" t="inlineStr">
        <is>
          <t>Silicon Bronze, ASTM-B584, C87600</t>
        </is>
      </c>
      <c r="H522" s="6" t="inlineStr">
        <is>
          <t>B21</t>
        </is>
      </c>
      <c r="I522" s="6" t="inlineStr">
        <is>
          <t>Coating_Epoxy</t>
        </is>
      </c>
      <c r="J522" s="6" t="inlineStr">
        <is>
          <t>Stainless Steel, AISI-303</t>
        </is>
      </c>
      <c r="K522" s="6" t="inlineStr">
        <is>
          <t>Steel, Cold Drawn C1018</t>
        </is>
      </c>
      <c r="L522" s="1" t="inlineStr">
        <is>
          <t>RTF</t>
        </is>
      </c>
      <c r="M522" s="6" t="n"/>
      <c r="N522" s="6" t="inlineStr">
        <is>
          <t>A102001</t>
        </is>
      </c>
      <c r="O522" s="6" t="n">
        <v>0</v>
      </c>
      <c r="P522" s="6" t="inlineStr">
        <is>
          <t>LT250</t>
        </is>
      </c>
      <c r="Q522" t="n">
        <v>56</v>
      </c>
      <c r="S522" s="65" t="n"/>
    </row>
    <row r="523">
      <c r="B523" s="10" t="n"/>
      <c r="C523" t="inlineStr">
        <is>
          <t>Price_BOM_VLSE_Imp_521</t>
        </is>
      </c>
      <c r="D523" s="62" t="inlineStr">
        <is>
          <t>:80123-4P-25HP-VLSE:</t>
        </is>
      </c>
      <c r="E523" s="2" t="inlineStr">
        <is>
          <t>XA</t>
        </is>
      </c>
      <c r="F523" t="inlineStr">
        <is>
          <t>ImpMatl_NiAl-Bronze_ASTM-B148_C95400</t>
        </is>
      </c>
      <c r="G523" s="6" t="inlineStr">
        <is>
          <t>Nickel Aluminum Bronze ASTM B148 UNS C95400</t>
        </is>
      </c>
      <c r="H523" s="6" t="inlineStr">
        <is>
          <t>B22</t>
        </is>
      </c>
      <c r="I523" s="6" t="inlineStr">
        <is>
          <t>Coating_Standard</t>
        </is>
      </c>
      <c r="J523" s="6" t="inlineStr">
        <is>
          <t>Stainless Steel, AISI-303</t>
        </is>
      </c>
      <c r="K523" s="6" t="inlineStr">
        <is>
          <t>Steel, Cold Drawn C1018</t>
        </is>
      </c>
      <c r="L523" t="n">
        <v>97780969</v>
      </c>
      <c r="M523" s="65" t="n"/>
      <c r="N523" t="inlineStr">
        <is>
          <t>A102258</t>
        </is>
      </c>
      <c r="O523" s="65" t="n">
        <v>424</v>
      </c>
      <c r="P523" s="6" t="inlineStr">
        <is>
          <t>LT250</t>
        </is>
      </c>
      <c r="Q523" s="6" t="n">
        <v>56</v>
      </c>
      <c r="S523" s="65" t="n"/>
    </row>
    <row r="524">
      <c r="B524" s="10" t="n"/>
      <c r="C524" t="inlineStr">
        <is>
          <t>Price_BOM_VLSE_Imp_522</t>
        </is>
      </c>
      <c r="D524" s="62" t="inlineStr">
        <is>
          <t>:80123-4P-25HP-VLSE:</t>
        </is>
      </c>
      <c r="E524" s="2" t="inlineStr">
        <is>
          <t>XA</t>
        </is>
      </c>
      <c r="F524" t="inlineStr">
        <is>
          <t>ImpMatl_NiAl-Bronze_ASTM-B148_C95400</t>
        </is>
      </c>
      <c r="G524" s="6" t="inlineStr">
        <is>
          <t>Nickel Aluminum Bronze ASTM B148 UNS C95400</t>
        </is>
      </c>
      <c r="H524" s="6" t="inlineStr">
        <is>
          <t>B22</t>
        </is>
      </c>
      <c r="I524" s="6" t="inlineStr">
        <is>
          <t>Coating_Scotchkote134_interior</t>
        </is>
      </c>
      <c r="J524" s="6" t="inlineStr">
        <is>
          <t>Stainless Steel, AISI-303</t>
        </is>
      </c>
      <c r="K524" s="6" t="inlineStr">
        <is>
          <t>Steel, Cold Drawn C1018</t>
        </is>
      </c>
      <c r="L524" s="1" t="inlineStr">
        <is>
          <t>RTF</t>
        </is>
      </c>
      <c r="M524" s="65" t="n"/>
      <c r="N524" t="inlineStr">
        <is>
          <t>A102258</t>
        </is>
      </c>
      <c r="O524" s="65" t="n">
        <v>424</v>
      </c>
      <c r="P524" s="6" t="inlineStr">
        <is>
          <t>LT250</t>
        </is>
      </c>
      <c r="Q524" s="6" t="n">
        <v>56</v>
      </c>
      <c r="S524" s="65" t="n"/>
    </row>
    <row r="525">
      <c r="B525" s="10" t="n"/>
      <c r="C525" t="inlineStr">
        <is>
          <t>Price_BOM_VLSE_Imp_523</t>
        </is>
      </c>
      <c r="D525" s="62" t="inlineStr">
        <is>
          <t>:80123-4P-25HP-VLSE:</t>
        </is>
      </c>
      <c r="E525" s="2" t="inlineStr">
        <is>
          <t>XA</t>
        </is>
      </c>
      <c r="F525" t="inlineStr">
        <is>
          <t>ImpMatl_NiAl-Bronze_ASTM-B148_C95400</t>
        </is>
      </c>
      <c r="G525" s="6" t="inlineStr">
        <is>
          <t>Nickel Aluminum Bronze ASTM B148 UNS C95400</t>
        </is>
      </c>
      <c r="H525" s="6" t="inlineStr">
        <is>
          <t>B22</t>
        </is>
      </c>
      <c r="I525" s="6" t="inlineStr">
        <is>
          <t>Coating_Scotchkote134_interior_exterior</t>
        </is>
      </c>
      <c r="J525" s="6" t="inlineStr">
        <is>
          <t>Stainless Steel, AISI-303</t>
        </is>
      </c>
      <c r="K525" s="6" t="inlineStr">
        <is>
          <t>Steel, Cold Drawn C1018</t>
        </is>
      </c>
      <c r="L525" s="1" t="inlineStr">
        <is>
          <t>RTF</t>
        </is>
      </c>
      <c r="M525" s="65" t="n"/>
      <c r="N525" t="inlineStr">
        <is>
          <t>A102258</t>
        </is>
      </c>
      <c r="O525" s="65" t="n">
        <v>424</v>
      </c>
      <c r="P525" s="6" t="inlineStr">
        <is>
          <t>LT250</t>
        </is>
      </c>
      <c r="Q525" t="n">
        <v>56</v>
      </c>
      <c r="S525" s="65" t="n"/>
    </row>
    <row r="526">
      <c r="B526" s="10" t="n"/>
      <c r="C526" t="inlineStr">
        <is>
          <t>Price_BOM_VLSE_Imp_524</t>
        </is>
      </c>
      <c r="D526" s="62" t="inlineStr">
        <is>
          <t>:80123-4P-25HP-VLSE:</t>
        </is>
      </c>
      <c r="E526" s="2" t="inlineStr">
        <is>
          <t>XA</t>
        </is>
      </c>
      <c r="F526" t="inlineStr">
        <is>
          <t>ImpMatl_NiAl-Bronze_ASTM-B148_C95400</t>
        </is>
      </c>
      <c r="G526" s="6" t="inlineStr">
        <is>
          <t>Nickel Aluminum Bronze ASTM B148 UNS C95400</t>
        </is>
      </c>
      <c r="H526" s="6" t="inlineStr">
        <is>
          <t>B22</t>
        </is>
      </c>
      <c r="I526" s="6" t="inlineStr">
        <is>
          <t>Coating_Scotchkote134_interior_exterior_IncludeImpeller</t>
        </is>
      </c>
      <c r="J526" s="6" t="inlineStr">
        <is>
          <t>Stainless Steel, AISI-303</t>
        </is>
      </c>
      <c r="K526" s="6" t="inlineStr">
        <is>
          <t>Steel, Cold Drawn C1018</t>
        </is>
      </c>
      <c r="L526" s="1" t="inlineStr">
        <is>
          <t>RTF</t>
        </is>
      </c>
      <c r="M526" s="65" t="n"/>
      <c r="N526" t="inlineStr">
        <is>
          <t>A102258</t>
        </is>
      </c>
      <c r="O526" s="65" t="n">
        <v>424</v>
      </c>
      <c r="P526" s="6" t="inlineStr">
        <is>
          <t>LT250</t>
        </is>
      </c>
      <c r="Q526" t="n">
        <v>56</v>
      </c>
      <c r="S526" s="65" t="n"/>
    </row>
    <row r="527">
      <c r="B527" s="10" t="n"/>
      <c r="C527" t="inlineStr">
        <is>
          <t>Price_BOM_VLSE_Imp_525</t>
        </is>
      </c>
      <c r="D527" s="62" t="inlineStr">
        <is>
          <t>:80123-4P-25HP-VLSE:</t>
        </is>
      </c>
      <c r="E527" s="2" t="inlineStr">
        <is>
          <t>XA</t>
        </is>
      </c>
      <c r="F527" t="inlineStr">
        <is>
          <t>ImpMatl_NiAl-Bronze_ASTM-B148_C95400</t>
        </is>
      </c>
      <c r="G527" s="6" t="inlineStr">
        <is>
          <t>Nickel Aluminum Bronze ASTM B148 UNS C95400</t>
        </is>
      </c>
      <c r="H527" s="6" t="inlineStr">
        <is>
          <t>B22</t>
        </is>
      </c>
      <c r="I527" s="6" t="inlineStr">
        <is>
          <t>Coating_Scotchkote134_interior_IncludeImpeller</t>
        </is>
      </c>
      <c r="J527" s="6" t="inlineStr">
        <is>
          <t>Stainless Steel, AISI-303</t>
        </is>
      </c>
      <c r="K527" s="6" t="inlineStr">
        <is>
          <t>Steel, Cold Drawn C1018</t>
        </is>
      </c>
      <c r="L527" s="1" t="inlineStr">
        <is>
          <t>RTF</t>
        </is>
      </c>
      <c r="M527" s="65" t="n"/>
      <c r="N527" t="inlineStr">
        <is>
          <t>A102258</t>
        </is>
      </c>
      <c r="O527" s="65" t="n">
        <v>424</v>
      </c>
      <c r="P527" s="6" t="inlineStr">
        <is>
          <t>LT250</t>
        </is>
      </c>
      <c r="Q527" t="n">
        <v>56</v>
      </c>
      <c r="S527" s="65" t="n"/>
    </row>
    <row r="528">
      <c r="B528" s="10" t="n"/>
      <c r="C528" t="inlineStr">
        <is>
          <t>Price_BOM_VLSE_Imp_526</t>
        </is>
      </c>
      <c r="D528" s="62" t="inlineStr">
        <is>
          <t>:80123-4P-25HP-VLSE:</t>
        </is>
      </c>
      <c r="E528" s="2" t="inlineStr">
        <is>
          <t>XA</t>
        </is>
      </c>
      <c r="F528" t="inlineStr">
        <is>
          <t>ImpMatl_NiAl-Bronze_ASTM-B148_C95400</t>
        </is>
      </c>
      <c r="G528" s="6" t="inlineStr">
        <is>
          <t>Nickel Aluminum Bronze ASTM B148 UNS C95400</t>
        </is>
      </c>
      <c r="H528" s="6" t="inlineStr">
        <is>
          <t>B22</t>
        </is>
      </c>
      <c r="I528" s="6" t="inlineStr">
        <is>
          <t>Coating_Special</t>
        </is>
      </c>
      <c r="J528" s="6" t="inlineStr">
        <is>
          <t>Stainless Steel, AISI-303</t>
        </is>
      </c>
      <c r="K528" s="6" t="inlineStr">
        <is>
          <t>Steel, Cold Drawn C1018</t>
        </is>
      </c>
      <c r="L528" s="1" t="inlineStr">
        <is>
          <t>RTF</t>
        </is>
      </c>
      <c r="M528" s="65" t="n"/>
      <c r="N528" t="inlineStr">
        <is>
          <t>A102258</t>
        </is>
      </c>
      <c r="O528" s="65" t="n">
        <v>424</v>
      </c>
      <c r="P528" s="6" t="inlineStr">
        <is>
          <t>LT250</t>
        </is>
      </c>
      <c r="Q528" t="n">
        <v>56</v>
      </c>
      <c r="S528" s="65" t="n"/>
    </row>
    <row r="529">
      <c r="B529" s="10" t="n"/>
      <c r="C529" t="inlineStr">
        <is>
          <t>Price_BOM_VLSE_Imp_527</t>
        </is>
      </c>
      <c r="D529" s="62" t="inlineStr">
        <is>
          <t>:80123-4P-25HP-VLSE:</t>
        </is>
      </c>
      <c r="E529" s="2" t="inlineStr">
        <is>
          <t>XA</t>
        </is>
      </c>
      <c r="F529" t="inlineStr">
        <is>
          <t>ImpMatl_NiAl-Bronze_ASTM-B148_C95400</t>
        </is>
      </c>
      <c r="G529" s="6" t="inlineStr">
        <is>
          <t>Nickel Aluminum Bronze ASTM B148 UNS C95400</t>
        </is>
      </c>
      <c r="H529" s="6" t="inlineStr">
        <is>
          <t>B22</t>
        </is>
      </c>
      <c r="I529" s="6" t="inlineStr">
        <is>
          <t>Coating_Epoxy</t>
        </is>
      </c>
      <c r="J529" s="6" t="inlineStr">
        <is>
          <t>Stainless Steel, AISI-303</t>
        </is>
      </c>
      <c r="K529" s="6" t="inlineStr">
        <is>
          <t>Steel, Cold Drawn C1018</t>
        </is>
      </c>
      <c r="L529" s="1" t="inlineStr">
        <is>
          <t>RTF</t>
        </is>
      </c>
      <c r="M529" s="65" t="n"/>
      <c r="N529" t="inlineStr">
        <is>
          <t>A102258</t>
        </is>
      </c>
      <c r="O529" s="65" t="n">
        <v>424</v>
      </c>
      <c r="P529" s="6" t="inlineStr">
        <is>
          <t>LT250</t>
        </is>
      </c>
      <c r="Q529" t="n">
        <v>56</v>
      </c>
      <c r="S529" s="65" t="n"/>
    </row>
    <row r="530">
      <c r="B530" s="10" t="n"/>
      <c r="C530" t="inlineStr">
        <is>
          <t>Price_BOM_VLSE_Imp_528</t>
        </is>
      </c>
      <c r="D530" s="62" t="inlineStr">
        <is>
          <t>:80123-4P-25HP-VLSE:</t>
        </is>
      </c>
      <c r="E530" s="2" t="inlineStr">
        <is>
          <t>XA</t>
        </is>
      </c>
      <c r="F530" s="2" t="inlineStr">
        <is>
          <t>ImpMatl_SS_AISI-304</t>
        </is>
      </c>
      <c r="G530" s="6" t="inlineStr">
        <is>
          <t>Stainless Steel, AISI-304</t>
        </is>
      </c>
      <c r="H530" s="6" t="inlineStr">
        <is>
          <t>H304</t>
        </is>
      </c>
      <c r="I530" s="6" t="inlineStr">
        <is>
          <t>Coating_Standard</t>
        </is>
      </c>
      <c r="J530" s="6" t="inlineStr">
        <is>
          <t>Stainless Steel, AISI-303</t>
        </is>
      </c>
      <c r="K530" s="6" t="inlineStr">
        <is>
          <t>Stainless Steel, AISI 316</t>
        </is>
      </c>
      <c r="L530" s="93" t="n">
        <v>98876177</v>
      </c>
      <c r="M530" s="93" t="inlineStr">
        <is>
          <t>IMP,L,60123,XA,H304</t>
        </is>
      </c>
      <c r="N530" t="inlineStr">
        <is>
          <t>A102006</t>
        </is>
      </c>
      <c r="O530" t="n">
        <v>0</v>
      </c>
      <c r="P530" s="6" t="inlineStr">
        <is>
          <t>LT027</t>
        </is>
      </c>
      <c r="Q530" s="65" t="n">
        <v>0</v>
      </c>
      <c r="S530" s="65" t="n"/>
    </row>
    <row r="531">
      <c r="B531" s="10" t="n"/>
      <c r="C531" t="inlineStr">
        <is>
          <t>Price_BOM_VLSE_Imp_529</t>
        </is>
      </c>
      <c r="D531" s="62" t="inlineStr">
        <is>
          <t>:80951-4P-20HP-VLSE:80951-4P-25HP-VLSE:</t>
        </is>
      </c>
      <c r="E531" s="2" t="inlineStr">
        <is>
          <t>XA</t>
        </is>
      </c>
      <c r="F531" s="2" t="inlineStr">
        <is>
          <t>ImpMatl_Silicon_Bronze_ASTM-B584_C87600</t>
        </is>
      </c>
      <c r="G531" s="6" t="inlineStr">
        <is>
          <t>Silicon Bronze, ASTM-B584, C87600</t>
        </is>
      </c>
      <c r="H531" s="6" t="inlineStr">
        <is>
          <t>B21</t>
        </is>
      </c>
      <c r="I531" s="6" t="inlineStr">
        <is>
          <t>Coating_Standard</t>
        </is>
      </c>
      <c r="J531" s="6" t="inlineStr">
        <is>
          <t>Stainless Steel, AISI-303</t>
        </is>
      </c>
      <c r="K531" s="6" t="inlineStr">
        <is>
          <t>Steel, Cold Drawn C1018</t>
        </is>
      </c>
      <c r="L531" s="6" t="n">
        <v>96769265</v>
      </c>
      <c r="M531" s="6" t="inlineStr">
        <is>
          <t>IMP,L,60951,XA,B21</t>
        </is>
      </c>
      <c r="N531" s="6" t="inlineStr">
        <is>
          <t>A101994</t>
        </is>
      </c>
      <c r="O531" s="6" t="n">
        <v>0</v>
      </c>
      <c r="P531" s="6" t="inlineStr">
        <is>
          <t>LT027</t>
        </is>
      </c>
      <c r="Q531" s="6" t="n">
        <v>0</v>
      </c>
      <c r="S531" s="65" t="n"/>
    </row>
    <row r="532">
      <c r="B532" s="10" t="n"/>
      <c r="C532" t="inlineStr">
        <is>
          <t>Price_BOM_VLSE_Imp_530</t>
        </is>
      </c>
      <c r="D532" s="62" t="inlineStr">
        <is>
          <t>:80951-4P-20HP-VLSE:80951-4P-25HP-VLSE:</t>
        </is>
      </c>
      <c r="E532" s="2" t="inlineStr">
        <is>
          <t>XA</t>
        </is>
      </c>
      <c r="F532" s="2" t="inlineStr">
        <is>
          <t>ImpMatl_Silicon_Bronze_ASTM-B584_C87600</t>
        </is>
      </c>
      <c r="G532" s="6" t="inlineStr">
        <is>
          <t>Silicon Bronze, ASTM-B584, C87600</t>
        </is>
      </c>
      <c r="H532" s="6" t="inlineStr">
        <is>
          <t>B21</t>
        </is>
      </c>
      <c r="I532" s="6" t="inlineStr">
        <is>
          <t>Coating_Scotchkote134_interior</t>
        </is>
      </c>
      <c r="J532" s="6" t="inlineStr">
        <is>
          <t>Stainless Steel, AISI-303</t>
        </is>
      </c>
      <c r="K532" s="6" t="inlineStr">
        <is>
          <t>Steel, Cold Drawn C1018</t>
        </is>
      </c>
      <c r="L532" s="1" t="inlineStr">
        <is>
          <t>RTF</t>
        </is>
      </c>
      <c r="M532" s="6" t="n"/>
      <c r="N532" s="6" t="inlineStr">
        <is>
          <t>A101994</t>
        </is>
      </c>
      <c r="O532" s="6" t="n">
        <v>0</v>
      </c>
      <c r="P532" s="6" t="inlineStr">
        <is>
          <t>LT250</t>
        </is>
      </c>
      <c r="Q532" s="6" t="n">
        <v>56</v>
      </c>
      <c r="S532" s="65" t="n"/>
    </row>
    <row r="533">
      <c r="B533" s="10" t="n"/>
      <c r="C533" t="inlineStr">
        <is>
          <t>Price_BOM_VLSE_Imp_531</t>
        </is>
      </c>
      <c r="D533" s="62" t="inlineStr">
        <is>
          <t>:80951-4P-20HP-VLSE:80951-4P-25HP-VLSE:</t>
        </is>
      </c>
      <c r="E533" s="2" t="inlineStr">
        <is>
          <t>XA</t>
        </is>
      </c>
      <c r="F533" s="2" t="inlineStr">
        <is>
          <t>ImpMatl_Silicon_Bronze_ASTM-B584_C87600</t>
        </is>
      </c>
      <c r="G533" s="6" t="inlineStr">
        <is>
          <t>Silicon Bronze, ASTM-B584, C87600</t>
        </is>
      </c>
      <c r="H533" s="6" t="inlineStr">
        <is>
          <t>B21</t>
        </is>
      </c>
      <c r="I533" s="6" t="inlineStr">
        <is>
          <t>Coating_Scotchkote134_interior_exterior</t>
        </is>
      </c>
      <c r="J533" s="6" t="inlineStr">
        <is>
          <t>Stainless Steel, AISI-303</t>
        </is>
      </c>
      <c r="K533" s="6" t="inlineStr">
        <is>
          <t>Steel, Cold Drawn C1018</t>
        </is>
      </c>
      <c r="L533" s="1" t="inlineStr">
        <is>
          <t>RTF</t>
        </is>
      </c>
      <c r="M533" s="6" t="n"/>
      <c r="N533" s="6" t="inlineStr">
        <is>
          <t>A101994</t>
        </is>
      </c>
      <c r="O533" s="6" t="n">
        <v>0</v>
      </c>
      <c r="P533" s="6" t="inlineStr">
        <is>
          <t>LT250</t>
        </is>
      </c>
      <c r="Q533" t="n">
        <v>56</v>
      </c>
      <c r="S533" s="65" t="n"/>
    </row>
    <row r="534">
      <c r="B534" s="10" t="n"/>
      <c r="C534" t="inlineStr">
        <is>
          <t>Price_BOM_VLSE_Imp_532</t>
        </is>
      </c>
      <c r="D534" s="62" t="inlineStr">
        <is>
          <t>:80951-4P-20HP-VLSE:80951-4P-25HP-VLSE:</t>
        </is>
      </c>
      <c r="E534" s="2" t="inlineStr">
        <is>
          <t>XA</t>
        </is>
      </c>
      <c r="F534" s="2" t="inlineStr">
        <is>
          <t>ImpMatl_Silicon_Bronze_ASTM-B584_C87600</t>
        </is>
      </c>
      <c r="G534" s="6" t="inlineStr">
        <is>
          <t>Silicon Bronze, ASTM-B584, C87600</t>
        </is>
      </c>
      <c r="H534" s="6" t="inlineStr">
        <is>
          <t>B21</t>
        </is>
      </c>
      <c r="I534" s="6" t="inlineStr">
        <is>
          <t>Coating_Scotchkote134_interior_exterior_IncludeImpeller</t>
        </is>
      </c>
      <c r="J534" s="6" t="inlineStr">
        <is>
          <t>Stainless Steel, AISI-303</t>
        </is>
      </c>
      <c r="K534" s="6" t="inlineStr">
        <is>
          <t>Steel, Cold Drawn C1018</t>
        </is>
      </c>
      <c r="L534" s="1" t="inlineStr">
        <is>
          <t>RTF</t>
        </is>
      </c>
      <c r="M534" s="6" t="n"/>
      <c r="N534" s="6" t="inlineStr">
        <is>
          <t>A101994</t>
        </is>
      </c>
      <c r="O534" s="6" t="n">
        <v>0</v>
      </c>
      <c r="P534" s="6" t="inlineStr">
        <is>
          <t>LT250</t>
        </is>
      </c>
      <c r="Q534" t="n">
        <v>56</v>
      </c>
      <c r="S534" s="65" t="n"/>
    </row>
    <row r="535">
      <c r="B535" s="10" t="n"/>
      <c r="C535" t="inlineStr">
        <is>
          <t>Price_BOM_VLSE_Imp_533</t>
        </is>
      </c>
      <c r="D535" s="62" t="inlineStr">
        <is>
          <t>:80951-4P-20HP-VLSE:80951-4P-25HP-VLSE:</t>
        </is>
      </c>
      <c r="E535" s="2" t="inlineStr">
        <is>
          <t>XA</t>
        </is>
      </c>
      <c r="F535" s="2" t="inlineStr">
        <is>
          <t>ImpMatl_Silicon_Bronze_ASTM-B584_C87600</t>
        </is>
      </c>
      <c r="G535" s="6" t="inlineStr">
        <is>
          <t>Silicon Bronze, ASTM-B584, C87600</t>
        </is>
      </c>
      <c r="H535" s="6" t="inlineStr">
        <is>
          <t>B21</t>
        </is>
      </c>
      <c r="I535" s="6" t="inlineStr">
        <is>
          <t>Coating_Scotchkote134_interior_IncludeImpeller</t>
        </is>
      </c>
      <c r="J535" s="6" t="inlineStr">
        <is>
          <t>Stainless Steel, AISI-303</t>
        </is>
      </c>
      <c r="K535" s="6" t="inlineStr">
        <is>
          <t>Steel, Cold Drawn C1018</t>
        </is>
      </c>
      <c r="L535" s="1" t="inlineStr">
        <is>
          <t>RTF</t>
        </is>
      </c>
      <c r="M535" s="6" t="n"/>
      <c r="N535" s="6" t="inlineStr">
        <is>
          <t>A101994</t>
        </is>
      </c>
      <c r="O535" s="6" t="n">
        <v>0</v>
      </c>
      <c r="P535" s="6" t="inlineStr">
        <is>
          <t>LT250</t>
        </is>
      </c>
      <c r="Q535" t="n">
        <v>56</v>
      </c>
      <c r="S535" s="65" t="n"/>
    </row>
    <row r="536">
      <c r="B536" s="10" t="n"/>
      <c r="C536" t="inlineStr">
        <is>
          <t>Price_BOM_VLSE_Imp_534</t>
        </is>
      </c>
      <c r="D536" s="62" t="inlineStr">
        <is>
          <t>:80951-4P-20HP-VLSE:80951-4P-25HP-VLSE:</t>
        </is>
      </c>
      <c r="E536" s="2" t="inlineStr">
        <is>
          <t>XA</t>
        </is>
      </c>
      <c r="F536" s="2" t="inlineStr">
        <is>
          <t>ImpMatl_Silicon_Bronze_ASTM-B584_C87600</t>
        </is>
      </c>
      <c r="G536" s="6" t="inlineStr">
        <is>
          <t>Silicon Bronze, ASTM-B584, C87600</t>
        </is>
      </c>
      <c r="H536" s="6" t="inlineStr">
        <is>
          <t>B21</t>
        </is>
      </c>
      <c r="I536" s="6" t="inlineStr">
        <is>
          <t>Coating_Special</t>
        </is>
      </c>
      <c r="J536" s="6" t="inlineStr">
        <is>
          <t>Stainless Steel, AISI-303</t>
        </is>
      </c>
      <c r="K536" s="6" t="inlineStr">
        <is>
          <t>Steel, Cold Drawn C1018</t>
        </is>
      </c>
      <c r="L536" s="1" t="inlineStr">
        <is>
          <t>RTF</t>
        </is>
      </c>
      <c r="M536" s="6" t="n"/>
      <c r="N536" s="6" t="inlineStr">
        <is>
          <t>A101994</t>
        </is>
      </c>
      <c r="O536" s="6" t="n">
        <v>0</v>
      </c>
      <c r="P536" s="6" t="inlineStr">
        <is>
          <t>LT250</t>
        </is>
      </c>
      <c r="Q536" t="n">
        <v>56</v>
      </c>
      <c r="S536" s="65" t="n"/>
    </row>
    <row r="537">
      <c r="B537" s="10" t="n"/>
      <c r="C537" t="inlineStr">
        <is>
          <t>Price_BOM_VLSE_Imp_535</t>
        </is>
      </c>
      <c r="D537" s="62" t="inlineStr">
        <is>
          <t>:80951-4P-20HP-VLSE:80951-4P-25HP-VLSE:</t>
        </is>
      </c>
      <c r="E537" s="2" t="inlineStr">
        <is>
          <t>XA</t>
        </is>
      </c>
      <c r="F537" s="2" t="inlineStr">
        <is>
          <t>ImpMatl_Silicon_Bronze_ASTM-B584_C87600</t>
        </is>
      </c>
      <c r="G537" s="6" t="inlineStr">
        <is>
          <t>Silicon Bronze, ASTM-B584, C87600</t>
        </is>
      </c>
      <c r="H537" s="6" t="inlineStr">
        <is>
          <t>B21</t>
        </is>
      </c>
      <c r="I537" s="6" t="inlineStr">
        <is>
          <t>Coating_Epoxy</t>
        </is>
      </c>
      <c r="J537" s="6" t="inlineStr">
        <is>
          <t>Stainless Steel, AISI-303</t>
        </is>
      </c>
      <c r="K537" s="6" t="inlineStr">
        <is>
          <t>Steel, Cold Drawn C1018</t>
        </is>
      </c>
      <c r="L537" s="1" t="inlineStr">
        <is>
          <t>RTF</t>
        </is>
      </c>
      <c r="M537" s="6" t="n"/>
      <c r="N537" s="6" t="inlineStr">
        <is>
          <t>A101994</t>
        </is>
      </c>
      <c r="O537" s="6" t="n">
        <v>0</v>
      </c>
      <c r="P537" s="6" t="inlineStr">
        <is>
          <t>LT250</t>
        </is>
      </c>
      <c r="Q537" t="n">
        <v>56</v>
      </c>
      <c r="S537" s="65" t="n"/>
    </row>
    <row r="538">
      <c r="B538" s="10" t="n"/>
      <c r="C538" t="inlineStr">
        <is>
          <t>Price_BOM_VLSE_Imp_536</t>
        </is>
      </c>
      <c r="D538" s="62" t="inlineStr">
        <is>
          <t>:80951-4P-20HP-VLSE:80951-4P-25HP-VLSE:</t>
        </is>
      </c>
      <c r="E538" s="2" t="inlineStr">
        <is>
          <t>XA</t>
        </is>
      </c>
      <c r="F538" t="inlineStr">
        <is>
          <t>ImpMatl_NiAl-Bronze_ASTM-B148_C95400</t>
        </is>
      </c>
      <c r="G538" s="6" t="inlineStr">
        <is>
          <t>Nickel Aluminum Bronze ASTM B148 UNS C95400</t>
        </is>
      </c>
      <c r="H538" s="6" t="inlineStr">
        <is>
          <t>B22</t>
        </is>
      </c>
      <c r="I538" s="6" t="inlineStr">
        <is>
          <t>Coating_Standard</t>
        </is>
      </c>
      <c r="J538" s="6" t="inlineStr">
        <is>
          <t>Stainless Steel, AISI-303</t>
        </is>
      </c>
      <c r="K538" s="6" t="inlineStr">
        <is>
          <t>Steel, Cold Drawn C1018</t>
        </is>
      </c>
      <c r="L538" t="n">
        <v>97780968</v>
      </c>
      <c r="M538" s="65" t="n"/>
      <c r="N538" t="inlineStr">
        <is>
          <t>A102257</t>
        </is>
      </c>
      <c r="O538" s="65" t="n">
        <v>347</v>
      </c>
      <c r="P538" s="6" t="inlineStr">
        <is>
          <t>LT250</t>
        </is>
      </c>
      <c r="Q538" s="6" t="n">
        <v>56</v>
      </c>
      <c r="S538" s="65" t="n"/>
    </row>
    <row r="539">
      <c r="B539" s="10" t="n"/>
      <c r="C539" t="inlineStr">
        <is>
          <t>Price_BOM_VLSE_Imp_537</t>
        </is>
      </c>
      <c r="D539" s="62" t="inlineStr">
        <is>
          <t>:80951-4P-20HP-VLSE:80951-4P-25HP-VLSE:</t>
        </is>
      </c>
      <c r="E539" s="2" t="inlineStr">
        <is>
          <t>XA</t>
        </is>
      </c>
      <c r="F539" t="inlineStr">
        <is>
          <t>ImpMatl_NiAl-Bronze_ASTM-B148_C95400</t>
        </is>
      </c>
      <c r="G539" s="6" t="inlineStr">
        <is>
          <t>Nickel Aluminum Bronze ASTM B148 UNS C95400</t>
        </is>
      </c>
      <c r="H539" s="6" t="inlineStr">
        <is>
          <t>B22</t>
        </is>
      </c>
      <c r="I539" s="6" t="inlineStr">
        <is>
          <t>Coating_Scotchkote134_interior</t>
        </is>
      </c>
      <c r="J539" s="6" t="inlineStr">
        <is>
          <t>Stainless Steel, AISI-303</t>
        </is>
      </c>
      <c r="K539" s="6" t="inlineStr">
        <is>
          <t>Steel, Cold Drawn C1018</t>
        </is>
      </c>
      <c r="L539" s="1" t="inlineStr">
        <is>
          <t>RTF</t>
        </is>
      </c>
      <c r="M539" s="65" t="n"/>
      <c r="N539" t="inlineStr">
        <is>
          <t>A102257</t>
        </is>
      </c>
      <c r="O539" s="65" t="n">
        <v>347</v>
      </c>
      <c r="P539" s="6" t="inlineStr">
        <is>
          <t>LT250</t>
        </is>
      </c>
      <c r="Q539" s="6" t="n">
        <v>56</v>
      </c>
      <c r="S539" s="65" t="n"/>
    </row>
    <row r="540">
      <c r="B540" s="10" t="n"/>
      <c r="C540" t="inlineStr">
        <is>
          <t>Price_BOM_VLSE_Imp_538</t>
        </is>
      </c>
      <c r="D540" s="62" t="inlineStr">
        <is>
          <t>:80951-4P-20HP-VLSE:80951-4P-25HP-VLSE:</t>
        </is>
      </c>
      <c r="E540" s="2" t="inlineStr">
        <is>
          <t>XA</t>
        </is>
      </c>
      <c r="F540" t="inlineStr">
        <is>
          <t>ImpMatl_NiAl-Bronze_ASTM-B148_C95400</t>
        </is>
      </c>
      <c r="G540" s="6" t="inlineStr">
        <is>
          <t>Nickel Aluminum Bronze ASTM B148 UNS C95400</t>
        </is>
      </c>
      <c r="H540" s="6" t="inlineStr">
        <is>
          <t>B22</t>
        </is>
      </c>
      <c r="I540" s="6" t="inlineStr">
        <is>
          <t>Coating_Scotchkote134_interior_exterior</t>
        </is>
      </c>
      <c r="J540" s="6" t="inlineStr">
        <is>
          <t>Stainless Steel, AISI-303</t>
        </is>
      </c>
      <c r="K540" s="6" t="inlineStr">
        <is>
          <t>Steel, Cold Drawn C1018</t>
        </is>
      </c>
      <c r="L540" s="1" t="inlineStr">
        <is>
          <t>RTF</t>
        </is>
      </c>
      <c r="M540" s="65" t="n"/>
      <c r="N540" t="inlineStr">
        <is>
          <t>A102257</t>
        </is>
      </c>
      <c r="O540" s="65" t="n">
        <v>347</v>
      </c>
      <c r="P540" s="6" t="inlineStr">
        <is>
          <t>LT250</t>
        </is>
      </c>
      <c r="Q540" t="n">
        <v>56</v>
      </c>
      <c r="S540" s="65" t="n"/>
    </row>
    <row r="541">
      <c r="B541" s="10" t="n"/>
      <c r="C541" t="inlineStr">
        <is>
          <t>Price_BOM_VLSE_Imp_539</t>
        </is>
      </c>
      <c r="D541" s="62" t="inlineStr">
        <is>
          <t>:80951-4P-20HP-VLSE:80951-4P-25HP-VLSE:</t>
        </is>
      </c>
      <c r="E541" s="2" t="inlineStr">
        <is>
          <t>XA</t>
        </is>
      </c>
      <c r="F541" t="inlineStr">
        <is>
          <t>ImpMatl_NiAl-Bronze_ASTM-B148_C95400</t>
        </is>
      </c>
      <c r="G541" s="6" t="inlineStr">
        <is>
          <t>Nickel Aluminum Bronze ASTM B148 UNS C95400</t>
        </is>
      </c>
      <c r="H541" s="6" t="inlineStr">
        <is>
          <t>B22</t>
        </is>
      </c>
      <c r="I541" s="6" t="inlineStr">
        <is>
          <t>Coating_Scotchkote134_interior_exterior_IncludeImpeller</t>
        </is>
      </c>
      <c r="J541" s="6" t="inlineStr">
        <is>
          <t>Stainless Steel, AISI-303</t>
        </is>
      </c>
      <c r="K541" s="6" t="inlineStr">
        <is>
          <t>Steel, Cold Drawn C1018</t>
        </is>
      </c>
      <c r="L541" s="1" t="inlineStr">
        <is>
          <t>RTF</t>
        </is>
      </c>
      <c r="M541" s="65" t="n"/>
      <c r="N541" t="inlineStr">
        <is>
          <t>A102257</t>
        </is>
      </c>
      <c r="O541" s="65" t="n">
        <v>347</v>
      </c>
      <c r="P541" s="6" t="inlineStr">
        <is>
          <t>LT250</t>
        </is>
      </c>
      <c r="Q541" t="n">
        <v>56</v>
      </c>
      <c r="S541" s="65" t="n"/>
    </row>
    <row r="542">
      <c r="B542" s="10" t="n"/>
      <c r="C542" t="inlineStr">
        <is>
          <t>Price_BOM_VLSE_Imp_540</t>
        </is>
      </c>
      <c r="D542" s="62" t="inlineStr">
        <is>
          <t>:80951-4P-20HP-VLSE:80951-4P-25HP-VLSE:</t>
        </is>
      </c>
      <c r="E542" s="2" t="inlineStr">
        <is>
          <t>XA</t>
        </is>
      </c>
      <c r="F542" t="inlineStr">
        <is>
          <t>ImpMatl_NiAl-Bronze_ASTM-B148_C95400</t>
        </is>
      </c>
      <c r="G542" s="6" t="inlineStr">
        <is>
          <t>Nickel Aluminum Bronze ASTM B148 UNS C95400</t>
        </is>
      </c>
      <c r="H542" s="6" t="inlineStr">
        <is>
          <t>B22</t>
        </is>
      </c>
      <c r="I542" s="6" t="inlineStr">
        <is>
          <t>Coating_Scotchkote134_interior_IncludeImpeller</t>
        </is>
      </c>
      <c r="J542" s="6" t="inlineStr">
        <is>
          <t>Stainless Steel, AISI-303</t>
        </is>
      </c>
      <c r="K542" s="6" t="inlineStr">
        <is>
          <t>Steel, Cold Drawn C1018</t>
        </is>
      </c>
      <c r="L542" s="1" t="inlineStr">
        <is>
          <t>RTF</t>
        </is>
      </c>
      <c r="M542" s="65" t="n"/>
      <c r="N542" t="inlineStr">
        <is>
          <t>A102257</t>
        </is>
      </c>
      <c r="O542" s="65" t="n">
        <v>347</v>
      </c>
      <c r="P542" s="6" t="inlineStr">
        <is>
          <t>LT250</t>
        </is>
      </c>
      <c r="Q542" t="n">
        <v>56</v>
      </c>
      <c r="S542" s="65" t="n"/>
    </row>
    <row r="543">
      <c r="B543" s="10" t="n"/>
      <c r="C543" t="inlineStr">
        <is>
          <t>Price_BOM_VLSE_Imp_541</t>
        </is>
      </c>
      <c r="D543" s="62" t="inlineStr">
        <is>
          <t>:80951-4P-20HP-VLSE:80951-4P-25HP-VLSE:</t>
        </is>
      </c>
      <c r="E543" s="2" t="inlineStr">
        <is>
          <t>XA</t>
        </is>
      </c>
      <c r="F543" t="inlineStr">
        <is>
          <t>ImpMatl_NiAl-Bronze_ASTM-B148_C95400</t>
        </is>
      </c>
      <c r="G543" s="6" t="inlineStr">
        <is>
          <t>Nickel Aluminum Bronze ASTM B148 UNS C95400</t>
        </is>
      </c>
      <c r="H543" s="6" t="inlineStr">
        <is>
          <t>B22</t>
        </is>
      </c>
      <c r="I543" s="6" t="inlineStr">
        <is>
          <t>Coating_Special</t>
        </is>
      </c>
      <c r="J543" s="6" t="inlineStr">
        <is>
          <t>Stainless Steel, AISI-303</t>
        </is>
      </c>
      <c r="K543" s="6" t="inlineStr">
        <is>
          <t>Steel, Cold Drawn C1018</t>
        </is>
      </c>
      <c r="L543" s="1" t="inlineStr">
        <is>
          <t>RTF</t>
        </is>
      </c>
      <c r="M543" s="65" t="n"/>
      <c r="N543" t="inlineStr">
        <is>
          <t>A102257</t>
        </is>
      </c>
      <c r="O543" s="65" t="n">
        <v>347</v>
      </c>
      <c r="P543" s="6" t="inlineStr">
        <is>
          <t>LT250</t>
        </is>
      </c>
      <c r="Q543" t="n">
        <v>56</v>
      </c>
      <c r="S543" s="65" t="n"/>
    </row>
    <row r="544">
      <c r="B544" s="10" t="n"/>
      <c r="C544" t="inlineStr">
        <is>
          <t>Price_BOM_VLSE_Imp_542</t>
        </is>
      </c>
      <c r="D544" s="62" t="inlineStr">
        <is>
          <t>:80951-4P-20HP-VLSE:80951-4P-25HP-VLSE:</t>
        </is>
      </c>
      <c r="E544" s="2" t="inlineStr">
        <is>
          <t>XA</t>
        </is>
      </c>
      <c r="F544" t="inlineStr">
        <is>
          <t>ImpMatl_NiAl-Bronze_ASTM-B148_C95400</t>
        </is>
      </c>
      <c r="G544" s="6" t="inlineStr">
        <is>
          <t>Nickel Aluminum Bronze ASTM B148 UNS C95400</t>
        </is>
      </c>
      <c r="H544" s="6" t="inlineStr">
        <is>
          <t>B22</t>
        </is>
      </c>
      <c r="I544" s="6" t="inlineStr">
        <is>
          <t>Coating_Epoxy</t>
        </is>
      </c>
      <c r="J544" s="6" t="inlineStr">
        <is>
          <t>Stainless Steel, AISI-303</t>
        </is>
      </c>
      <c r="K544" s="6" t="inlineStr">
        <is>
          <t>Steel, Cold Drawn C1018</t>
        </is>
      </c>
      <c r="L544" s="1" t="inlineStr">
        <is>
          <t>RTF</t>
        </is>
      </c>
      <c r="M544" s="65" t="n"/>
      <c r="N544" t="inlineStr">
        <is>
          <t>A102257</t>
        </is>
      </c>
      <c r="O544" s="65" t="n">
        <v>347</v>
      </c>
      <c r="P544" s="6" t="inlineStr">
        <is>
          <t>LT250</t>
        </is>
      </c>
      <c r="Q544" t="n">
        <v>56</v>
      </c>
      <c r="S544" s="65" t="n"/>
    </row>
    <row r="545">
      <c r="B545" s="10" t="n"/>
      <c r="C545" t="inlineStr">
        <is>
          <t>Price_BOM_VLSE_Imp_543</t>
        </is>
      </c>
      <c r="D545" s="62" t="inlineStr">
        <is>
          <t>:80951-4P-20HP-VLSE:80951-4P-25HP-VLSE:</t>
        </is>
      </c>
      <c r="E545" s="2" t="inlineStr">
        <is>
          <t>XA</t>
        </is>
      </c>
      <c r="F545" s="2" t="inlineStr">
        <is>
          <t>ImpMatl_SS_AISI-304</t>
        </is>
      </c>
      <c r="G545" s="6" t="inlineStr">
        <is>
          <t>Stainless Steel, AISI-304</t>
        </is>
      </c>
      <c r="H545" s="6" t="inlineStr">
        <is>
          <t>H304</t>
        </is>
      </c>
      <c r="I545" s="6" t="inlineStr">
        <is>
          <t>Coating_Standard</t>
        </is>
      </c>
      <c r="J545" s="6" t="inlineStr">
        <is>
          <t>Stainless Steel, AISI-303</t>
        </is>
      </c>
      <c r="K545" s="6" t="inlineStr">
        <is>
          <t>Stainless Steel, AISI 316</t>
        </is>
      </c>
      <c r="L545" s="93" t="n">
        <v>98876175</v>
      </c>
      <c r="M545" s="93" t="inlineStr">
        <is>
          <t>IMP,L,60951,XA,H304</t>
        </is>
      </c>
      <c r="N545" t="inlineStr">
        <is>
          <t>A101999</t>
        </is>
      </c>
      <c r="O545" t="n">
        <v>0</v>
      </c>
      <c r="P545" s="6" t="inlineStr">
        <is>
          <t>LT027</t>
        </is>
      </c>
      <c r="Q545" s="65" t="n">
        <v>0</v>
      </c>
      <c r="S545" s="65" t="n"/>
    </row>
    <row r="546">
      <c r="B546" s="10" t="n"/>
      <c r="C546" s="6" t="inlineStr">
        <is>
          <t>Price_BOM_VLSE_Imp_544</t>
        </is>
      </c>
      <c r="D546" s="62" t="inlineStr">
        <is>
          <t>:15709-2P-5HP-VLSE:15709-2P-7.5HP-VLSE:15709-2P-10HP-VLSE:15709-2P-15HP-VLSE:15709-4P-3HP-VLSE:</t>
        </is>
      </c>
      <c r="E546" s="2" t="inlineStr">
        <is>
          <t>X3</t>
        </is>
      </c>
      <c r="F546" s="2" t="inlineStr">
        <is>
          <t>ImpMatl_SS_AISI-304</t>
        </is>
      </c>
      <c r="G546" s="6" t="inlineStr">
        <is>
          <t>Stainless Steel, AISI-304</t>
        </is>
      </c>
      <c r="H546" s="6" t="inlineStr">
        <is>
          <t>H304</t>
        </is>
      </c>
      <c r="I546" s="6" t="inlineStr">
        <is>
          <t>Coating_Standard</t>
        </is>
      </c>
      <c r="J546" s="6" t="inlineStr">
        <is>
          <t>Stainless Steel, AISI-303</t>
        </is>
      </c>
      <c r="K546" s="6" t="inlineStr">
        <is>
          <t>Stainless Steel, AISI 316</t>
        </is>
      </c>
      <c r="L546" s="93" t="n">
        <v>98876017</v>
      </c>
      <c r="M546" s="93" t="inlineStr">
        <is>
          <t>IMP,L,12709,X3,H304</t>
        </is>
      </c>
      <c r="N546" s="6" t="inlineStr">
        <is>
          <t>A102489</t>
        </is>
      </c>
      <c r="O546" s="6" t="n">
        <v>0</v>
      </c>
      <c r="P546" s="6" t="inlineStr">
        <is>
          <t>LT027</t>
        </is>
      </c>
      <c r="Q546" s="6" t="n">
        <v>0</v>
      </c>
      <c r="S546" s="65" t="n"/>
    </row>
    <row r="547" customFormat="1" s="76">
      <c r="A547" s="104" t="n"/>
      <c r="B547" s="108" t="n"/>
      <c r="C547" s="76" t="inlineStr">
        <is>
          <t>Price_BOM_VLSE_Imp_545</t>
        </is>
      </c>
      <c r="D547" s="95" t="inlineStr">
        <is>
          <t>:2095A-2P-15HP-VLSE:2095A-2P-20HP-VLSE:2095A-2P-25HP-VLSE:2095A-2P-30HP-VLSE:2095A-4P-3HP-VLSE:2095A-4P-5HP-VLSE:</t>
        </is>
      </c>
      <c r="E547" s="105" t="inlineStr">
        <is>
          <t>X3</t>
        </is>
      </c>
      <c r="F547" s="105" t="inlineStr">
        <is>
          <t>ImpMatl_Silicon_Bronze_ASTM-B584_C87600</t>
        </is>
      </c>
      <c r="G547" s="94" t="inlineStr">
        <is>
          <t>Silicon Bronze, ASTM-B584, C87600</t>
        </is>
      </c>
      <c r="H547" s="94" t="inlineStr">
        <is>
          <t>B21</t>
        </is>
      </c>
      <c r="I547" s="94" t="inlineStr">
        <is>
          <t>Coating_Epoxy</t>
        </is>
      </c>
      <c r="J547" s="94" t="inlineStr">
        <is>
          <t>Stainless Steel, AISI-303</t>
        </is>
      </c>
      <c r="K547" s="94" t="inlineStr">
        <is>
          <t>Steel, Cold Drawn C1018</t>
        </is>
      </c>
      <c r="L547" s="109" t="inlineStr">
        <is>
          <t>RTF</t>
        </is>
      </c>
      <c r="M547" s="94" t="n"/>
      <c r="N547" s="94" t="inlineStr">
        <is>
          <t>A101722</t>
        </is>
      </c>
      <c r="O547" s="94" t="n">
        <v>0</v>
      </c>
      <c r="P547" s="94" t="inlineStr">
        <is>
          <t>LT250</t>
        </is>
      </c>
      <c r="Q547" s="76" t="n">
        <v>56</v>
      </c>
      <c r="S547" s="65" t="n"/>
    </row>
    <row r="548" customFormat="1" s="76">
      <c r="A548" s="104" t="n"/>
      <c r="B548" s="108" t="n"/>
      <c r="C548" s="76" t="inlineStr">
        <is>
          <t>Price_BOM_VLSE_Imp_546</t>
        </is>
      </c>
      <c r="D548" s="95" t="inlineStr">
        <is>
          <t>:2095A-2P-15HP-VLSE:2095A-2P-20HP-VLSE:2095A-2P-25HP-VLSE:2095A-2P-30HP-VLSE:2095A-4P-3HP-VLSE:2095A-4P-5HP-VLSE:</t>
        </is>
      </c>
      <c r="E548" s="105" t="inlineStr">
        <is>
          <t>X3</t>
        </is>
      </c>
      <c r="F548" s="105" t="inlineStr">
        <is>
          <t>ImpMatl_Silicon_Bronze_ASTM-B584_C87600</t>
        </is>
      </c>
      <c r="G548" s="94" t="inlineStr">
        <is>
          <t>Silicon Bronze, ASTM-B584, C87600</t>
        </is>
      </c>
      <c r="H548" s="94" t="inlineStr">
        <is>
          <t>B21</t>
        </is>
      </c>
      <c r="I548" s="94" t="inlineStr">
        <is>
          <t>Coating_Scotchkote134_interior</t>
        </is>
      </c>
      <c r="J548" s="94" t="inlineStr">
        <is>
          <t>Stainless Steel, AISI-303</t>
        </is>
      </c>
      <c r="K548" s="94" t="inlineStr">
        <is>
          <t>Steel, Cold Drawn C1018</t>
        </is>
      </c>
      <c r="L548" s="109" t="inlineStr">
        <is>
          <t>RTF</t>
        </is>
      </c>
      <c r="M548" s="94" t="n"/>
      <c r="N548" s="94" t="inlineStr">
        <is>
          <t>A101722</t>
        </is>
      </c>
      <c r="O548" s="94" t="n">
        <v>0</v>
      </c>
      <c r="P548" s="94" t="inlineStr">
        <is>
          <t>LT250</t>
        </is>
      </c>
      <c r="Q548" s="94" t="n">
        <v>56</v>
      </c>
      <c r="S548" s="65" t="n"/>
    </row>
    <row r="549" customFormat="1" s="76">
      <c r="A549" s="104" t="n"/>
      <c r="B549" s="108" t="n"/>
      <c r="C549" s="76" t="inlineStr">
        <is>
          <t>Price_BOM_VLSE_Imp_547</t>
        </is>
      </c>
      <c r="D549" s="95" t="inlineStr">
        <is>
          <t>:2095A-2P-15HP-VLSE:2095A-2P-20HP-VLSE:2095A-2P-25HP-VLSE:2095A-2P-30HP-VLSE:2095A-4P-3HP-VLSE:2095A-4P-5HP-VLSE:</t>
        </is>
      </c>
      <c r="E549" s="105" t="inlineStr">
        <is>
          <t>X3</t>
        </is>
      </c>
      <c r="F549" s="105" t="inlineStr">
        <is>
          <t>ImpMatl_Silicon_Bronze_ASTM-B584_C87600</t>
        </is>
      </c>
      <c r="G549" s="94" t="inlineStr">
        <is>
          <t>Silicon Bronze, ASTM-B584, C87600</t>
        </is>
      </c>
      <c r="H549" s="94" t="inlineStr">
        <is>
          <t>B21</t>
        </is>
      </c>
      <c r="I549" s="94" t="inlineStr">
        <is>
          <t>Coating_Scotchkote134_interior_exterior</t>
        </is>
      </c>
      <c r="J549" s="94" t="inlineStr">
        <is>
          <t>Stainless Steel, AISI-303</t>
        </is>
      </c>
      <c r="K549" s="94" t="inlineStr">
        <is>
          <t>Steel, Cold Drawn C1018</t>
        </is>
      </c>
      <c r="L549" s="109" t="inlineStr">
        <is>
          <t>RTF</t>
        </is>
      </c>
      <c r="M549" s="94" t="n"/>
      <c r="N549" s="94" t="inlineStr">
        <is>
          <t>A101722</t>
        </is>
      </c>
      <c r="O549" s="94" t="n">
        <v>0</v>
      </c>
      <c r="P549" s="94" t="inlineStr">
        <is>
          <t>LT250</t>
        </is>
      </c>
      <c r="Q549" s="76" t="n">
        <v>56</v>
      </c>
      <c r="S549" s="65" t="n"/>
    </row>
    <row r="550" customFormat="1" s="76">
      <c r="A550" s="104" t="n"/>
      <c r="B550" s="108" t="n"/>
      <c r="C550" s="76" t="inlineStr">
        <is>
          <t>Price_BOM_VLSE_Imp_548</t>
        </is>
      </c>
      <c r="D550" s="95" t="inlineStr">
        <is>
          <t>:2095A-2P-15HP-VLSE:2095A-2P-20HP-VLSE:2095A-2P-25HP-VLSE:2095A-2P-30HP-VLSE:2095A-4P-3HP-VLSE:2095A-4P-5HP-VLSE:</t>
        </is>
      </c>
      <c r="E550" s="105" t="inlineStr">
        <is>
          <t>X3</t>
        </is>
      </c>
      <c r="F550" s="105" t="inlineStr">
        <is>
          <t>ImpMatl_Silicon_Bronze_ASTM-B584_C87600</t>
        </is>
      </c>
      <c r="G550" s="94" t="inlineStr">
        <is>
          <t>Silicon Bronze, ASTM-B584, C87600</t>
        </is>
      </c>
      <c r="H550" s="94" t="inlineStr">
        <is>
          <t>B21</t>
        </is>
      </c>
      <c r="I550" s="94" t="inlineStr">
        <is>
          <t>Coating_Scotchkote134_interior_exterior_IncludeImpeller</t>
        </is>
      </c>
      <c r="J550" s="94" t="inlineStr">
        <is>
          <t>Stainless Steel, AISI-303</t>
        </is>
      </c>
      <c r="K550" s="94" t="inlineStr">
        <is>
          <t>Steel, Cold Drawn C1018</t>
        </is>
      </c>
      <c r="L550" s="109" t="inlineStr">
        <is>
          <t>RTF</t>
        </is>
      </c>
      <c r="M550" s="94" t="n"/>
      <c r="N550" s="94" t="inlineStr">
        <is>
          <t>A101722</t>
        </is>
      </c>
      <c r="O550" s="94" t="n">
        <v>0</v>
      </c>
      <c r="P550" s="94" t="inlineStr">
        <is>
          <t>LT250</t>
        </is>
      </c>
      <c r="Q550" s="76" t="n">
        <v>56</v>
      </c>
      <c r="S550" s="65" t="n"/>
    </row>
    <row r="551" customFormat="1" s="76">
      <c r="A551" s="104" t="n"/>
      <c r="B551" s="108" t="n"/>
      <c r="C551" s="76" t="inlineStr">
        <is>
          <t>Price_BOM_VLSE_Imp_549</t>
        </is>
      </c>
      <c r="D551" s="95" t="inlineStr">
        <is>
          <t>:2095A-2P-15HP-VLSE:2095A-2P-20HP-VLSE:2095A-2P-25HP-VLSE:2095A-2P-30HP-VLSE:2095A-4P-3HP-VLSE:2095A-4P-5HP-VLSE:</t>
        </is>
      </c>
      <c r="E551" s="105" t="inlineStr">
        <is>
          <t>X3</t>
        </is>
      </c>
      <c r="F551" s="105" t="inlineStr">
        <is>
          <t>ImpMatl_Silicon_Bronze_ASTM-B584_C87600</t>
        </is>
      </c>
      <c r="G551" s="94" t="inlineStr">
        <is>
          <t>Silicon Bronze, ASTM-B584, C87600</t>
        </is>
      </c>
      <c r="H551" s="94" t="inlineStr">
        <is>
          <t>B21</t>
        </is>
      </c>
      <c r="I551" s="94" t="inlineStr">
        <is>
          <t>Coating_Scotchkote134_interior_IncludeImpeller</t>
        </is>
      </c>
      <c r="J551" s="94" t="inlineStr">
        <is>
          <t>Stainless Steel, AISI-303</t>
        </is>
      </c>
      <c r="K551" s="94" t="inlineStr">
        <is>
          <t>Steel, Cold Drawn C1018</t>
        </is>
      </c>
      <c r="L551" s="109" t="inlineStr">
        <is>
          <t>RTF</t>
        </is>
      </c>
      <c r="M551" s="94" t="n"/>
      <c r="N551" s="94" t="inlineStr">
        <is>
          <t>A101722</t>
        </is>
      </c>
      <c r="O551" s="94" t="n">
        <v>0</v>
      </c>
      <c r="P551" s="94" t="inlineStr">
        <is>
          <t>LT250</t>
        </is>
      </c>
      <c r="Q551" s="76" t="n">
        <v>56</v>
      </c>
      <c r="S551" s="65" t="n"/>
    </row>
    <row r="552" customFormat="1" s="76">
      <c r="A552" s="104" t="n"/>
      <c r="B552" s="108" t="n"/>
      <c r="C552" s="76" t="inlineStr">
        <is>
          <t>Price_BOM_VLSE_Imp_550</t>
        </is>
      </c>
      <c r="D552" s="95" t="inlineStr">
        <is>
          <t>:2095A-2P-15HP-VLSE:2095A-2P-20HP-VLSE:2095A-2P-25HP-VLSE:2095A-2P-30HP-VLSE:2095A-4P-3HP-VLSE:2095A-4P-5HP-VLSE:</t>
        </is>
      </c>
      <c r="E552" s="105" t="inlineStr">
        <is>
          <t>X3</t>
        </is>
      </c>
      <c r="F552" s="105" t="inlineStr">
        <is>
          <t>ImpMatl_Silicon_Bronze_ASTM-B584_C87600</t>
        </is>
      </c>
      <c r="G552" s="94" t="inlineStr">
        <is>
          <t>Silicon Bronze, ASTM-B584, C87600</t>
        </is>
      </c>
      <c r="H552" s="94" t="inlineStr">
        <is>
          <t>B21</t>
        </is>
      </c>
      <c r="I552" s="94" t="inlineStr">
        <is>
          <t>Coating_Special</t>
        </is>
      </c>
      <c r="J552" s="94" t="inlineStr">
        <is>
          <t>Stainless Steel, AISI-303</t>
        </is>
      </c>
      <c r="K552" s="94" t="inlineStr">
        <is>
          <t>Steel, Cold Drawn C1018</t>
        </is>
      </c>
      <c r="L552" s="109" t="inlineStr">
        <is>
          <t>RTF</t>
        </is>
      </c>
      <c r="M552" s="94" t="n"/>
      <c r="N552" s="94" t="inlineStr">
        <is>
          <t>A101722</t>
        </is>
      </c>
      <c r="O552" s="94" t="n">
        <v>0</v>
      </c>
      <c r="P552" s="94" t="inlineStr">
        <is>
          <t>LT250</t>
        </is>
      </c>
      <c r="Q552" s="76" t="n">
        <v>56</v>
      </c>
      <c r="S552" s="65" t="n"/>
    </row>
    <row r="553" customFormat="1" s="76">
      <c r="A553" s="104" t="n"/>
      <c r="B553" s="108" t="n"/>
      <c r="C553" s="76" t="inlineStr">
        <is>
          <t>Price_BOM_VLSE_Imp_551</t>
        </is>
      </c>
      <c r="D553" s="95" t="inlineStr">
        <is>
          <t>:2095A-2P-15HP-VLSE:2095A-2P-20HP-VLSE:2095A-2P-25HP-VLSE:2095A-2P-30HP-VLSE:2095A-4P-3HP-VLSE:2095A-4P-5HP-VLSE:</t>
        </is>
      </c>
      <c r="E553" s="105" t="inlineStr">
        <is>
          <t>X3</t>
        </is>
      </c>
      <c r="F553" s="105" t="inlineStr">
        <is>
          <t>ImpMatl_Silicon_Bronze_ASTM-B584_C87600</t>
        </is>
      </c>
      <c r="G553" s="94" t="inlineStr">
        <is>
          <t>Silicon Bronze, ASTM-B584, C87600</t>
        </is>
      </c>
      <c r="H553" s="94" t="inlineStr">
        <is>
          <t>B21</t>
        </is>
      </c>
      <c r="I553" s="94" t="inlineStr">
        <is>
          <t>Coating_Standard</t>
        </is>
      </c>
      <c r="J553" s="94" t="inlineStr">
        <is>
          <t>Stainless Steel, AISI-303</t>
        </is>
      </c>
      <c r="K553" s="94" t="inlineStr">
        <is>
          <t>Steel, Cold Drawn C1018</t>
        </is>
      </c>
      <c r="L553" s="109" t="inlineStr">
        <is>
          <t>96699308</t>
        </is>
      </c>
      <c r="M553" s="94" t="inlineStr">
        <is>
          <t>IMP,L,15951,X3,B21</t>
        </is>
      </c>
      <c r="N553" s="94" t="inlineStr">
        <is>
          <t>A101722</t>
        </is>
      </c>
      <c r="O553" s="94" t="n">
        <v>0</v>
      </c>
      <c r="P553" s="94" t="inlineStr">
        <is>
          <t>LT027</t>
        </is>
      </c>
      <c r="Q553" s="94" t="n">
        <v>0</v>
      </c>
      <c r="S553" s="65" t="n"/>
    </row>
    <row r="554" customFormat="1" s="76">
      <c r="A554" s="104" t="n"/>
      <c r="B554" s="108" t="n"/>
      <c r="C554" s="76" t="inlineStr">
        <is>
          <t>Price_BOM_VLSE_Imp_552</t>
        </is>
      </c>
      <c r="D554" s="95" t="inlineStr">
        <is>
          <t>:2095A-2P-15HP-VLSE:2095A-2P-20HP-VLSE:2095A-2P-25HP-VLSE:2095A-2P-30HP-VLSE:2095A-4P-3HP-VLSE:2095A-4P-5HP-VLSE:</t>
        </is>
      </c>
      <c r="E554" s="105" t="inlineStr">
        <is>
          <t>X3</t>
        </is>
      </c>
      <c r="F554" s="76" t="inlineStr">
        <is>
          <t>ImpMatl_NiAl-Bronze_ASTM-B148_C95400</t>
        </is>
      </c>
      <c r="G554" s="94" t="inlineStr">
        <is>
          <t>Nickel Aluminum Bronze ASTM B148 UNS C95400</t>
        </is>
      </c>
      <c r="H554" s="94" t="inlineStr">
        <is>
          <t>B22</t>
        </is>
      </c>
      <c r="I554" s="94" t="inlineStr">
        <is>
          <t>Coating_Epoxy</t>
        </is>
      </c>
      <c r="J554" s="94" t="inlineStr">
        <is>
          <t>Stainless Steel, AISI-303</t>
        </is>
      </c>
      <c r="K554" s="94" t="inlineStr">
        <is>
          <t>Steel, Cold Drawn C1018</t>
        </is>
      </c>
      <c r="L554" s="109" t="inlineStr">
        <is>
          <t>RTF</t>
        </is>
      </c>
      <c r="M554" s="109" t="n"/>
      <c r="N554" s="76" t="inlineStr">
        <is>
          <t>A102217</t>
        </is>
      </c>
      <c r="O554" s="109" t="n">
        <v>192</v>
      </c>
      <c r="P554" s="94" t="inlineStr">
        <is>
          <t>LT250</t>
        </is>
      </c>
      <c r="Q554" s="76" t="n">
        <v>56</v>
      </c>
      <c r="S554" s="65" t="n"/>
    </row>
    <row r="555" customFormat="1" s="76">
      <c r="A555" s="104" t="n"/>
      <c r="B555" s="108" t="n"/>
      <c r="C555" s="76" t="inlineStr">
        <is>
          <t>Price_BOM_VLSE_Imp_553</t>
        </is>
      </c>
      <c r="D555" s="95" t="inlineStr">
        <is>
          <t>:2095A-2P-15HP-VLSE:2095A-2P-20HP-VLSE:2095A-2P-25HP-VLSE:2095A-2P-30HP-VLSE:2095A-4P-3HP-VLSE:2095A-4P-5HP-VLSE:</t>
        </is>
      </c>
      <c r="E555" s="105" t="inlineStr">
        <is>
          <t>X3</t>
        </is>
      </c>
      <c r="F555" s="76" t="inlineStr">
        <is>
          <t>ImpMatl_NiAl-Bronze_ASTM-B148_C95400</t>
        </is>
      </c>
      <c r="G555" s="94" t="inlineStr">
        <is>
          <t>Nickel Aluminum Bronze ASTM B148 UNS C95400</t>
        </is>
      </c>
      <c r="H555" s="94" t="inlineStr">
        <is>
          <t>B22</t>
        </is>
      </c>
      <c r="I555" s="94" t="inlineStr">
        <is>
          <t>Coating_Scotchkote134_interior</t>
        </is>
      </c>
      <c r="J555" s="94" t="inlineStr">
        <is>
          <t>Stainless Steel, AISI-303</t>
        </is>
      </c>
      <c r="K555" s="94" t="inlineStr">
        <is>
          <t>Steel, Cold Drawn C1018</t>
        </is>
      </c>
      <c r="L555" s="109" t="inlineStr">
        <is>
          <t>RTF</t>
        </is>
      </c>
      <c r="M555" s="109" t="n"/>
      <c r="N555" s="76" t="inlineStr">
        <is>
          <t>A102217</t>
        </is>
      </c>
      <c r="O555" s="109" t="n">
        <v>192</v>
      </c>
      <c r="P555" s="94" t="inlineStr">
        <is>
          <t>LT250</t>
        </is>
      </c>
      <c r="Q555" s="94" t="n">
        <v>56</v>
      </c>
      <c r="S555" s="65" t="n"/>
    </row>
    <row r="556" customFormat="1" s="76">
      <c r="A556" s="104" t="n"/>
      <c r="B556" s="108" t="n"/>
      <c r="C556" s="76" t="inlineStr">
        <is>
          <t>Price_BOM_VLSE_Imp_554</t>
        </is>
      </c>
      <c r="D556" s="95" t="inlineStr">
        <is>
          <t>:2095A-2P-15HP-VLSE:2095A-2P-20HP-VLSE:2095A-2P-25HP-VLSE:2095A-2P-30HP-VLSE:2095A-4P-3HP-VLSE:2095A-4P-5HP-VLSE:</t>
        </is>
      </c>
      <c r="E556" s="105" t="inlineStr">
        <is>
          <t>X3</t>
        </is>
      </c>
      <c r="F556" s="76" t="inlineStr">
        <is>
          <t>ImpMatl_NiAl-Bronze_ASTM-B148_C95400</t>
        </is>
      </c>
      <c r="G556" s="94" t="inlineStr">
        <is>
          <t>Nickel Aluminum Bronze ASTM B148 UNS C95400</t>
        </is>
      </c>
      <c r="H556" s="94" t="inlineStr">
        <is>
          <t>B22</t>
        </is>
      </c>
      <c r="I556" s="94" t="inlineStr">
        <is>
          <t>Coating_Scotchkote134_interior_exterior</t>
        </is>
      </c>
      <c r="J556" s="94" t="inlineStr">
        <is>
          <t>Stainless Steel, AISI-303</t>
        </is>
      </c>
      <c r="K556" s="94" t="inlineStr">
        <is>
          <t>Steel, Cold Drawn C1018</t>
        </is>
      </c>
      <c r="L556" s="109" t="inlineStr">
        <is>
          <t>RTF</t>
        </is>
      </c>
      <c r="M556" s="109" t="n"/>
      <c r="N556" s="76" t="inlineStr">
        <is>
          <t>A102217</t>
        </is>
      </c>
      <c r="O556" s="109" t="n">
        <v>192</v>
      </c>
      <c r="P556" s="94" t="inlineStr">
        <is>
          <t>LT250</t>
        </is>
      </c>
      <c r="Q556" s="76" t="n">
        <v>56</v>
      </c>
      <c r="S556" s="65" t="n"/>
    </row>
    <row r="557" customFormat="1" s="76">
      <c r="A557" s="104" t="n"/>
      <c r="B557" s="108" t="n"/>
      <c r="C557" s="76" t="inlineStr">
        <is>
          <t>Price_BOM_VLSE_Imp_555</t>
        </is>
      </c>
      <c r="D557" s="95" t="inlineStr">
        <is>
          <t>:2095A-2P-15HP-VLSE:2095A-2P-20HP-VLSE:2095A-2P-25HP-VLSE:2095A-2P-30HP-VLSE:2095A-4P-3HP-VLSE:2095A-4P-5HP-VLSE:</t>
        </is>
      </c>
      <c r="E557" s="105" t="inlineStr">
        <is>
          <t>X3</t>
        </is>
      </c>
      <c r="F557" s="76" t="inlineStr">
        <is>
          <t>ImpMatl_NiAl-Bronze_ASTM-B148_C95400</t>
        </is>
      </c>
      <c r="G557" s="94" t="inlineStr">
        <is>
          <t>Nickel Aluminum Bronze ASTM B148 UNS C95400</t>
        </is>
      </c>
      <c r="H557" s="94" t="inlineStr">
        <is>
          <t>B22</t>
        </is>
      </c>
      <c r="I557" s="94" t="inlineStr">
        <is>
          <t>Coating_Scotchkote134_interior_exterior_IncludeImpeller</t>
        </is>
      </c>
      <c r="J557" s="94" t="inlineStr">
        <is>
          <t>Stainless Steel, AISI-303</t>
        </is>
      </c>
      <c r="K557" s="94" t="inlineStr">
        <is>
          <t>Steel, Cold Drawn C1018</t>
        </is>
      </c>
      <c r="L557" s="109" t="inlineStr">
        <is>
          <t>RTF</t>
        </is>
      </c>
      <c r="M557" s="109" t="n"/>
      <c r="N557" s="76" t="inlineStr">
        <is>
          <t>A102217</t>
        </is>
      </c>
      <c r="O557" s="109" t="n">
        <v>192</v>
      </c>
      <c r="P557" s="94" t="inlineStr">
        <is>
          <t>LT250</t>
        </is>
      </c>
      <c r="Q557" s="76" t="n">
        <v>56</v>
      </c>
      <c r="S557" s="65" t="n"/>
    </row>
    <row r="558" customFormat="1" s="76">
      <c r="A558" s="104" t="n"/>
      <c r="B558" s="108" t="n"/>
      <c r="C558" s="76" t="inlineStr">
        <is>
          <t>Price_BOM_VLSE_Imp_556</t>
        </is>
      </c>
      <c r="D558" s="95" t="inlineStr">
        <is>
          <t>:2095A-2P-15HP-VLSE:2095A-2P-20HP-VLSE:2095A-2P-25HP-VLSE:2095A-2P-30HP-VLSE:2095A-4P-3HP-VLSE:2095A-4P-5HP-VLSE:</t>
        </is>
      </c>
      <c r="E558" s="105" t="inlineStr">
        <is>
          <t>X3</t>
        </is>
      </c>
      <c r="F558" s="76" t="inlineStr">
        <is>
          <t>ImpMatl_NiAl-Bronze_ASTM-B148_C95400</t>
        </is>
      </c>
      <c r="G558" s="94" t="inlineStr">
        <is>
          <t>Nickel Aluminum Bronze ASTM B148 UNS C95400</t>
        </is>
      </c>
      <c r="H558" s="94" t="inlineStr">
        <is>
          <t>B22</t>
        </is>
      </c>
      <c r="I558" s="94" t="inlineStr">
        <is>
          <t>Coating_Scotchkote134_interior_IncludeImpeller</t>
        </is>
      </c>
      <c r="J558" s="94" t="inlineStr">
        <is>
          <t>Stainless Steel, AISI-303</t>
        </is>
      </c>
      <c r="K558" s="94" t="inlineStr">
        <is>
          <t>Steel, Cold Drawn C1018</t>
        </is>
      </c>
      <c r="L558" s="109" t="inlineStr">
        <is>
          <t>RTF</t>
        </is>
      </c>
      <c r="M558" s="109" t="n"/>
      <c r="N558" s="76" t="inlineStr">
        <is>
          <t>A102217</t>
        </is>
      </c>
      <c r="O558" s="109" t="n">
        <v>192</v>
      </c>
      <c r="P558" s="94" t="inlineStr">
        <is>
          <t>LT250</t>
        </is>
      </c>
      <c r="Q558" s="76" t="n">
        <v>56</v>
      </c>
      <c r="S558" s="65" t="n"/>
    </row>
    <row r="559" customFormat="1" s="76">
      <c r="A559" s="104" t="n"/>
      <c r="B559" s="108" t="n"/>
      <c r="C559" s="76" t="inlineStr">
        <is>
          <t>Price_BOM_VLSE_Imp_557</t>
        </is>
      </c>
      <c r="D559" s="95" t="inlineStr">
        <is>
          <t>:2095A-2P-15HP-VLSE:2095A-2P-20HP-VLSE:2095A-2P-25HP-VLSE:2095A-2P-30HP-VLSE:2095A-4P-3HP-VLSE:2095A-4P-5HP-VLSE:</t>
        </is>
      </c>
      <c r="E559" s="105" t="inlineStr">
        <is>
          <t>X3</t>
        </is>
      </c>
      <c r="F559" s="76" t="inlineStr">
        <is>
          <t>ImpMatl_NiAl-Bronze_ASTM-B148_C95400</t>
        </is>
      </c>
      <c r="G559" s="94" t="inlineStr">
        <is>
          <t>Nickel Aluminum Bronze ASTM B148 UNS C95400</t>
        </is>
      </c>
      <c r="H559" s="94" t="inlineStr">
        <is>
          <t>B22</t>
        </is>
      </c>
      <c r="I559" s="94" t="inlineStr">
        <is>
          <t>Coating_Special</t>
        </is>
      </c>
      <c r="J559" s="94" t="inlineStr">
        <is>
          <t>Stainless Steel, AISI-303</t>
        </is>
      </c>
      <c r="K559" s="94" t="inlineStr">
        <is>
          <t>Steel, Cold Drawn C1018</t>
        </is>
      </c>
      <c r="L559" s="109" t="inlineStr">
        <is>
          <t>RTF</t>
        </is>
      </c>
      <c r="M559" s="109" t="n"/>
      <c r="N559" s="76" t="inlineStr">
        <is>
          <t>A102217</t>
        </is>
      </c>
      <c r="O559" s="109" t="n">
        <v>192</v>
      </c>
      <c r="P559" s="94" t="inlineStr">
        <is>
          <t>LT250</t>
        </is>
      </c>
      <c r="Q559" s="76" t="n">
        <v>56</v>
      </c>
      <c r="S559" s="65" t="n"/>
    </row>
    <row r="560" customFormat="1" s="76">
      <c r="A560" s="104" t="n"/>
      <c r="B560" s="108" t="n"/>
      <c r="C560" s="76" t="inlineStr">
        <is>
          <t>Price_BOM_VLSE_Imp_558</t>
        </is>
      </c>
      <c r="D560" s="95" t="inlineStr">
        <is>
          <t>:2095A-2P-15HP-VLSE:2095A-2P-20HP-VLSE:2095A-2P-25HP-VLSE:2095A-2P-30HP-VLSE:2095A-4P-3HP-VLSE:2095A-4P-5HP-VLSE:</t>
        </is>
      </c>
      <c r="E560" s="105" t="inlineStr">
        <is>
          <t>X3</t>
        </is>
      </c>
      <c r="F560" s="76" t="inlineStr">
        <is>
          <t>ImpMatl_NiAl-Bronze_ASTM-B148_C95400</t>
        </is>
      </c>
      <c r="G560" s="94" t="inlineStr">
        <is>
          <t>Nickel Aluminum Bronze ASTM B148 UNS C95400</t>
        </is>
      </c>
      <c r="H560" s="94" t="inlineStr">
        <is>
          <t>B22</t>
        </is>
      </c>
      <c r="I560" s="94" t="inlineStr">
        <is>
          <t>Coating_Standard</t>
        </is>
      </c>
      <c r="J560" s="94" t="inlineStr">
        <is>
          <t>Stainless Steel, AISI-303</t>
        </is>
      </c>
      <c r="K560" s="94" t="inlineStr">
        <is>
          <t>Steel, Cold Drawn C1018</t>
        </is>
      </c>
      <c r="L560" s="76" t="n">
        <v>97775280</v>
      </c>
      <c r="M560" s="109" t="n"/>
      <c r="N560" s="76" t="inlineStr">
        <is>
          <t>A102217</t>
        </is>
      </c>
      <c r="O560" s="109" t="n">
        <v>192</v>
      </c>
      <c r="P560" s="94" t="inlineStr">
        <is>
          <t>LT250</t>
        </is>
      </c>
      <c r="Q560" s="94" t="n">
        <v>56</v>
      </c>
      <c r="S560" s="65" t="n"/>
    </row>
    <row r="561" customFormat="1" s="76">
      <c r="A561" s="104" t="n"/>
      <c r="B561" s="108" t="n"/>
      <c r="C561" s="76" t="inlineStr">
        <is>
          <t>Price_BOM_VLSE_Imp_559</t>
        </is>
      </c>
      <c r="D561" s="95" t="inlineStr">
        <is>
          <t>:2095A-2P-15HP-VLSE:2095A-2P-20HP-VLSE:2095A-2P-25HP-VLSE:2095A-2P-30HP-VLSE:2095A-4P-3HP-VLSE:2095A-4P-5HP-VLSE:</t>
        </is>
      </c>
      <c r="E561" s="105" t="inlineStr">
        <is>
          <t>X3</t>
        </is>
      </c>
      <c r="F561" s="105" t="inlineStr">
        <is>
          <t>ImpMatl_SS_AISI-304</t>
        </is>
      </c>
      <c r="G561" s="94" t="inlineStr">
        <is>
          <t>Stainless Steel, AISI-304</t>
        </is>
      </c>
      <c r="H561" s="94" t="inlineStr">
        <is>
          <t>H304</t>
        </is>
      </c>
      <c r="I561" s="94" t="inlineStr">
        <is>
          <t>Coating_Standard</t>
        </is>
      </c>
      <c r="J561" s="94" t="inlineStr">
        <is>
          <t>Stainless Steel, AISI-303</t>
        </is>
      </c>
      <c r="K561" s="94" t="inlineStr">
        <is>
          <t>Stainless Steel, AISI 316</t>
        </is>
      </c>
      <c r="L561" s="110" t="n">
        <v>98876022</v>
      </c>
      <c r="M561" s="110" t="inlineStr">
        <is>
          <t>IMP,L,15951,X3,H304</t>
        </is>
      </c>
      <c r="N561" s="76" t="inlineStr">
        <is>
          <t>A101726</t>
        </is>
      </c>
      <c r="O561" s="76" t="n">
        <v>0</v>
      </c>
      <c r="P561" s="94" t="inlineStr">
        <is>
          <t>LT027</t>
        </is>
      </c>
      <c r="Q561" s="101" t="n">
        <v>0</v>
      </c>
      <c r="S561" s="65" t="n"/>
    </row>
    <row r="562" customFormat="1" s="76">
      <c r="A562" s="104" t="n"/>
      <c r="B562" s="108" t="n"/>
      <c r="C562" s="76" t="inlineStr">
        <is>
          <t>Price_BOM_VLSE_Imp_560</t>
        </is>
      </c>
      <c r="D562" s="95" t="inlineStr">
        <is>
          <t>:30125-4P-15HP-VLSE:30125-4P-20HP-VLSE:</t>
        </is>
      </c>
      <c r="E562" s="105" t="inlineStr">
        <is>
          <t>XA</t>
        </is>
      </c>
      <c r="F562" s="105" t="inlineStr">
        <is>
          <t>ImpMatl_Silicon_Bronze_ASTM-B584_C87600</t>
        </is>
      </c>
      <c r="G562" s="94" t="inlineStr">
        <is>
          <t>Silicon Bronze, ASTM-B584, C87600</t>
        </is>
      </c>
      <c r="H562" s="94" t="inlineStr">
        <is>
          <t>B21</t>
        </is>
      </c>
      <c r="I562" s="94" t="inlineStr">
        <is>
          <t>Coating_Standard</t>
        </is>
      </c>
      <c r="J562" s="94" t="inlineStr">
        <is>
          <t>Stainless Steel, AISI-303</t>
        </is>
      </c>
      <c r="K562" s="94" t="inlineStr">
        <is>
          <t>Steel, Cold Drawn C1018</t>
        </is>
      </c>
      <c r="L562" s="94" t="n">
        <v>96769199</v>
      </c>
      <c r="M562" s="94" t="inlineStr">
        <is>
          <t>IMP,L,25123,XA,B21</t>
        </is>
      </c>
      <c r="N562" s="94" t="inlineStr">
        <is>
          <t>A101840</t>
        </is>
      </c>
      <c r="O562" s="94" t="n">
        <v>0</v>
      </c>
      <c r="P562" s="94" t="inlineStr">
        <is>
          <t>LT027</t>
        </is>
      </c>
      <c r="Q562" s="94" t="n">
        <v>0</v>
      </c>
      <c r="S562" s="65" t="n"/>
    </row>
    <row r="563" customFormat="1" s="76">
      <c r="A563" s="104" t="n"/>
      <c r="B563" s="108" t="n"/>
      <c r="C563" s="76" t="inlineStr">
        <is>
          <t>Price_BOM_VLSE_Imp_561</t>
        </is>
      </c>
      <c r="D563" s="95" t="inlineStr">
        <is>
          <t>:30125-4P-15HP-VLSE:30125-4P-20HP-VLSE:</t>
        </is>
      </c>
      <c r="E563" s="105" t="inlineStr">
        <is>
          <t>XA</t>
        </is>
      </c>
      <c r="F563" s="105" t="inlineStr">
        <is>
          <t>ImpMatl_Silicon_Bronze_ASTM-B584_C87600</t>
        </is>
      </c>
      <c r="G563" s="94" t="inlineStr">
        <is>
          <t>Silicon Bronze, ASTM-B584, C87600</t>
        </is>
      </c>
      <c r="H563" s="94" t="inlineStr">
        <is>
          <t>B21</t>
        </is>
      </c>
      <c r="I563" s="94" t="inlineStr">
        <is>
          <t>Coating_Scotchkote134_interior</t>
        </is>
      </c>
      <c r="J563" s="94" t="inlineStr">
        <is>
          <t>Stainless Steel, AISI-303</t>
        </is>
      </c>
      <c r="K563" s="94" t="inlineStr">
        <is>
          <t>Steel, Cold Drawn C1018</t>
        </is>
      </c>
      <c r="L563" s="109" t="inlineStr">
        <is>
          <t>RTF</t>
        </is>
      </c>
      <c r="M563" s="94" t="n"/>
      <c r="N563" s="94" t="inlineStr">
        <is>
          <t>A101840</t>
        </is>
      </c>
      <c r="O563" s="94" t="n">
        <v>0</v>
      </c>
      <c r="P563" s="94" t="inlineStr">
        <is>
          <t>LT250</t>
        </is>
      </c>
      <c r="Q563" s="94" t="n">
        <v>56</v>
      </c>
      <c r="S563" s="65" t="n"/>
    </row>
    <row r="564" customFormat="1" s="76">
      <c r="A564" s="104" t="n"/>
      <c r="B564" s="108" t="n"/>
      <c r="C564" s="76" t="inlineStr">
        <is>
          <t>Price_BOM_VLSE_Imp_562</t>
        </is>
      </c>
      <c r="D564" s="95" t="inlineStr">
        <is>
          <t>:30125-4P-15HP-VLSE:30125-4P-20HP-VLSE:</t>
        </is>
      </c>
      <c r="E564" s="105" t="inlineStr">
        <is>
          <t>XA</t>
        </is>
      </c>
      <c r="F564" s="105" t="inlineStr">
        <is>
          <t>ImpMatl_Silicon_Bronze_ASTM-B584_C87600</t>
        </is>
      </c>
      <c r="G564" s="94" t="inlineStr">
        <is>
          <t>Silicon Bronze, ASTM-B584, C87600</t>
        </is>
      </c>
      <c r="H564" s="94" t="inlineStr">
        <is>
          <t>B21</t>
        </is>
      </c>
      <c r="I564" s="94" t="inlineStr">
        <is>
          <t>Coating_Scotchkote134_interior_exterior</t>
        </is>
      </c>
      <c r="J564" s="94" t="inlineStr">
        <is>
          <t>Stainless Steel, AISI-303</t>
        </is>
      </c>
      <c r="K564" s="94" t="inlineStr">
        <is>
          <t>Steel, Cold Drawn C1018</t>
        </is>
      </c>
      <c r="L564" s="109" t="inlineStr">
        <is>
          <t>RTF</t>
        </is>
      </c>
      <c r="M564" s="94" t="n"/>
      <c r="N564" s="94" t="inlineStr">
        <is>
          <t>A101840</t>
        </is>
      </c>
      <c r="O564" s="94" t="n">
        <v>0</v>
      </c>
      <c r="P564" s="94" t="inlineStr">
        <is>
          <t>LT250</t>
        </is>
      </c>
      <c r="Q564" s="76" t="n">
        <v>56</v>
      </c>
      <c r="S564" s="65" t="n"/>
    </row>
    <row r="565" customFormat="1" s="76">
      <c r="A565" s="104" t="n"/>
      <c r="B565" s="108" t="n"/>
      <c r="C565" s="76" t="inlineStr">
        <is>
          <t>Price_BOM_VLSE_Imp_563</t>
        </is>
      </c>
      <c r="D565" s="95" t="inlineStr">
        <is>
          <t>:30125-4P-15HP-VLSE:30125-4P-20HP-VLSE:</t>
        </is>
      </c>
      <c r="E565" s="105" t="inlineStr">
        <is>
          <t>XA</t>
        </is>
      </c>
      <c r="F565" s="105" t="inlineStr">
        <is>
          <t>ImpMatl_Silicon_Bronze_ASTM-B584_C87600</t>
        </is>
      </c>
      <c r="G565" s="94" t="inlineStr">
        <is>
          <t>Silicon Bronze, ASTM-B584, C87600</t>
        </is>
      </c>
      <c r="H565" s="94" t="inlineStr">
        <is>
          <t>B21</t>
        </is>
      </c>
      <c r="I565" s="94" t="inlineStr">
        <is>
          <t>Coating_Scotchkote134_interior_exterior_IncludeImpeller</t>
        </is>
      </c>
      <c r="J565" s="94" t="inlineStr">
        <is>
          <t>Stainless Steel, AISI-303</t>
        </is>
      </c>
      <c r="K565" s="94" t="inlineStr">
        <is>
          <t>Steel, Cold Drawn C1018</t>
        </is>
      </c>
      <c r="L565" s="109" t="inlineStr">
        <is>
          <t>RTF</t>
        </is>
      </c>
      <c r="M565" s="94" t="n"/>
      <c r="N565" s="94" t="inlineStr">
        <is>
          <t>A101840</t>
        </is>
      </c>
      <c r="O565" s="94" t="n">
        <v>0</v>
      </c>
      <c r="P565" s="94" t="inlineStr">
        <is>
          <t>LT250</t>
        </is>
      </c>
      <c r="Q565" s="76" t="n">
        <v>56</v>
      </c>
      <c r="S565" s="65" t="n"/>
    </row>
    <row r="566" customFormat="1" s="76">
      <c r="A566" s="104" t="n"/>
      <c r="B566" s="108" t="n"/>
      <c r="C566" s="76" t="inlineStr">
        <is>
          <t>Price_BOM_VLSE_Imp_564</t>
        </is>
      </c>
      <c r="D566" s="95" t="inlineStr">
        <is>
          <t>:30125-4P-15HP-VLSE:30125-4P-20HP-VLSE:</t>
        </is>
      </c>
      <c r="E566" s="105" t="inlineStr">
        <is>
          <t>XA</t>
        </is>
      </c>
      <c r="F566" s="105" t="inlineStr">
        <is>
          <t>ImpMatl_Silicon_Bronze_ASTM-B584_C87600</t>
        </is>
      </c>
      <c r="G566" s="94" t="inlineStr">
        <is>
          <t>Silicon Bronze, ASTM-B584, C87600</t>
        </is>
      </c>
      <c r="H566" s="94" t="inlineStr">
        <is>
          <t>B21</t>
        </is>
      </c>
      <c r="I566" s="94" t="inlineStr">
        <is>
          <t>Coating_Scotchkote134_interior_IncludeImpeller</t>
        </is>
      </c>
      <c r="J566" s="94" t="inlineStr">
        <is>
          <t>Stainless Steel, AISI-303</t>
        </is>
      </c>
      <c r="K566" s="94" t="inlineStr">
        <is>
          <t>Steel, Cold Drawn C1018</t>
        </is>
      </c>
      <c r="L566" s="109" t="inlineStr">
        <is>
          <t>RTF</t>
        </is>
      </c>
      <c r="M566" s="94" t="n"/>
      <c r="N566" s="94" t="inlineStr">
        <is>
          <t>A101840</t>
        </is>
      </c>
      <c r="O566" s="94" t="n">
        <v>0</v>
      </c>
      <c r="P566" s="94" t="inlineStr">
        <is>
          <t>LT250</t>
        </is>
      </c>
      <c r="Q566" s="76" t="n">
        <v>56</v>
      </c>
      <c r="S566" s="65" t="n"/>
    </row>
    <row r="567" customFormat="1" s="76">
      <c r="A567" s="104" t="n"/>
      <c r="B567" s="108" t="n"/>
      <c r="C567" s="76" t="inlineStr">
        <is>
          <t>Price_BOM_VLSE_Imp_565</t>
        </is>
      </c>
      <c r="D567" s="95" t="inlineStr">
        <is>
          <t>:30125-4P-15HP-VLSE:30125-4P-20HP-VLSE:</t>
        </is>
      </c>
      <c r="E567" s="105" t="inlineStr">
        <is>
          <t>XA</t>
        </is>
      </c>
      <c r="F567" s="105" t="inlineStr">
        <is>
          <t>ImpMatl_Silicon_Bronze_ASTM-B584_C87600</t>
        </is>
      </c>
      <c r="G567" s="94" t="inlineStr">
        <is>
          <t>Silicon Bronze, ASTM-B584, C87600</t>
        </is>
      </c>
      <c r="H567" s="94" t="inlineStr">
        <is>
          <t>B21</t>
        </is>
      </c>
      <c r="I567" s="94" t="inlineStr">
        <is>
          <t>Coating_Special</t>
        </is>
      </c>
      <c r="J567" s="94" t="inlineStr">
        <is>
          <t>Stainless Steel, AISI-303</t>
        </is>
      </c>
      <c r="K567" s="94" t="inlineStr">
        <is>
          <t>Steel, Cold Drawn C1018</t>
        </is>
      </c>
      <c r="L567" s="109" t="inlineStr">
        <is>
          <t>RTF</t>
        </is>
      </c>
      <c r="M567" s="94" t="n"/>
      <c r="N567" s="94" t="inlineStr">
        <is>
          <t>A101840</t>
        </is>
      </c>
      <c r="O567" s="94" t="n">
        <v>0</v>
      </c>
      <c r="P567" s="94" t="inlineStr">
        <is>
          <t>LT250</t>
        </is>
      </c>
      <c r="Q567" s="76" t="n">
        <v>56</v>
      </c>
      <c r="S567" s="65" t="n"/>
    </row>
    <row r="568" customFormat="1" s="76">
      <c r="A568" s="104" t="n"/>
      <c r="B568" s="108" t="n"/>
      <c r="C568" s="76" t="inlineStr">
        <is>
          <t>Price_BOM_VLSE_Imp_566</t>
        </is>
      </c>
      <c r="D568" s="95" t="inlineStr">
        <is>
          <t>:30125-4P-15HP-VLSE:30125-4P-20HP-VLSE:</t>
        </is>
      </c>
      <c r="E568" s="105" t="inlineStr">
        <is>
          <t>XA</t>
        </is>
      </c>
      <c r="F568" s="105" t="inlineStr">
        <is>
          <t>ImpMatl_Silicon_Bronze_ASTM-B584_C87600</t>
        </is>
      </c>
      <c r="G568" s="94" t="inlineStr">
        <is>
          <t>Silicon Bronze, ASTM-B584, C87600</t>
        </is>
      </c>
      <c r="H568" s="94" t="inlineStr">
        <is>
          <t>B21</t>
        </is>
      </c>
      <c r="I568" s="94" t="inlineStr">
        <is>
          <t>Coating_Epoxy</t>
        </is>
      </c>
      <c r="J568" s="94" t="inlineStr">
        <is>
          <t>Stainless Steel, AISI-303</t>
        </is>
      </c>
      <c r="K568" s="94" t="inlineStr">
        <is>
          <t>Steel, Cold Drawn C1018</t>
        </is>
      </c>
      <c r="L568" s="109" t="inlineStr">
        <is>
          <t>RTF</t>
        </is>
      </c>
      <c r="M568" s="94" t="n"/>
      <c r="N568" s="94" t="inlineStr">
        <is>
          <t>A101840</t>
        </is>
      </c>
      <c r="O568" s="94" t="n">
        <v>0</v>
      </c>
      <c r="P568" s="94" t="inlineStr">
        <is>
          <t>LT250</t>
        </is>
      </c>
      <c r="Q568" s="76" t="n">
        <v>56</v>
      </c>
      <c r="S568" s="65" t="n"/>
    </row>
    <row r="569" customFormat="1" s="76">
      <c r="A569" s="104" t="n"/>
      <c r="B569" s="108" t="n"/>
      <c r="C569" s="76" t="inlineStr">
        <is>
          <t>Price_BOM_VLSE_Imp_567</t>
        </is>
      </c>
      <c r="D569" s="95" t="inlineStr">
        <is>
          <t>:30125-4P-15HP-VLSE:30125-4P-20HP-VLSE:</t>
        </is>
      </c>
      <c r="E569" s="105" t="inlineStr">
        <is>
          <t>XA</t>
        </is>
      </c>
      <c r="F569" s="76" t="inlineStr">
        <is>
          <t>ImpMatl_NiAl-Bronze_ASTM-B148_C95400</t>
        </is>
      </c>
      <c r="G569" s="94" t="inlineStr">
        <is>
          <t>Nickel Aluminum Bronze ASTM B148 UNS C95400</t>
        </is>
      </c>
      <c r="H569" s="94" t="inlineStr">
        <is>
          <t>B22</t>
        </is>
      </c>
      <c r="I569" s="94" t="inlineStr">
        <is>
          <t>Coating_Standard</t>
        </is>
      </c>
      <c r="J569" s="94" t="inlineStr">
        <is>
          <t>Stainless Steel, AISI-303</t>
        </is>
      </c>
      <c r="K569" s="94" t="inlineStr">
        <is>
          <t>Steel, Cold Drawn C1018</t>
        </is>
      </c>
      <c r="L569" s="76" t="n">
        <v>97778038</v>
      </c>
      <c r="M569" s="101" t="n"/>
      <c r="N569" s="76" t="inlineStr">
        <is>
          <t>A102235</t>
        </is>
      </c>
      <c r="O569" s="101" t="n">
        <v>207</v>
      </c>
      <c r="P569" s="94" t="inlineStr">
        <is>
          <t>LT250</t>
        </is>
      </c>
      <c r="Q569" s="94" t="n">
        <v>56</v>
      </c>
      <c r="S569" s="65" t="n"/>
    </row>
    <row r="570" customFormat="1" s="76">
      <c r="A570" s="104" t="n"/>
      <c r="B570" s="108" t="n"/>
      <c r="C570" s="76" t="inlineStr">
        <is>
          <t>Price_BOM_VLSE_Imp_568</t>
        </is>
      </c>
      <c r="D570" s="95" t="inlineStr">
        <is>
          <t>:30125-4P-15HP-VLSE:30125-4P-20HP-VLSE:</t>
        </is>
      </c>
      <c r="E570" s="105" t="inlineStr">
        <is>
          <t>XA</t>
        </is>
      </c>
      <c r="F570" s="76" t="inlineStr">
        <is>
          <t>ImpMatl_NiAl-Bronze_ASTM-B148_C95400</t>
        </is>
      </c>
      <c r="G570" s="94" t="inlineStr">
        <is>
          <t>Nickel Aluminum Bronze ASTM B148 UNS C95400</t>
        </is>
      </c>
      <c r="H570" s="94" t="inlineStr">
        <is>
          <t>B22</t>
        </is>
      </c>
      <c r="I570" s="94" t="inlineStr">
        <is>
          <t>Coating_Scotchkote134_interior</t>
        </is>
      </c>
      <c r="J570" s="94" t="inlineStr">
        <is>
          <t>Stainless Steel, AISI-303</t>
        </is>
      </c>
      <c r="K570" s="94" t="inlineStr">
        <is>
          <t>Steel, Cold Drawn C1018</t>
        </is>
      </c>
      <c r="L570" s="109" t="inlineStr">
        <is>
          <t>RTF</t>
        </is>
      </c>
      <c r="M570" s="101" t="n"/>
      <c r="N570" s="76" t="inlineStr">
        <is>
          <t>A102235</t>
        </is>
      </c>
      <c r="O570" s="101" t="n">
        <v>207</v>
      </c>
      <c r="P570" s="94" t="inlineStr">
        <is>
          <t>LT250</t>
        </is>
      </c>
      <c r="Q570" s="94" t="n">
        <v>56</v>
      </c>
      <c r="S570" s="65" t="n"/>
    </row>
    <row r="571" customFormat="1" s="76">
      <c r="A571" s="104" t="n"/>
      <c r="B571" s="108" t="n"/>
      <c r="C571" s="76" t="inlineStr">
        <is>
          <t>Price_BOM_VLSE_Imp_569</t>
        </is>
      </c>
      <c r="D571" s="95" t="inlineStr">
        <is>
          <t>:30125-4P-15HP-VLSE:30125-4P-20HP-VLSE:</t>
        </is>
      </c>
      <c r="E571" s="105" t="inlineStr">
        <is>
          <t>XA</t>
        </is>
      </c>
      <c r="F571" s="76" t="inlineStr">
        <is>
          <t>ImpMatl_NiAl-Bronze_ASTM-B148_C95400</t>
        </is>
      </c>
      <c r="G571" s="94" t="inlineStr">
        <is>
          <t>Nickel Aluminum Bronze ASTM B148 UNS C95400</t>
        </is>
      </c>
      <c r="H571" s="94" t="inlineStr">
        <is>
          <t>B22</t>
        </is>
      </c>
      <c r="I571" s="94" t="inlineStr">
        <is>
          <t>Coating_Scotchkote134_interior_exterior</t>
        </is>
      </c>
      <c r="J571" s="94" t="inlineStr">
        <is>
          <t>Stainless Steel, AISI-303</t>
        </is>
      </c>
      <c r="K571" s="94" t="inlineStr">
        <is>
          <t>Steel, Cold Drawn C1018</t>
        </is>
      </c>
      <c r="L571" s="109" t="inlineStr">
        <is>
          <t>RTF</t>
        </is>
      </c>
      <c r="M571" s="101" t="n"/>
      <c r="N571" s="76" t="inlineStr">
        <is>
          <t>A102235</t>
        </is>
      </c>
      <c r="O571" s="101" t="n">
        <v>207</v>
      </c>
      <c r="P571" s="94" t="inlineStr">
        <is>
          <t>LT250</t>
        </is>
      </c>
      <c r="Q571" s="76" t="n">
        <v>56</v>
      </c>
      <c r="S571" s="65" t="n"/>
    </row>
    <row r="572" customFormat="1" s="76">
      <c r="A572" s="104" t="n"/>
      <c r="B572" s="108" t="n"/>
      <c r="C572" s="76" t="inlineStr">
        <is>
          <t>Price_BOM_VLSE_Imp_570</t>
        </is>
      </c>
      <c r="D572" s="95" t="inlineStr">
        <is>
          <t>:30125-4P-15HP-VLSE:30125-4P-20HP-VLSE:</t>
        </is>
      </c>
      <c r="E572" s="105" t="inlineStr">
        <is>
          <t>XA</t>
        </is>
      </c>
      <c r="F572" s="76" t="inlineStr">
        <is>
          <t>ImpMatl_NiAl-Bronze_ASTM-B148_C95400</t>
        </is>
      </c>
      <c r="G572" s="94" t="inlineStr">
        <is>
          <t>Nickel Aluminum Bronze ASTM B148 UNS C95400</t>
        </is>
      </c>
      <c r="H572" s="94" t="inlineStr">
        <is>
          <t>B22</t>
        </is>
      </c>
      <c r="I572" s="94" t="inlineStr">
        <is>
          <t>Coating_Scotchkote134_interior_exterior_IncludeImpeller</t>
        </is>
      </c>
      <c r="J572" s="94" t="inlineStr">
        <is>
          <t>Stainless Steel, AISI-303</t>
        </is>
      </c>
      <c r="K572" s="94" t="inlineStr">
        <is>
          <t>Steel, Cold Drawn C1018</t>
        </is>
      </c>
      <c r="L572" s="109" t="inlineStr">
        <is>
          <t>RTF</t>
        </is>
      </c>
      <c r="M572" s="101" t="n"/>
      <c r="N572" s="76" t="inlineStr">
        <is>
          <t>A102235</t>
        </is>
      </c>
      <c r="O572" s="101" t="n">
        <v>207</v>
      </c>
      <c r="P572" s="94" t="inlineStr">
        <is>
          <t>LT250</t>
        </is>
      </c>
      <c r="Q572" s="76" t="n">
        <v>56</v>
      </c>
      <c r="S572" s="65" t="n"/>
    </row>
    <row r="573" customFormat="1" s="76">
      <c r="A573" s="104" t="n"/>
      <c r="B573" s="108" t="n"/>
      <c r="C573" s="76" t="inlineStr">
        <is>
          <t>Price_BOM_VLSE_Imp_571</t>
        </is>
      </c>
      <c r="D573" s="95" t="inlineStr">
        <is>
          <t>:30125-4P-15HP-VLSE:30125-4P-20HP-VLSE:</t>
        </is>
      </c>
      <c r="E573" s="105" t="inlineStr">
        <is>
          <t>XA</t>
        </is>
      </c>
      <c r="F573" s="76" t="inlineStr">
        <is>
          <t>ImpMatl_NiAl-Bronze_ASTM-B148_C95400</t>
        </is>
      </c>
      <c r="G573" s="94" t="inlineStr">
        <is>
          <t>Nickel Aluminum Bronze ASTM B148 UNS C95400</t>
        </is>
      </c>
      <c r="H573" s="94" t="inlineStr">
        <is>
          <t>B22</t>
        </is>
      </c>
      <c r="I573" s="94" t="inlineStr">
        <is>
          <t>Coating_Scotchkote134_interior_IncludeImpeller</t>
        </is>
      </c>
      <c r="J573" s="94" t="inlineStr">
        <is>
          <t>Stainless Steel, AISI-303</t>
        </is>
      </c>
      <c r="K573" s="94" t="inlineStr">
        <is>
          <t>Steel, Cold Drawn C1018</t>
        </is>
      </c>
      <c r="L573" s="109" t="inlineStr">
        <is>
          <t>RTF</t>
        </is>
      </c>
      <c r="M573" s="101" t="n"/>
      <c r="N573" s="76" t="inlineStr">
        <is>
          <t>A102235</t>
        </is>
      </c>
      <c r="O573" s="101" t="n">
        <v>207</v>
      </c>
      <c r="P573" s="94" t="inlineStr">
        <is>
          <t>LT250</t>
        </is>
      </c>
      <c r="Q573" s="76" t="n">
        <v>56</v>
      </c>
      <c r="S573" s="65" t="n"/>
    </row>
    <row r="574" customFormat="1" s="76">
      <c r="A574" s="104" t="n"/>
      <c r="B574" s="108" t="n"/>
      <c r="C574" s="76" t="inlineStr">
        <is>
          <t>Price_BOM_VLSE_Imp_572</t>
        </is>
      </c>
      <c r="D574" s="95" t="inlineStr">
        <is>
          <t>:30125-4P-15HP-VLSE:30125-4P-20HP-VLSE:</t>
        </is>
      </c>
      <c r="E574" s="105" t="inlineStr">
        <is>
          <t>XA</t>
        </is>
      </c>
      <c r="F574" s="76" t="inlineStr">
        <is>
          <t>ImpMatl_NiAl-Bronze_ASTM-B148_C95400</t>
        </is>
      </c>
      <c r="G574" s="94" t="inlineStr">
        <is>
          <t>Nickel Aluminum Bronze ASTM B148 UNS C95400</t>
        </is>
      </c>
      <c r="H574" s="94" t="inlineStr">
        <is>
          <t>B22</t>
        </is>
      </c>
      <c r="I574" s="94" t="inlineStr">
        <is>
          <t>Coating_Special</t>
        </is>
      </c>
      <c r="J574" s="94" t="inlineStr">
        <is>
          <t>Stainless Steel, AISI-303</t>
        </is>
      </c>
      <c r="K574" s="94" t="inlineStr">
        <is>
          <t>Steel, Cold Drawn C1018</t>
        </is>
      </c>
      <c r="L574" s="109" t="inlineStr">
        <is>
          <t>RTF</t>
        </is>
      </c>
      <c r="M574" s="101" t="n"/>
      <c r="N574" s="76" t="inlineStr">
        <is>
          <t>A102235</t>
        </is>
      </c>
      <c r="O574" s="101" t="n">
        <v>207</v>
      </c>
      <c r="P574" s="94" t="inlineStr">
        <is>
          <t>LT250</t>
        </is>
      </c>
      <c r="Q574" s="76" t="n">
        <v>56</v>
      </c>
      <c r="S574" s="65" t="n"/>
    </row>
    <row r="575" customFormat="1" s="76">
      <c r="A575" s="104" t="n"/>
      <c r="B575" s="108" t="n"/>
      <c r="C575" s="76" t="inlineStr">
        <is>
          <t>Price_BOM_VLSE_Imp_573</t>
        </is>
      </c>
      <c r="D575" s="95" t="inlineStr">
        <is>
          <t>:30125-4P-15HP-VLSE:30125-4P-20HP-VLSE:</t>
        </is>
      </c>
      <c r="E575" s="105" t="inlineStr">
        <is>
          <t>XA</t>
        </is>
      </c>
      <c r="F575" s="76" t="inlineStr">
        <is>
          <t>ImpMatl_NiAl-Bronze_ASTM-B148_C95400</t>
        </is>
      </c>
      <c r="G575" s="94" t="inlineStr">
        <is>
          <t>Nickel Aluminum Bronze ASTM B148 UNS C95400</t>
        </is>
      </c>
      <c r="H575" s="94" t="inlineStr">
        <is>
          <t>B22</t>
        </is>
      </c>
      <c r="I575" s="94" t="inlineStr">
        <is>
          <t>Coating_Epoxy</t>
        </is>
      </c>
      <c r="J575" s="94" t="inlineStr">
        <is>
          <t>Stainless Steel, AISI-303</t>
        </is>
      </c>
      <c r="K575" s="94" t="inlineStr">
        <is>
          <t>Steel, Cold Drawn C1018</t>
        </is>
      </c>
      <c r="L575" s="109" t="inlineStr">
        <is>
          <t>RTF</t>
        </is>
      </c>
      <c r="M575" s="101" t="n"/>
      <c r="N575" s="76" t="inlineStr">
        <is>
          <t>A102235</t>
        </is>
      </c>
      <c r="O575" s="101" t="n">
        <v>207</v>
      </c>
      <c r="P575" s="94" t="inlineStr">
        <is>
          <t>LT250</t>
        </is>
      </c>
      <c r="Q575" s="76" t="n">
        <v>56</v>
      </c>
      <c r="S575" s="65" t="n"/>
    </row>
    <row r="576" customFormat="1" s="76">
      <c r="A576" s="104" t="n"/>
      <c r="B576" s="108" t="n"/>
      <c r="C576" s="76" t="inlineStr">
        <is>
          <t>Price_BOM_VLSE_Imp_574</t>
        </is>
      </c>
      <c r="D576" s="95" t="inlineStr">
        <is>
          <t>:30125-4P-15HP-VLSE:30125-4P-20HP-VLSE:</t>
        </is>
      </c>
      <c r="E576" s="105" t="inlineStr">
        <is>
          <t>XA</t>
        </is>
      </c>
      <c r="F576" s="105" t="inlineStr">
        <is>
          <t>ImpMatl_SS_AISI-304</t>
        </is>
      </c>
      <c r="G576" s="94" t="inlineStr">
        <is>
          <t>Stainless Steel, AISI-304</t>
        </is>
      </c>
      <c r="H576" s="94" t="inlineStr">
        <is>
          <t>H304</t>
        </is>
      </c>
      <c r="I576" s="94" t="inlineStr">
        <is>
          <t>Coating_Standard</t>
        </is>
      </c>
      <c r="J576" s="94" t="inlineStr">
        <is>
          <t>Stainless Steel, AISI-303</t>
        </is>
      </c>
      <c r="K576" s="94" t="inlineStr">
        <is>
          <t>Stainless Steel, AISI 316</t>
        </is>
      </c>
      <c r="L576" s="110" t="n">
        <v>98876140</v>
      </c>
      <c r="M576" s="110" t="inlineStr">
        <is>
          <t>IMP,L,25123,XA,H304</t>
        </is>
      </c>
      <c r="N576" s="76" t="inlineStr">
        <is>
          <t>A101845</t>
        </is>
      </c>
      <c r="O576" s="76" t="n">
        <v>0</v>
      </c>
      <c r="P576" s="94" t="inlineStr">
        <is>
          <t>LT027</t>
        </is>
      </c>
      <c r="Q576" s="101" t="n">
        <v>0</v>
      </c>
      <c r="S576" s="65" t="n"/>
    </row>
    <row r="577" customFormat="1" s="76">
      <c r="A577" s="104" t="n"/>
      <c r="B577" s="108" t="n"/>
      <c r="C577" s="76" t="inlineStr">
        <is>
          <t>Price_BOM_VLSE_Imp_575</t>
        </is>
      </c>
      <c r="D577" s="95" t="inlineStr">
        <is>
          <t>:30125-4P-7.5HP-VLSE:30125-4P-10HP-VLSE:</t>
        </is>
      </c>
      <c r="E577" s="105" t="inlineStr">
        <is>
          <t>X3</t>
        </is>
      </c>
      <c r="F577" s="105" t="inlineStr">
        <is>
          <t>ImpMatl_Silicon_Bronze_ASTM-B584_C87600</t>
        </is>
      </c>
      <c r="G577" s="94" t="inlineStr">
        <is>
          <t>Silicon Bronze, ASTM-B584, C87600</t>
        </is>
      </c>
      <c r="H577" s="94" t="inlineStr">
        <is>
          <t>B21</t>
        </is>
      </c>
      <c r="I577" s="94" t="inlineStr">
        <is>
          <t>Coating_Epoxy</t>
        </is>
      </c>
      <c r="J577" s="94" t="inlineStr">
        <is>
          <t>Stainless Steel, AISI-303</t>
        </is>
      </c>
      <c r="K577" s="94" t="inlineStr">
        <is>
          <t>Steel, Cold Drawn C1018</t>
        </is>
      </c>
      <c r="L577" s="109" t="inlineStr">
        <is>
          <t>RTF</t>
        </is>
      </c>
      <c r="M577" s="94" t="n"/>
      <c r="N577" s="94" t="inlineStr">
        <is>
          <t>A101833</t>
        </is>
      </c>
      <c r="O577" s="94" t="n">
        <v>0</v>
      </c>
      <c r="P577" s="94" t="inlineStr">
        <is>
          <t>LT250</t>
        </is>
      </c>
      <c r="Q577" s="76" t="n">
        <v>56</v>
      </c>
      <c r="S577" s="65" t="n"/>
    </row>
    <row r="578" customFormat="1" s="76">
      <c r="A578" s="104" t="n"/>
      <c r="B578" s="108" t="n"/>
      <c r="C578" s="76" t="inlineStr">
        <is>
          <t>Price_BOM_VLSE_Imp_576</t>
        </is>
      </c>
      <c r="D578" s="95" t="inlineStr">
        <is>
          <t>:30125-4P-7.5HP-VLSE:30125-4P-10HP-VLSE:</t>
        </is>
      </c>
      <c r="E578" s="105" t="inlineStr">
        <is>
          <t>X3</t>
        </is>
      </c>
      <c r="F578" s="105" t="inlineStr">
        <is>
          <t>ImpMatl_Silicon_Bronze_ASTM-B584_C87600</t>
        </is>
      </c>
      <c r="G578" s="94" t="inlineStr">
        <is>
          <t>Silicon Bronze, ASTM-B584, C87600</t>
        </is>
      </c>
      <c r="H578" s="94" t="inlineStr">
        <is>
          <t>B21</t>
        </is>
      </c>
      <c r="I578" s="94" t="inlineStr">
        <is>
          <t>Coating_Scotchkote134_interior</t>
        </is>
      </c>
      <c r="J578" s="94" t="inlineStr">
        <is>
          <t>Stainless Steel, AISI-303</t>
        </is>
      </c>
      <c r="K578" s="94" t="inlineStr">
        <is>
          <t>Steel, Cold Drawn C1018</t>
        </is>
      </c>
      <c r="L578" s="109" t="inlineStr">
        <is>
          <t>RTF</t>
        </is>
      </c>
      <c r="M578" s="94" t="n"/>
      <c r="N578" s="94" t="inlineStr">
        <is>
          <t>A101833</t>
        </is>
      </c>
      <c r="O578" s="94" t="n">
        <v>0</v>
      </c>
      <c r="P578" s="94" t="inlineStr">
        <is>
          <t>LT250</t>
        </is>
      </c>
      <c r="Q578" s="94" t="n">
        <v>56</v>
      </c>
      <c r="S578" s="65" t="n"/>
    </row>
    <row r="579" customFormat="1" s="76">
      <c r="A579" s="104" t="n"/>
      <c r="B579" s="108" t="n"/>
      <c r="C579" s="76" t="inlineStr">
        <is>
          <t>Price_BOM_VLSE_Imp_577</t>
        </is>
      </c>
      <c r="D579" s="95" t="inlineStr">
        <is>
          <t>:30125-4P-7.5HP-VLSE:30125-4P-10HP-VLSE:</t>
        </is>
      </c>
      <c r="E579" s="105" t="inlineStr">
        <is>
          <t>X3</t>
        </is>
      </c>
      <c r="F579" s="105" t="inlineStr">
        <is>
          <t>ImpMatl_Silicon_Bronze_ASTM-B584_C87600</t>
        </is>
      </c>
      <c r="G579" s="94" t="inlineStr">
        <is>
          <t>Silicon Bronze, ASTM-B584, C87600</t>
        </is>
      </c>
      <c r="H579" s="94" t="inlineStr">
        <is>
          <t>B21</t>
        </is>
      </c>
      <c r="I579" s="94" t="inlineStr">
        <is>
          <t>Coating_Scotchkote134_interior_exterior</t>
        </is>
      </c>
      <c r="J579" s="94" t="inlineStr">
        <is>
          <t>Stainless Steel, AISI-303</t>
        </is>
      </c>
      <c r="K579" s="94" t="inlineStr">
        <is>
          <t>Steel, Cold Drawn C1018</t>
        </is>
      </c>
      <c r="L579" s="109" t="inlineStr">
        <is>
          <t>RTF</t>
        </is>
      </c>
      <c r="M579" s="94" t="n"/>
      <c r="N579" s="94" t="inlineStr">
        <is>
          <t>A101833</t>
        </is>
      </c>
      <c r="O579" s="94" t="n">
        <v>0</v>
      </c>
      <c r="P579" s="94" t="inlineStr">
        <is>
          <t>LT250</t>
        </is>
      </c>
      <c r="Q579" s="76" t="n">
        <v>56</v>
      </c>
      <c r="S579" s="65" t="n"/>
    </row>
    <row r="580" customFormat="1" s="76">
      <c r="A580" s="104" t="n"/>
      <c r="B580" s="108" t="n"/>
      <c r="C580" s="76" t="inlineStr">
        <is>
          <t>Price_BOM_VLSE_Imp_578</t>
        </is>
      </c>
      <c r="D580" s="95" t="inlineStr">
        <is>
          <t>:30125-4P-7.5HP-VLSE:30125-4P-10HP-VLSE:</t>
        </is>
      </c>
      <c r="E580" s="105" t="inlineStr">
        <is>
          <t>X3</t>
        </is>
      </c>
      <c r="F580" s="105" t="inlineStr">
        <is>
          <t>ImpMatl_Silicon_Bronze_ASTM-B584_C87600</t>
        </is>
      </c>
      <c r="G580" s="94" t="inlineStr">
        <is>
          <t>Silicon Bronze, ASTM-B584, C87600</t>
        </is>
      </c>
      <c r="H580" s="94" t="inlineStr">
        <is>
          <t>B21</t>
        </is>
      </c>
      <c r="I580" s="94" t="inlineStr">
        <is>
          <t>Coating_Scotchkote134_interior_exterior_IncludeImpeller</t>
        </is>
      </c>
      <c r="J580" s="94" t="inlineStr">
        <is>
          <t>Stainless Steel, AISI-303</t>
        </is>
      </c>
      <c r="K580" s="94" t="inlineStr">
        <is>
          <t>Steel, Cold Drawn C1018</t>
        </is>
      </c>
      <c r="L580" s="109" t="inlineStr">
        <is>
          <t>RTF</t>
        </is>
      </c>
      <c r="M580" s="94" t="n"/>
      <c r="N580" s="94" t="inlineStr">
        <is>
          <t>A101833</t>
        </is>
      </c>
      <c r="O580" s="94" t="n">
        <v>0</v>
      </c>
      <c r="P580" s="94" t="inlineStr">
        <is>
          <t>LT250</t>
        </is>
      </c>
      <c r="Q580" s="76" t="n">
        <v>56</v>
      </c>
      <c r="S580" s="65" t="n"/>
    </row>
    <row r="581" customFormat="1" s="76">
      <c r="A581" s="104" t="n"/>
      <c r="B581" s="108" t="n"/>
      <c r="C581" s="76" t="inlineStr">
        <is>
          <t>Price_BOM_VLSE_Imp_579</t>
        </is>
      </c>
      <c r="D581" s="95" t="inlineStr">
        <is>
          <t>:30125-4P-7.5HP-VLSE:30125-4P-10HP-VLSE:</t>
        </is>
      </c>
      <c r="E581" s="105" t="inlineStr">
        <is>
          <t>X3</t>
        </is>
      </c>
      <c r="F581" s="105" t="inlineStr">
        <is>
          <t>ImpMatl_Silicon_Bronze_ASTM-B584_C87600</t>
        </is>
      </c>
      <c r="G581" s="94" t="inlineStr">
        <is>
          <t>Silicon Bronze, ASTM-B584, C87600</t>
        </is>
      </c>
      <c r="H581" s="94" t="inlineStr">
        <is>
          <t>B21</t>
        </is>
      </c>
      <c r="I581" s="94" t="inlineStr">
        <is>
          <t>Coating_Scotchkote134_interior_IncludeImpeller</t>
        </is>
      </c>
      <c r="J581" s="94" t="inlineStr">
        <is>
          <t>Stainless Steel, AISI-303</t>
        </is>
      </c>
      <c r="K581" s="94" t="inlineStr">
        <is>
          <t>Steel, Cold Drawn C1018</t>
        </is>
      </c>
      <c r="L581" s="109" t="inlineStr">
        <is>
          <t>RTF</t>
        </is>
      </c>
      <c r="M581" s="94" t="n"/>
      <c r="N581" s="94" t="inlineStr">
        <is>
          <t>A101833</t>
        </is>
      </c>
      <c r="O581" s="94" t="n">
        <v>0</v>
      </c>
      <c r="P581" s="94" t="inlineStr">
        <is>
          <t>LT250</t>
        </is>
      </c>
      <c r="Q581" s="76" t="n">
        <v>56</v>
      </c>
      <c r="S581" s="65" t="n"/>
    </row>
    <row r="582" customFormat="1" s="76">
      <c r="A582" s="104" t="n"/>
      <c r="B582" s="108" t="n"/>
      <c r="C582" s="76" t="inlineStr">
        <is>
          <t>Price_BOM_VLSE_Imp_580</t>
        </is>
      </c>
      <c r="D582" s="95" t="inlineStr">
        <is>
          <t>:30125-4P-7.5HP-VLSE:30125-4P-10HP-VLSE:</t>
        </is>
      </c>
      <c r="E582" s="105" t="inlineStr">
        <is>
          <t>X3</t>
        </is>
      </c>
      <c r="F582" s="105" t="inlineStr">
        <is>
          <t>ImpMatl_Silicon_Bronze_ASTM-B584_C87600</t>
        </is>
      </c>
      <c r="G582" s="94" t="inlineStr">
        <is>
          <t>Silicon Bronze, ASTM-B584, C87600</t>
        </is>
      </c>
      <c r="H582" s="94" t="inlineStr">
        <is>
          <t>B21</t>
        </is>
      </c>
      <c r="I582" s="94" t="inlineStr">
        <is>
          <t>Coating_Special</t>
        </is>
      </c>
      <c r="J582" s="94" t="inlineStr">
        <is>
          <t>Stainless Steel, AISI-303</t>
        </is>
      </c>
      <c r="K582" s="94" t="inlineStr">
        <is>
          <t>Steel, Cold Drawn C1018</t>
        </is>
      </c>
      <c r="L582" s="109" t="inlineStr">
        <is>
          <t>RTF</t>
        </is>
      </c>
      <c r="M582" s="94" t="n"/>
      <c r="N582" s="94" t="inlineStr">
        <is>
          <t>A101833</t>
        </is>
      </c>
      <c r="O582" s="94" t="n">
        <v>0</v>
      </c>
      <c r="P582" s="94" t="inlineStr">
        <is>
          <t>LT250</t>
        </is>
      </c>
      <c r="Q582" s="76" t="n">
        <v>56</v>
      </c>
      <c r="S582" s="65" t="n"/>
    </row>
    <row r="583" customFormat="1" s="76">
      <c r="A583" s="104" t="n"/>
      <c r="B583" s="108" t="n"/>
      <c r="C583" s="76" t="inlineStr">
        <is>
          <t>Price_BOM_VLSE_Imp_581</t>
        </is>
      </c>
      <c r="D583" s="95" t="inlineStr">
        <is>
          <t>:30125-4P-7.5HP-VLSE:30125-4P-10HP-VLSE:</t>
        </is>
      </c>
      <c r="E583" s="105" t="inlineStr">
        <is>
          <t>X3</t>
        </is>
      </c>
      <c r="F583" s="105" t="inlineStr">
        <is>
          <t>ImpMatl_Silicon_Bronze_ASTM-B584_C87600</t>
        </is>
      </c>
      <c r="G583" s="94" t="inlineStr">
        <is>
          <t>Silicon Bronze, ASTM-B584, C87600</t>
        </is>
      </c>
      <c r="H583" s="94" t="inlineStr">
        <is>
          <t>B21</t>
        </is>
      </c>
      <c r="I583" s="94" t="inlineStr">
        <is>
          <t>Coating_Standard</t>
        </is>
      </c>
      <c r="J583" s="94" t="inlineStr">
        <is>
          <t>Stainless Steel, AISI-303</t>
        </is>
      </c>
      <c r="K583" s="94" t="inlineStr">
        <is>
          <t>Steel, Cold Drawn C1018</t>
        </is>
      </c>
      <c r="L583" s="94" t="n">
        <v>96769196</v>
      </c>
      <c r="M583" s="94" t="inlineStr">
        <is>
          <t>IMP,L,25123,X3,B21</t>
        </is>
      </c>
      <c r="N583" s="94" t="inlineStr">
        <is>
          <t>A101833</t>
        </is>
      </c>
      <c r="O583" s="94" t="n">
        <v>0</v>
      </c>
      <c r="P583" s="94" t="inlineStr">
        <is>
          <t>LT027</t>
        </is>
      </c>
      <c r="Q583" s="94" t="n">
        <v>0</v>
      </c>
      <c r="S583" s="65" t="n"/>
    </row>
    <row r="584" customFormat="1" s="76">
      <c r="A584" s="104" t="n"/>
      <c r="B584" s="108" t="n"/>
      <c r="C584" s="76" t="inlineStr">
        <is>
          <t>Price_BOM_VLSE_Imp_582</t>
        </is>
      </c>
      <c r="D584" s="95" t="inlineStr">
        <is>
          <t>:30125-4P-7.5HP-VLSE:30125-4P-10HP-VLSE:</t>
        </is>
      </c>
      <c r="E584" s="105" t="inlineStr">
        <is>
          <t>X3</t>
        </is>
      </c>
      <c r="F584" s="76" t="inlineStr">
        <is>
          <t>ImpMatl_NiAl-Bronze_ASTM-B148_C95400</t>
        </is>
      </c>
      <c r="G584" s="94" t="inlineStr">
        <is>
          <t>Nickel Aluminum Bronze ASTM B148 UNS C95400</t>
        </is>
      </c>
      <c r="H584" s="94" t="inlineStr">
        <is>
          <t>B22</t>
        </is>
      </c>
      <c r="I584" s="94" t="inlineStr">
        <is>
          <t>Coating_Epoxy</t>
        </is>
      </c>
      <c r="J584" s="94" t="inlineStr">
        <is>
          <t>Stainless Steel, AISI-303</t>
        </is>
      </c>
      <c r="K584" s="94" t="inlineStr">
        <is>
          <t>Steel, Cold Drawn C1018</t>
        </is>
      </c>
      <c r="L584" s="109" t="inlineStr">
        <is>
          <t>RTF</t>
        </is>
      </c>
      <c r="M584" s="101" t="n"/>
      <c r="N584" s="76" t="inlineStr">
        <is>
          <t>A102234</t>
        </is>
      </c>
      <c r="O584" s="101" t="n">
        <v>207</v>
      </c>
      <c r="P584" s="94" t="inlineStr">
        <is>
          <t>LT250</t>
        </is>
      </c>
      <c r="Q584" s="76" t="n">
        <v>56</v>
      </c>
      <c r="S584" s="65" t="n"/>
    </row>
    <row r="585" customFormat="1" s="76">
      <c r="A585" s="104" t="n"/>
      <c r="B585" s="108" t="n"/>
      <c r="C585" s="76" t="inlineStr">
        <is>
          <t>Price_BOM_VLSE_Imp_583</t>
        </is>
      </c>
      <c r="D585" s="95" t="inlineStr">
        <is>
          <t>:30125-4P-7.5HP-VLSE:30125-4P-10HP-VLSE:</t>
        </is>
      </c>
      <c r="E585" s="105" t="inlineStr">
        <is>
          <t>X3</t>
        </is>
      </c>
      <c r="F585" s="76" t="inlineStr">
        <is>
          <t>ImpMatl_NiAl-Bronze_ASTM-B148_C95400</t>
        </is>
      </c>
      <c r="G585" s="94" t="inlineStr">
        <is>
          <t>Nickel Aluminum Bronze ASTM B148 UNS C95400</t>
        </is>
      </c>
      <c r="H585" s="94" t="inlineStr">
        <is>
          <t>B22</t>
        </is>
      </c>
      <c r="I585" s="94" t="inlineStr">
        <is>
          <t>Coating_Scotchkote134_interior</t>
        </is>
      </c>
      <c r="J585" s="94" t="inlineStr">
        <is>
          <t>Stainless Steel, AISI-303</t>
        </is>
      </c>
      <c r="K585" s="94" t="inlineStr">
        <is>
          <t>Steel, Cold Drawn C1018</t>
        </is>
      </c>
      <c r="L585" s="109" t="inlineStr">
        <is>
          <t>RTF</t>
        </is>
      </c>
      <c r="M585" s="101" t="n"/>
      <c r="N585" s="76" t="inlineStr">
        <is>
          <t>A102234</t>
        </is>
      </c>
      <c r="O585" s="101" t="n">
        <v>207</v>
      </c>
      <c r="P585" s="94" t="inlineStr">
        <is>
          <t>LT250</t>
        </is>
      </c>
      <c r="Q585" s="94" t="n">
        <v>56</v>
      </c>
      <c r="S585" s="65" t="n"/>
    </row>
    <row r="586" customFormat="1" s="76">
      <c r="A586" s="104" t="n"/>
      <c r="B586" s="108" t="n"/>
      <c r="C586" s="76" t="inlineStr">
        <is>
          <t>Price_BOM_VLSE_Imp_584</t>
        </is>
      </c>
      <c r="D586" s="95" t="inlineStr">
        <is>
          <t>:30125-4P-7.5HP-VLSE:30125-4P-10HP-VLSE:</t>
        </is>
      </c>
      <c r="E586" s="105" t="inlineStr">
        <is>
          <t>X3</t>
        </is>
      </c>
      <c r="F586" s="76" t="inlineStr">
        <is>
          <t>ImpMatl_NiAl-Bronze_ASTM-B148_C95400</t>
        </is>
      </c>
      <c r="G586" s="94" t="inlineStr">
        <is>
          <t>Nickel Aluminum Bronze ASTM B148 UNS C95400</t>
        </is>
      </c>
      <c r="H586" s="94" t="inlineStr">
        <is>
          <t>B22</t>
        </is>
      </c>
      <c r="I586" s="94" t="inlineStr">
        <is>
          <t>Coating_Scotchkote134_interior_exterior</t>
        </is>
      </c>
      <c r="J586" s="94" t="inlineStr">
        <is>
          <t>Stainless Steel, AISI-303</t>
        </is>
      </c>
      <c r="K586" s="94" t="inlineStr">
        <is>
          <t>Steel, Cold Drawn C1018</t>
        </is>
      </c>
      <c r="L586" s="109" t="inlineStr">
        <is>
          <t>RTF</t>
        </is>
      </c>
      <c r="M586" s="101" t="n"/>
      <c r="N586" s="76" t="inlineStr">
        <is>
          <t>A102234</t>
        </is>
      </c>
      <c r="O586" s="101" t="n">
        <v>207</v>
      </c>
      <c r="P586" s="94" t="inlineStr">
        <is>
          <t>LT250</t>
        </is>
      </c>
      <c r="Q586" s="76" t="n">
        <v>56</v>
      </c>
      <c r="S586" s="65" t="n"/>
    </row>
    <row r="587" customFormat="1" s="76">
      <c r="A587" s="104" t="n"/>
      <c r="B587" s="108" t="n"/>
      <c r="C587" s="76" t="inlineStr">
        <is>
          <t>Price_BOM_VLSE_Imp_585</t>
        </is>
      </c>
      <c r="D587" s="95" t="inlineStr">
        <is>
          <t>:30125-4P-7.5HP-VLSE:30125-4P-10HP-VLSE:</t>
        </is>
      </c>
      <c r="E587" s="105" t="inlineStr">
        <is>
          <t>X3</t>
        </is>
      </c>
      <c r="F587" s="76" t="inlineStr">
        <is>
          <t>ImpMatl_NiAl-Bronze_ASTM-B148_C95400</t>
        </is>
      </c>
      <c r="G587" s="94" t="inlineStr">
        <is>
          <t>Nickel Aluminum Bronze ASTM B148 UNS C95400</t>
        </is>
      </c>
      <c r="H587" s="94" t="inlineStr">
        <is>
          <t>B22</t>
        </is>
      </c>
      <c r="I587" s="94" t="inlineStr">
        <is>
          <t>Coating_Scotchkote134_interior_exterior_IncludeImpeller</t>
        </is>
      </c>
      <c r="J587" s="94" t="inlineStr">
        <is>
          <t>Stainless Steel, AISI-303</t>
        </is>
      </c>
      <c r="K587" s="94" t="inlineStr">
        <is>
          <t>Steel, Cold Drawn C1018</t>
        </is>
      </c>
      <c r="L587" s="109" t="inlineStr">
        <is>
          <t>RTF</t>
        </is>
      </c>
      <c r="M587" s="101" t="n"/>
      <c r="N587" s="76" t="inlineStr">
        <is>
          <t>A102234</t>
        </is>
      </c>
      <c r="O587" s="101" t="n">
        <v>207</v>
      </c>
      <c r="P587" s="94" t="inlineStr">
        <is>
          <t>LT250</t>
        </is>
      </c>
      <c r="Q587" s="76" t="n">
        <v>56</v>
      </c>
      <c r="S587" s="65" t="n"/>
    </row>
    <row r="588" customFormat="1" s="76">
      <c r="A588" s="104" t="n"/>
      <c r="B588" s="108" t="n"/>
      <c r="C588" s="76" t="inlineStr">
        <is>
          <t>Price_BOM_VLSE_Imp_586</t>
        </is>
      </c>
      <c r="D588" s="95" t="inlineStr">
        <is>
          <t>:30125-4P-7.5HP-VLSE:30125-4P-10HP-VLSE:</t>
        </is>
      </c>
      <c r="E588" s="105" t="inlineStr">
        <is>
          <t>X3</t>
        </is>
      </c>
      <c r="F588" s="76" t="inlineStr">
        <is>
          <t>ImpMatl_NiAl-Bronze_ASTM-B148_C95400</t>
        </is>
      </c>
      <c r="G588" s="94" t="inlineStr">
        <is>
          <t>Nickel Aluminum Bronze ASTM B148 UNS C95400</t>
        </is>
      </c>
      <c r="H588" s="94" t="inlineStr">
        <is>
          <t>B22</t>
        </is>
      </c>
      <c r="I588" s="94" t="inlineStr">
        <is>
          <t>Coating_Scotchkote134_interior_IncludeImpeller</t>
        </is>
      </c>
      <c r="J588" s="94" t="inlineStr">
        <is>
          <t>Stainless Steel, AISI-303</t>
        </is>
      </c>
      <c r="K588" s="94" t="inlineStr">
        <is>
          <t>Steel, Cold Drawn C1018</t>
        </is>
      </c>
      <c r="L588" s="109" t="inlineStr">
        <is>
          <t>RTF</t>
        </is>
      </c>
      <c r="M588" s="101" t="n"/>
      <c r="N588" s="76" t="inlineStr">
        <is>
          <t>A102234</t>
        </is>
      </c>
      <c r="O588" s="101" t="n">
        <v>207</v>
      </c>
      <c r="P588" s="94" t="inlineStr">
        <is>
          <t>LT250</t>
        </is>
      </c>
      <c r="Q588" s="76" t="n">
        <v>56</v>
      </c>
      <c r="S588" s="65" t="n"/>
    </row>
    <row r="589" customFormat="1" s="76">
      <c r="A589" s="104" t="n"/>
      <c r="B589" s="108" t="n"/>
      <c r="C589" s="76" t="inlineStr">
        <is>
          <t>Price_BOM_VLSE_Imp_587</t>
        </is>
      </c>
      <c r="D589" s="95" t="inlineStr">
        <is>
          <t>:30125-4P-7.5HP-VLSE:30125-4P-10HP-VLSE:</t>
        </is>
      </c>
      <c r="E589" s="105" t="inlineStr">
        <is>
          <t>X3</t>
        </is>
      </c>
      <c r="F589" s="76" t="inlineStr">
        <is>
          <t>ImpMatl_NiAl-Bronze_ASTM-B148_C95400</t>
        </is>
      </c>
      <c r="G589" s="94" t="inlineStr">
        <is>
          <t>Nickel Aluminum Bronze ASTM B148 UNS C95400</t>
        </is>
      </c>
      <c r="H589" s="94" t="inlineStr">
        <is>
          <t>B22</t>
        </is>
      </c>
      <c r="I589" s="94" t="inlineStr">
        <is>
          <t>Coating_Special</t>
        </is>
      </c>
      <c r="J589" s="94" t="inlineStr">
        <is>
          <t>Stainless Steel, AISI-303</t>
        </is>
      </c>
      <c r="K589" s="94" t="inlineStr">
        <is>
          <t>Steel, Cold Drawn C1018</t>
        </is>
      </c>
      <c r="L589" s="109" t="inlineStr">
        <is>
          <t>RTF</t>
        </is>
      </c>
      <c r="M589" s="101" t="n"/>
      <c r="N589" s="76" t="inlineStr">
        <is>
          <t>A102234</t>
        </is>
      </c>
      <c r="O589" s="101" t="n">
        <v>207</v>
      </c>
      <c r="P589" s="94" t="inlineStr">
        <is>
          <t>LT250</t>
        </is>
      </c>
      <c r="Q589" s="76" t="n">
        <v>56</v>
      </c>
      <c r="S589" s="65" t="n"/>
    </row>
    <row r="590" customFormat="1" s="76">
      <c r="A590" s="104" t="n"/>
      <c r="B590" s="108" t="n"/>
      <c r="C590" s="76" t="inlineStr">
        <is>
          <t>Price_BOM_VLSE_Imp_588</t>
        </is>
      </c>
      <c r="D590" s="95" t="inlineStr">
        <is>
          <t>:30125-4P-7.5HP-VLSE:30125-4P-10HP-VLSE:</t>
        </is>
      </c>
      <c r="E590" s="105" t="inlineStr">
        <is>
          <t>X3</t>
        </is>
      </c>
      <c r="F590" s="76" t="inlineStr">
        <is>
          <t>ImpMatl_NiAl-Bronze_ASTM-B148_C95400</t>
        </is>
      </c>
      <c r="G590" s="94" t="inlineStr">
        <is>
          <t>Nickel Aluminum Bronze ASTM B148 UNS C95400</t>
        </is>
      </c>
      <c r="H590" s="94" t="inlineStr">
        <is>
          <t>B22</t>
        </is>
      </c>
      <c r="I590" s="94" t="inlineStr">
        <is>
          <t>Coating_Standard</t>
        </is>
      </c>
      <c r="J590" s="94" t="inlineStr">
        <is>
          <t>Stainless Steel, AISI-303</t>
        </is>
      </c>
      <c r="K590" s="94" t="inlineStr">
        <is>
          <t>Steel, Cold Drawn C1018</t>
        </is>
      </c>
      <c r="L590" s="76" t="n">
        <v>97778037</v>
      </c>
      <c r="M590" s="101" t="n"/>
      <c r="N590" s="76" t="inlineStr">
        <is>
          <t>A102234</t>
        </is>
      </c>
      <c r="O590" s="101" t="n">
        <v>207</v>
      </c>
      <c r="P590" s="94" t="inlineStr">
        <is>
          <t>LT250</t>
        </is>
      </c>
      <c r="Q590" s="94" t="n">
        <v>56</v>
      </c>
      <c r="S590" s="65" t="n"/>
    </row>
    <row r="591" customFormat="1" s="76">
      <c r="A591" s="104" t="n"/>
      <c r="B591" s="108" t="n"/>
      <c r="C591" s="76" t="inlineStr">
        <is>
          <t>Price_BOM_VLSE_Imp_589</t>
        </is>
      </c>
      <c r="D591" s="95" t="inlineStr">
        <is>
          <t>:30125-4P-7.5HP-VLSE:30125-4P-10HP-VLSE:</t>
        </is>
      </c>
      <c r="E591" s="105" t="inlineStr">
        <is>
          <t>X3</t>
        </is>
      </c>
      <c r="F591" s="105" t="inlineStr">
        <is>
          <t>ImpMatl_SS_AISI-304</t>
        </is>
      </c>
      <c r="G591" s="94" t="inlineStr">
        <is>
          <t>Stainless Steel, AISI-304</t>
        </is>
      </c>
      <c r="H591" s="94" t="inlineStr">
        <is>
          <t>H304</t>
        </is>
      </c>
      <c r="I591" s="94" t="inlineStr">
        <is>
          <t>Coating_Standard</t>
        </is>
      </c>
      <c r="J591" s="94" t="inlineStr">
        <is>
          <t>Stainless Steel, AISI-303</t>
        </is>
      </c>
      <c r="K591" s="94" t="inlineStr">
        <is>
          <t>Stainless Steel, AISI 316</t>
        </is>
      </c>
      <c r="L591" s="110" t="n">
        <v>98876151</v>
      </c>
      <c r="M591" s="110" t="inlineStr">
        <is>
          <t>IMP,L,25123,X3,H304</t>
        </is>
      </c>
      <c r="N591" s="76" t="inlineStr">
        <is>
          <t>A101838</t>
        </is>
      </c>
      <c r="O591" s="76" t="n">
        <v>0</v>
      </c>
      <c r="P591" s="94" t="inlineStr">
        <is>
          <t>LT027</t>
        </is>
      </c>
      <c r="Q591" s="101" t="n">
        <v>0</v>
      </c>
      <c r="S591" s="65" t="n"/>
    </row>
    <row r="592" customFormat="1" s="76">
      <c r="A592" s="104" t="n"/>
      <c r="B592" s="108" t="n"/>
      <c r="C592" s="76" t="inlineStr">
        <is>
          <t>Price_BOM_VLSE_Imp_590</t>
        </is>
      </c>
      <c r="D592" s="95" t="inlineStr">
        <is>
          <t>:5095A-4P-7.5HP-VLSE:5095A-4P-10HP-VLSE:</t>
        </is>
      </c>
      <c r="E592" s="105" t="inlineStr">
        <is>
          <t>X3</t>
        </is>
      </c>
      <c r="F592" s="105" t="inlineStr">
        <is>
          <t>ImpMatl_Silicon_Bronze_ASTM-B584_C87600</t>
        </is>
      </c>
      <c r="G592" s="94" t="inlineStr">
        <is>
          <t>Silicon Bronze, ASTM-B584, C87600</t>
        </is>
      </c>
      <c r="H592" s="94" t="inlineStr">
        <is>
          <t>B21</t>
        </is>
      </c>
      <c r="I592" s="94" t="inlineStr">
        <is>
          <t>Coating_Epoxy</t>
        </is>
      </c>
      <c r="J592" s="94" t="inlineStr">
        <is>
          <t>Stainless Steel, AISI-303</t>
        </is>
      </c>
      <c r="K592" s="94" t="inlineStr">
        <is>
          <t>Steel, Cold Drawn C1018</t>
        </is>
      </c>
      <c r="L592" s="109" t="inlineStr">
        <is>
          <t>RTF</t>
        </is>
      </c>
      <c r="M592" s="94" t="n"/>
      <c r="N592" s="94" t="inlineStr">
        <is>
          <t>A101917</t>
        </is>
      </c>
      <c r="O592" s="94" t="n">
        <v>0</v>
      </c>
      <c r="P592" s="94" t="inlineStr">
        <is>
          <t>LT250</t>
        </is>
      </c>
      <c r="Q592" s="76" t="n">
        <v>56</v>
      </c>
      <c r="S592" s="65" t="n"/>
    </row>
    <row r="593" customFormat="1" s="76">
      <c r="A593" s="104" t="n"/>
      <c r="B593" s="108" t="n"/>
      <c r="C593" s="76" t="inlineStr">
        <is>
          <t>Price_BOM_VLSE_Imp_591</t>
        </is>
      </c>
      <c r="D593" s="95" t="inlineStr">
        <is>
          <t>:5095A-4P-7.5HP-VLSE:5095A-4P-10HP-VLSE:</t>
        </is>
      </c>
      <c r="E593" s="105" t="inlineStr">
        <is>
          <t>X3</t>
        </is>
      </c>
      <c r="F593" s="105" t="inlineStr">
        <is>
          <t>ImpMatl_Silicon_Bronze_ASTM-B584_C87600</t>
        </is>
      </c>
      <c r="G593" s="94" t="inlineStr">
        <is>
          <t>Silicon Bronze, ASTM-B584, C87600</t>
        </is>
      </c>
      <c r="H593" s="94" t="inlineStr">
        <is>
          <t>B21</t>
        </is>
      </c>
      <c r="I593" s="94" t="inlineStr">
        <is>
          <t>Coating_Scotchkote134_interior</t>
        </is>
      </c>
      <c r="J593" s="94" t="inlineStr">
        <is>
          <t>Stainless Steel, AISI-303</t>
        </is>
      </c>
      <c r="K593" s="94" t="inlineStr">
        <is>
          <t>Steel, Cold Drawn C1018</t>
        </is>
      </c>
      <c r="L593" s="109" t="inlineStr">
        <is>
          <t>RTF</t>
        </is>
      </c>
      <c r="M593" s="94" t="n"/>
      <c r="N593" s="94" t="inlineStr">
        <is>
          <t>A101917</t>
        </is>
      </c>
      <c r="O593" s="94" t="n">
        <v>0</v>
      </c>
      <c r="P593" s="94" t="inlineStr">
        <is>
          <t>LT250</t>
        </is>
      </c>
      <c r="Q593" s="94" t="n">
        <v>56</v>
      </c>
      <c r="S593" s="65" t="n"/>
    </row>
    <row r="594" customFormat="1" s="76">
      <c r="A594" s="104" t="n"/>
      <c r="B594" s="108" t="n"/>
      <c r="C594" s="76" t="inlineStr">
        <is>
          <t>Price_BOM_VLSE_Imp_592</t>
        </is>
      </c>
      <c r="D594" s="95" t="inlineStr">
        <is>
          <t>:5095A-4P-7.5HP-VLSE:5095A-4P-10HP-VLSE:</t>
        </is>
      </c>
      <c r="E594" s="105" t="inlineStr">
        <is>
          <t>X3</t>
        </is>
      </c>
      <c r="F594" s="105" t="inlineStr">
        <is>
          <t>ImpMatl_Silicon_Bronze_ASTM-B584_C87600</t>
        </is>
      </c>
      <c r="G594" s="94" t="inlineStr">
        <is>
          <t>Silicon Bronze, ASTM-B584, C87600</t>
        </is>
      </c>
      <c r="H594" s="94" t="inlineStr">
        <is>
          <t>B21</t>
        </is>
      </c>
      <c r="I594" s="94" t="inlineStr">
        <is>
          <t>Coating_Scotchkote134_interior_exterior</t>
        </is>
      </c>
      <c r="J594" s="94" t="inlineStr">
        <is>
          <t>Stainless Steel, AISI-303</t>
        </is>
      </c>
      <c r="K594" s="94" t="inlineStr">
        <is>
          <t>Steel, Cold Drawn C1018</t>
        </is>
      </c>
      <c r="L594" s="109" t="inlineStr">
        <is>
          <t>RTF</t>
        </is>
      </c>
      <c r="M594" s="94" t="n"/>
      <c r="N594" s="94" t="inlineStr">
        <is>
          <t>A101917</t>
        </is>
      </c>
      <c r="O594" s="94" t="n">
        <v>0</v>
      </c>
      <c r="P594" s="94" t="inlineStr">
        <is>
          <t>LT250</t>
        </is>
      </c>
      <c r="Q594" s="76" t="n">
        <v>56</v>
      </c>
      <c r="S594" s="65" t="n"/>
    </row>
    <row r="595" customFormat="1" s="76">
      <c r="A595" s="104" t="n"/>
      <c r="B595" s="108" t="n"/>
      <c r="C595" s="76" t="inlineStr">
        <is>
          <t>Price_BOM_VLSE_Imp_593</t>
        </is>
      </c>
      <c r="D595" s="95" t="inlineStr">
        <is>
          <t>:5095A-4P-7.5HP-VLSE:5095A-4P-10HP-VLSE:</t>
        </is>
      </c>
      <c r="E595" s="105" t="inlineStr">
        <is>
          <t>X3</t>
        </is>
      </c>
      <c r="F595" s="105" t="inlineStr">
        <is>
          <t>ImpMatl_Silicon_Bronze_ASTM-B584_C87600</t>
        </is>
      </c>
      <c r="G595" s="94" t="inlineStr">
        <is>
          <t>Silicon Bronze, ASTM-B584, C87600</t>
        </is>
      </c>
      <c r="H595" s="94" t="inlineStr">
        <is>
          <t>B21</t>
        </is>
      </c>
      <c r="I595" s="94" t="inlineStr">
        <is>
          <t>Coating_Scotchkote134_interior_exterior_IncludeImpeller</t>
        </is>
      </c>
      <c r="J595" s="94" t="inlineStr">
        <is>
          <t>Stainless Steel, AISI-303</t>
        </is>
      </c>
      <c r="K595" s="94" t="inlineStr">
        <is>
          <t>Steel, Cold Drawn C1018</t>
        </is>
      </c>
      <c r="L595" s="109" t="inlineStr">
        <is>
          <t>RTF</t>
        </is>
      </c>
      <c r="M595" s="94" t="n"/>
      <c r="N595" s="94" t="inlineStr">
        <is>
          <t>A101917</t>
        </is>
      </c>
      <c r="O595" s="94" t="n">
        <v>0</v>
      </c>
      <c r="P595" s="94" t="inlineStr">
        <is>
          <t>LT250</t>
        </is>
      </c>
      <c r="Q595" s="76" t="n">
        <v>56</v>
      </c>
      <c r="S595" s="65" t="n"/>
    </row>
    <row r="596" customFormat="1" s="76">
      <c r="A596" s="104" t="n"/>
      <c r="B596" s="108" t="n"/>
      <c r="C596" s="76" t="inlineStr">
        <is>
          <t>Price_BOM_VLSE_Imp_594</t>
        </is>
      </c>
      <c r="D596" s="95" t="inlineStr">
        <is>
          <t>:5095A-4P-7.5HP-VLSE:5095A-4P-10HP-VLSE:</t>
        </is>
      </c>
      <c r="E596" s="105" t="inlineStr">
        <is>
          <t>X3</t>
        </is>
      </c>
      <c r="F596" s="105" t="inlineStr">
        <is>
          <t>ImpMatl_Silicon_Bronze_ASTM-B584_C87600</t>
        </is>
      </c>
      <c r="G596" s="94" t="inlineStr">
        <is>
          <t>Silicon Bronze, ASTM-B584, C87600</t>
        </is>
      </c>
      <c r="H596" s="94" t="inlineStr">
        <is>
          <t>B21</t>
        </is>
      </c>
      <c r="I596" s="94" t="inlineStr">
        <is>
          <t>Coating_Scotchkote134_interior_IncludeImpeller</t>
        </is>
      </c>
      <c r="J596" s="94" t="inlineStr">
        <is>
          <t>Stainless Steel, AISI-303</t>
        </is>
      </c>
      <c r="K596" s="94" t="inlineStr">
        <is>
          <t>Steel, Cold Drawn C1018</t>
        </is>
      </c>
      <c r="L596" s="109" t="inlineStr">
        <is>
          <t>RTF</t>
        </is>
      </c>
      <c r="M596" s="94" t="n"/>
      <c r="N596" s="94" t="inlineStr">
        <is>
          <t>A101917</t>
        </is>
      </c>
      <c r="O596" s="94" t="n">
        <v>0</v>
      </c>
      <c r="P596" s="94" t="inlineStr">
        <is>
          <t>LT250</t>
        </is>
      </c>
      <c r="Q596" s="76" t="n">
        <v>56</v>
      </c>
      <c r="S596" s="65" t="n"/>
    </row>
    <row r="597" customFormat="1" s="76">
      <c r="A597" s="104" t="n"/>
      <c r="B597" s="108" t="n"/>
      <c r="C597" s="76" t="inlineStr">
        <is>
          <t>Price_BOM_VLSE_Imp_595</t>
        </is>
      </c>
      <c r="D597" s="95" t="inlineStr">
        <is>
          <t>:5095A-4P-7.5HP-VLSE:5095A-4P-10HP-VLSE:</t>
        </is>
      </c>
      <c r="E597" s="105" t="inlineStr">
        <is>
          <t>X3</t>
        </is>
      </c>
      <c r="F597" s="105" t="inlineStr">
        <is>
          <t>ImpMatl_Silicon_Bronze_ASTM-B584_C87600</t>
        </is>
      </c>
      <c r="G597" s="94" t="inlineStr">
        <is>
          <t>Silicon Bronze, ASTM-B584, C87600</t>
        </is>
      </c>
      <c r="H597" s="94" t="inlineStr">
        <is>
          <t>B21</t>
        </is>
      </c>
      <c r="I597" s="94" t="inlineStr">
        <is>
          <t>Coating_Special</t>
        </is>
      </c>
      <c r="J597" s="94" t="inlineStr">
        <is>
          <t>Stainless Steel, AISI-303</t>
        </is>
      </c>
      <c r="K597" s="94" t="inlineStr">
        <is>
          <t>Steel, Cold Drawn C1018</t>
        </is>
      </c>
      <c r="L597" s="109" t="inlineStr">
        <is>
          <t>RTF</t>
        </is>
      </c>
      <c r="M597" s="94" t="n"/>
      <c r="N597" s="94" t="inlineStr">
        <is>
          <t>A101917</t>
        </is>
      </c>
      <c r="O597" s="94" t="n">
        <v>0</v>
      </c>
      <c r="P597" s="94" t="inlineStr">
        <is>
          <t>LT250</t>
        </is>
      </c>
      <c r="Q597" s="76" t="n">
        <v>56</v>
      </c>
      <c r="S597" s="65" t="n"/>
    </row>
    <row r="598" customFormat="1" s="76">
      <c r="A598" s="104" t="n"/>
      <c r="B598" s="108" t="n"/>
      <c r="C598" s="76" t="inlineStr">
        <is>
          <t>Price_BOM_VLSE_Imp_596</t>
        </is>
      </c>
      <c r="D598" s="95" t="inlineStr">
        <is>
          <t>:5095A-4P-7.5HP-VLSE:5095A-4P-10HP-VLSE:</t>
        </is>
      </c>
      <c r="E598" s="105" t="inlineStr">
        <is>
          <t>X3</t>
        </is>
      </c>
      <c r="F598" s="105" t="inlineStr">
        <is>
          <t>ImpMatl_Silicon_Bronze_ASTM-B584_C87600</t>
        </is>
      </c>
      <c r="G598" s="94" t="inlineStr">
        <is>
          <t>Silicon Bronze, ASTM-B584, C87600</t>
        </is>
      </c>
      <c r="H598" s="94" t="inlineStr">
        <is>
          <t>B21</t>
        </is>
      </c>
      <c r="I598" s="94" t="inlineStr">
        <is>
          <t>Coating_Standard</t>
        </is>
      </c>
      <c r="J598" s="94" t="inlineStr">
        <is>
          <t>Stainless Steel, AISI-303</t>
        </is>
      </c>
      <c r="K598" s="94" t="inlineStr">
        <is>
          <t>Steel, Cold Drawn C1018</t>
        </is>
      </c>
      <c r="L598" s="94" t="n">
        <v>96769232</v>
      </c>
      <c r="M598" s="94" t="inlineStr">
        <is>
          <t>IMP,L,40959,X3,B21</t>
        </is>
      </c>
      <c r="N598" s="94" t="inlineStr">
        <is>
          <t>A101917</t>
        </is>
      </c>
      <c r="O598" s="94" t="n">
        <v>0</v>
      </c>
      <c r="P598" s="94" t="inlineStr">
        <is>
          <t>LT027</t>
        </is>
      </c>
      <c r="Q598" s="94" t="n">
        <v>0</v>
      </c>
      <c r="S598" s="65" t="n"/>
    </row>
    <row r="599" customFormat="1" s="76">
      <c r="A599" s="104" t="n"/>
      <c r="B599" s="108" t="n"/>
      <c r="C599" s="76" t="inlineStr">
        <is>
          <t>Price_BOM_VLSE_Imp_597</t>
        </is>
      </c>
      <c r="D599" s="95" t="inlineStr">
        <is>
          <t>:5095A-4P-7.5HP-VLSE:5095A-4P-10HP-VLSE:</t>
        </is>
      </c>
      <c r="E599" s="105" t="inlineStr">
        <is>
          <t>X3</t>
        </is>
      </c>
      <c r="F599" s="76" t="inlineStr">
        <is>
          <t>ImpMatl_NiAl-Bronze_ASTM-B148_C95400</t>
        </is>
      </c>
      <c r="G599" s="94" t="inlineStr">
        <is>
          <t>Nickel Aluminum Bronze ASTM B148 UNS C95400</t>
        </is>
      </c>
      <c r="H599" s="94" t="inlineStr">
        <is>
          <t>B22</t>
        </is>
      </c>
      <c r="I599" s="94" t="inlineStr">
        <is>
          <t>Coating_Epoxy</t>
        </is>
      </c>
      <c r="J599" s="94" t="inlineStr">
        <is>
          <t>Stainless Steel, AISI-303</t>
        </is>
      </c>
      <c r="K599" s="94" t="inlineStr">
        <is>
          <t>Steel, Cold Drawn C1018</t>
        </is>
      </c>
      <c r="L599" s="109" t="inlineStr">
        <is>
          <t>RTF</t>
        </is>
      </c>
      <c r="M599" s="101" t="n"/>
      <c r="N599" s="76" t="inlineStr">
        <is>
          <t>A102246</t>
        </is>
      </c>
      <c r="O599" s="101" t="n">
        <v>214</v>
      </c>
      <c r="P599" s="94" t="inlineStr">
        <is>
          <t>LT250</t>
        </is>
      </c>
      <c r="Q599" s="76" t="n">
        <v>56</v>
      </c>
      <c r="S599" s="65" t="n"/>
    </row>
    <row r="600" customFormat="1" s="76">
      <c r="A600" s="104" t="n"/>
      <c r="B600" s="108" t="n"/>
      <c r="C600" s="76" t="inlineStr">
        <is>
          <t>Price_BOM_VLSE_Imp_598</t>
        </is>
      </c>
      <c r="D600" s="95" t="inlineStr">
        <is>
          <t>:5095A-4P-7.5HP-VLSE:5095A-4P-10HP-VLSE:</t>
        </is>
      </c>
      <c r="E600" s="105" t="inlineStr">
        <is>
          <t>X3</t>
        </is>
      </c>
      <c r="F600" s="76" t="inlineStr">
        <is>
          <t>ImpMatl_NiAl-Bronze_ASTM-B148_C95400</t>
        </is>
      </c>
      <c r="G600" s="94" t="inlineStr">
        <is>
          <t>Nickel Aluminum Bronze ASTM B148 UNS C95400</t>
        </is>
      </c>
      <c r="H600" s="94" t="inlineStr">
        <is>
          <t>B22</t>
        </is>
      </c>
      <c r="I600" s="94" t="inlineStr">
        <is>
          <t>Coating_Scotchkote134_interior</t>
        </is>
      </c>
      <c r="J600" s="94" t="inlineStr">
        <is>
          <t>Stainless Steel, AISI-303</t>
        </is>
      </c>
      <c r="K600" s="94" t="inlineStr">
        <is>
          <t>Steel, Cold Drawn C1018</t>
        </is>
      </c>
      <c r="L600" s="109" t="inlineStr">
        <is>
          <t>RTF</t>
        </is>
      </c>
      <c r="M600" s="101" t="n"/>
      <c r="N600" s="76" t="inlineStr">
        <is>
          <t>A102246</t>
        </is>
      </c>
      <c r="O600" s="101" t="n">
        <v>214</v>
      </c>
      <c r="P600" s="94" t="inlineStr">
        <is>
          <t>LT250</t>
        </is>
      </c>
      <c r="Q600" s="94" t="n">
        <v>56</v>
      </c>
      <c r="S600" s="65" t="n"/>
    </row>
    <row r="601" customFormat="1" s="76">
      <c r="A601" s="104" t="n"/>
      <c r="B601" s="108" t="n"/>
      <c r="C601" s="76" t="inlineStr">
        <is>
          <t>Price_BOM_VLSE_Imp_599</t>
        </is>
      </c>
      <c r="D601" s="95" t="inlineStr">
        <is>
          <t>:5095A-4P-7.5HP-VLSE:5095A-4P-10HP-VLSE:</t>
        </is>
      </c>
      <c r="E601" s="105" t="inlineStr">
        <is>
          <t>X3</t>
        </is>
      </c>
      <c r="F601" s="76" t="inlineStr">
        <is>
          <t>ImpMatl_NiAl-Bronze_ASTM-B148_C95400</t>
        </is>
      </c>
      <c r="G601" s="94" t="inlineStr">
        <is>
          <t>Nickel Aluminum Bronze ASTM B148 UNS C95400</t>
        </is>
      </c>
      <c r="H601" s="94" t="inlineStr">
        <is>
          <t>B22</t>
        </is>
      </c>
      <c r="I601" s="94" t="inlineStr">
        <is>
          <t>Coating_Scotchkote134_interior_exterior</t>
        </is>
      </c>
      <c r="J601" s="94" t="inlineStr">
        <is>
          <t>Stainless Steel, AISI-303</t>
        </is>
      </c>
      <c r="K601" s="94" t="inlineStr">
        <is>
          <t>Steel, Cold Drawn C1018</t>
        </is>
      </c>
      <c r="L601" s="109" t="inlineStr">
        <is>
          <t>RTF</t>
        </is>
      </c>
      <c r="M601" s="101" t="n"/>
      <c r="N601" s="76" t="inlineStr">
        <is>
          <t>A102246</t>
        </is>
      </c>
      <c r="O601" s="101" t="n">
        <v>214</v>
      </c>
      <c r="P601" s="94" t="inlineStr">
        <is>
          <t>LT250</t>
        </is>
      </c>
      <c r="Q601" s="76" t="n">
        <v>56</v>
      </c>
      <c r="S601" s="65" t="n"/>
    </row>
    <row r="602" customFormat="1" s="76">
      <c r="A602" s="104" t="n"/>
      <c r="B602" s="108" t="n"/>
      <c r="C602" s="76" t="inlineStr">
        <is>
          <t>Price_BOM_VLSE_Imp_600</t>
        </is>
      </c>
      <c r="D602" s="95" t="inlineStr">
        <is>
          <t>:5095A-4P-7.5HP-VLSE:5095A-4P-10HP-VLSE:</t>
        </is>
      </c>
      <c r="E602" s="105" t="inlineStr">
        <is>
          <t>X3</t>
        </is>
      </c>
      <c r="F602" s="76" t="inlineStr">
        <is>
          <t>ImpMatl_NiAl-Bronze_ASTM-B148_C95400</t>
        </is>
      </c>
      <c r="G602" s="94" t="inlineStr">
        <is>
          <t>Nickel Aluminum Bronze ASTM B148 UNS C95400</t>
        </is>
      </c>
      <c r="H602" s="94" t="inlineStr">
        <is>
          <t>B22</t>
        </is>
      </c>
      <c r="I602" s="94" t="inlineStr">
        <is>
          <t>Coating_Scotchkote134_interior_exterior_IncludeImpeller</t>
        </is>
      </c>
      <c r="J602" s="94" t="inlineStr">
        <is>
          <t>Stainless Steel, AISI-303</t>
        </is>
      </c>
      <c r="K602" s="94" t="inlineStr">
        <is>
          <t>Steel, Cold Drawn C1018</t>
        </is>
      </c>
      <c r="L602" s="109" t="inlineStr">
        <is>
          <t>RTF</t>
        </is>
      </c>
      <c r="M602" s="101" t="n"/>
      <c r="N602" s="76" t="inlineStr">
        <is>
          <t>A102246</t>
        </is>
      </c>
      <c r="O602" s="101" t="n">
        <v>214</v>
      </c>
      <c r="P602" s="94" t="inlineStr">
        <is>
          <t>LT250</t>
        </is>
      </c>
      <c r="Q602" s="76" t="n">
        <v>56</v>
      </c>
      <c r="S602" s="65" t="n"/>
    </row>
    <row r="603" customFormat="1" s="76">
      <c r="A603" s="104" t="n"/>
      <c r="B603" s="108" t="n"/>
      <c r="C603" s="76" t="inlineStr">
        <is>
          <t>Price_BOM_VLSE_Imp_601</t>
        </is>
      </c>
      <c r="D603" s="95" t="inlineStr">
        <is>
          <t>:5095A-4P-7.5HP-VLSE:5095A-4P-10HP-VLSE:</t>
        </is>
      </c>
      <c r="E603" s="105" t="inlineStr">
        <is>
          <t>X3</t>
        </is>
      </c>
      <c r="F603" s="76" t="inlineStr">
        <is>
          <t>ImpMatl_NiAl-Bronze_ASTM-B148_C95400</t>
        </is>
      </c>
      <c r="G603" s="94" t="inlineStr">
        <is>
          <t>Nickel Aluminum Bronze ASTM B148 UNS C95400</t>
        </is>
      </c>
      <c r="H603" s="94" t="inlineStr">
        <is>
          <t>B22</t>
        </is>
      </c>
      <c r="I603" s="94" t="inlineStr">
        <is>
          <t>Coating_Scotchkote134_interior_IncludeImpeller</t>
        </is>
      </c>
      <c r="J603" s="94" t="inlineStr">
        <is>
          <t>Stainless Steel, AISI-303</t>
        </is>
      </c>
      <c r="K603" s="94" t="inlineStr">
        <is>
          <t>Steel, Cold Drawn C1018</t>
        </is>
      </c>
      <c r="L603" s="109" t="inlineStr">
        <is>
          <t>RTF</t>
        </is>
      </c>
      <c r="M603" s="101" t="n"/>
      <c r="N603" s="76" t="inlineStr">
        <is>
          <t>A102246</t>
        </is>
      </c>
      <c r="O603" s="101" t="n">
        <v>214</v>
      </c>
      <c r="P603" s="94" t="inlineStr">
        <is>
          <t>LT250</t>
        </is>
      </c>
      <c r="Q603" s="76" t="n">
        <v>56</v>
      </c>
      <c r="S603" s="65" t="n"/>
    </row>
    <row r="604" customFormat="1" s="76">
      <c r="A604" s="104" t="n"/>
      <c r="B604" s="108" t="n"/>
      <c r="C604" s="76" t="inlineStr">
        <is>
          <t>Price_BOM_VLSE_Imp_602</t>
        </is>
      </c>
      <c r="D604" s="95" t="inlineStr">
        <is>
          <t>:5095A-4P-7.5HP-VLSE:5095A-4P-10HP-VLSE:</t>
        </is>
      </c>
      <c r="E604" s="105" t="inlineStr">
        <is>
          <t>X3</t>
        </is>
      </c>
      <c r="F604" s="76" t="inlineStr">
        <is>
          <t>ImpMatl_NiAl-Bronze_ASTM-B148_C95400</t>
        </is>
      </c>
      <c r="G604" s="94" t="inlineStr">
        <is>
          <t>Nickel Aluminum Bronze ASTM B148 UNS C95400</t>
        </is>
      </c>
      <c r="H604" s="94" t="inlineStr">
        <is>
          <t>B22</t>
        </is>
      </c>
      <c r="I604" s="94" t="inlineStr">
        <is>
          <t>Coating_Special</t>
        </is>
      </c>
      <c r="J604" s="94" t="inlineStr">
        <is>
          <t>Stainless Steel, AISI-303</t>
        </is>
      </c>
      <c r="K604" s="94" t="inlineStr">
        <is>
          <t>Steel, Cold Drawn C1018</t>
        </is>
      </c>
      <c r="L604" s="109" t="inlineStr">
        <is>
          <t>RTF</t>
        </is>
      </c>
      <c r="M604" s="101" t="n"/>
      <c r="N604" s="76" t="inlineStr">
        <is>
          <t>A102246</t>
        </is>
      </c>
      <c r="O604" s="101" t="n">
        <v>214</v>
      </c>
      <c r="P604" s="94" t="inlineStr">
        <is>
          <t>LT250</t>
        </is>
      </c>
      <c r="Q604" s="76" t="n">
        <v>56</v>
      </c>
      <c r="S604" s="65" t="n"/>
    </row>
    <row r="605" customFormat="1" s="76">
      <c r="A605" s="104" t="n"/>
      <c r="B605" s="108" t="n"/>
      <c r="C605" s="76" t="inlineStr">
        <is>
          <t>Price_BOM_VLSE_Imp_603</t>
        </is>
      </c>
      <c r="D605" s="95" t="inlineStr">
        <is>
          <t>:5095A-4P-7.5HP-VLSE:5095A-4P-10HP-VLSE:</t>
        </is>
      </c>
      <c r="E605" s="105" t="inlineStr">
        <is>
          <t>X3</t>
        </is>
      </c>
      <c r="F605" s="76" t="inlineStr">
        <is>
          <t>ImpMatl_NiAl-Bronze_ASTM-B148_C95400</t>
        </is>
      </c>
      <c r="G605" s="94" t="inlineStr">
        <is>
          <t>Nickel Aluminum Bronze ASTM B148 UNS C95400</t>
        </is>
      </c>
      <c r="H605" s="94" t="inlineStr">
        <is>
          <t>B22</t>
        </is>
      </c>
      <c r="I605" s="94" t="inlineStr">
        <is>
          <t>Coating_Standard</t>
        </is>
      </c>
      <c r="J605" s="94" t="inlineStr">
        <is>
          <t>Stainless Steel, AISI-303</t>
        </is>
      </c>
      <c r="K605" s="94" t="inlineStr">
        <is>
          <t>Steel, Cold Drawn C1018</t>
        </is>
      </c>
      <c r="L605" s="76" t="n">
        <v>97780147</v>
      </c>
      <c r="M605" s="101" t="n"/>
      <c r="N605" s="76" t="inlineStr">
        <is>
          <t>A102246</t>
        </is>
      </c>
      <c r="O605" s="101" t="n">
        <v>214</v>
      </c>
      <c r="P605" s="94" t="inlineStr">
        <is>
          <t>LT250</t>
        </is>
      </c>
      <c r="Q605" s="94" t="n">
        <v>56</v>
      </c>
      <c r="S605" s="65" t="n"/>
    </row>
    <row r="606" customFormat="1" s="76">
      <c r="A606" s="104" t="n"/>
      <c r="B606" s="108" t="n"/>
      <c r="C606" s="76" t="inlineStr">
        <is>
          <t>Price_BOM_VLSE_Imp_604</t>
        </is>
      </c>
      <c r="D606" s="95" t="inlineStr">
        <is>
          <t>:5095A-4P-7.5HP-VLSE:5095A-4P-10HP-VLSE:</t>
        </is>
      </c>
      <c r="E606" s="105" t="inlineStr">
        <is>
          <t>X3</t>
        </is>
      </c>
      <c r="F606" s="105" t="inlineStr">
        <is>
          <t>ImpMatl_SS_AISI-304</t>
        </is>
      </c>
      <c r="G606" s="94" t="inlineStr">
        <is>
          <t>Stainless Steel, AISI-304</t>
        </is>
      </c>
      <c r="H606" s="94" t="inlineStr">
        <is>
          <t>H304</t>
        </is>
      </c>
      <c r="I606" s="94" t="inlineStr">
        <is>
          <t>Coating_Standard</t>
        </is>
      </c>
      <c r="J606" s="94" t="inlineStr">
        <is>
          <t>Stainless Steel, AISI-303</t>
        </is>
      </c>
      <c r="K606" s="94" t="inlineStr">
        <is>
          <t>Stainless Steel, AISI 316</t>
        </is>
      </c>
      <c r="L606" s="110" t="n">
        <v>98876163</v>
      </c>
      <c r="M606" s="110" t="inlineStr">
        <is>
          <t>IMP,L,40957,X3,H304</t>
        </is>
      </c>
      <c r="N606" s="76" t="inlineStr">
        <is>
          <t>A101922</t>
        </is>
      </c>
      <c r="O606" s="76" t="n">
        <v>0</v>
      </c>
      <c r="P606" s="94" t="inlineStr">
        <is>
          <t>LT027</t>
        </is>
      </c>
      <c r="Q606" s="101" t="n">
        <v>0</v>
      </c>
      <c r="S606" s="65" t="n"/>
    </row>
    <row r="607" customFormat="1" s="76">
      <c r="A607" s="104" t="n"/>
      <c r="B607" s="108" t="n"/>
      <c r="C607" s="76" t="inlineStr">
        <is>
          <t>Price_BOM_VLSE_Imp_605</t>
        </is>
      </c>
      <c r="D607" s="95" t="inlineStr">
        <is>
          <t>:5095A-4P-15HP-VLSE:5095A-4P-20HP-VLSE:</t>
        </is>
      </c>
      <c r="E607" s="105" t="inlineStr">
        <is>
          <t>X4</t>
        </is>
      </c>
      <c r="F607" s="105" t="inlineStr">
        <is>
          <t>ImpMatl_Silicon_Bronze_ASTM-B584_C87600</t>
        </is>
      </c>
      <c r="G607" s="94" t="inlineStr">
        <is>
          <t>Silicon Bronze, ASTM-B584, C87600</t>
        </is>
      </c>
      <c r="H607" s="94" t="inlineStr">
        <is>
          <t>B21</t>
        </is>
      </c>
      <c r="I607" s="94" t="inlineStr">
        <is>
          <t>Coating_Epoxy</t>
        </is>
      </c>
      <c r="J607" s="94" t="inlineStr">
        <is>
          <t>Stainless Steel, AISI-303</t>
        </is>
      </c>
      <c r="K607" s="94" t="inlineStr">
        <is>
          <t>Steel, Cold Drawn C1018</t>
        </is>
      </c>
      <c r="L607" s="109" t="inlineStr">
        <is>
          <t>RTF</t>
        </is>
      </c>
      <c r="M607" s="94" t="n"/>
      <c r="N607" s="94" t="inlineStr">
        <is>
          <t>A101924</t>
        </is>
      </c>
      <c r="O607" s="94" t="n">
        <v>0</v>
      </c>
      <c r="P607" s="94" t="inlineStr">
        <is>
          <t>LT250</t>
        </is>
      </c>
      <c r="Q607" s="76" t="n">
        <v>56</v>
      </c>
      <c r="S607" s="65" t="n"/>
    </row>
    <row r="608" customFormat="1" s="76">
      <c r="A608" s="104" t="n"/>
      <c r="B608" s="108" t="n"/>
      <c r="C608" s="76" t="inlineStr">
        <is>
          <t>Price_BOM_VLSE_Imp_606</t>
        </is>
      </c>
      <c r="D608" s="95" t="inlineStr">
        <is>
          <t>:5095A-4P-15HP-VLSE:5095A-4P-20HP-VLSE:</t>
        </is>
      </c>
      <c r="E608" s="105" t="inlineStr">
        <is>
          <t>X4</t>
        </is>
      </c>
      <c r="F608" s="105" t="inlineStr">
        <is>
          <t>ImpMatl_Silicon_Bronze_ASTM-B584_C87600</t>
        </is>
      </c>
      <c r="G608" s="94" t="inlineStr">
        <is>
          <t>Silicon Bronze, ASTM-B584, C87600</t>
        </is>
      </c>
      <c r="H608" s="94" t="inlineStr">
        <is>
          <t>B21</t>
        </is>
      </c>
      <c r="I608" s="94" t="inlineStr">
        <is>
          <t>Coating_Scotchkote134_interior</t>
        </is>
      </c>
      <c r="J608" s="94" t="inlineStr">
        <is>
          <t>Stainless Steel, AISI-303</t>
        </is>
      </c>
      <c r="K608" s="94" t="inlineStr">
        <is>
          <t>Steel, Cold Drawn C1018</t>
        </is>
      </c>
      <c r="L608" s="109" t="inlineStr">
        <is>
          <t>RTF</t>
        </is>
      </c>
      <c r="M608" s="94" t="n"/>
      <c r="N608" s="94" t="inlineStr">
        <is>
          <t>A101924</t>
        </is>
      </c>
      <c r="O608" s="94" t="n">
        <v>0</v>
      </c>
      <c r="P608" s="94" t="inlineStr">
        <is>
          <t>LT250</t>
        </is>
      </c>
      <c r="Q608" s="94" t="n">
        <v>56</v>
      </c>
      <c r="S608" s="65" t="n"/>
    </row>
    <row r="609" customFormat="1" s="76">
      <c r="A609" s="104" t="n"/>
      <c r="B609" s="108" t="n"/>
      <c r="C609" s="76" t="inlineStr">
        <is>
          <t>Price_BOM_VLSE_Imp_607</t>
        </is>
      </c>
      <c r="D609" s="95" t="inlineStr">
        <is>
          <t>:5095A-4P-15HP-VLSE:5095A-4P-20HP-VLSE:</t>
        </is>
      </c>
      <c r="E609" s="105" t="inlineStr">
        <is>
          <t>X4</t>
        </is>
      </c>
      <c r="F609" s="105" t="inlineStr">
        <is>
          <t>ImpMatl_Silicon_Bronze_ASTM-B584_C87600</t>
        </is>
      </c>
      <c r="G609" s="94" t="inlineStr">
        <is>
          <t>Silicon Bronze, ASTM-B584, C87600</t>
        </is>
      </c>
      <c r="H609" s="94" t="inlineStr">
        <is>
          <t>B21</t>
        </is>
      </c>
      <c r="I609" s="94" t="inlineStr">
        <is>
          <t>Coating_Scotchkote134_interior_exterior</t>
        </is>
      </c>
      <c r="J609" s="94" t="inlineStr">
        <is>
          <t>Stainless Steel, AISI-303</t>
        </is>
      </c>
      <c r="K609" s="94" t="inlineStr">
        <is>
          <t>Steel, Cold Drawn C1018</t>
        </is>
      </c>
      <c r="L609" s="109" t="inlineStr">
        <is>
          <t>RTF</t>
        </is>
      </c>
      <c r="M609" s="94" t="n"/>
      <c r="N609" s="94" t="inlineStr">
        <is>
          <t>A101924</t>
        </is>
      </c>
      <c r="O609" s="94" t="n">
        <v>0</v>
      </c>
      <c r="P609" s="94" t="inlineStr">
        <is>
          <t>LT250</t>
        </is>
      </c>
      <c r="Q609" s="76" t="n">
        <v>56</v>
      </c>
      <c r="S609" s="65" t="n"/>
    </row>
    <row r="610" customFormat="1" s="76">
      <c r="A610" s="104" t="n"/>
      <c r="B610" s="108" t="n"/>
      <c r="C610" s="76" t="inlineStr">
        <is>
          <t>Price_BOM_VLSE_Imp_608</t>
        </is>
      </c>
      <c r="D610" s="95" t="inlineStr">
        <is>
          <t>:5095A-4P-15HP-VLSE:5095A-4P-20HP-VLSE:</t>
        </is>
      </c>
      <c r="E610" s="105" t="inlineStr">
        <is>
          <t>X4</t>
        </is>
      </c>
      <c r="F610" s="105" t="inlineStr">
        <is>
          <t>ImpMatl_Silicon_Bronze_ASTM-B584_C87600</t>
        </is>
      </c>
      <c r="G610" s="94" t="inlineStr">
        <is>
          <t>Silicon Bronze, ASTM-B584, C87600</t>
        </is>
      </c>
      <c r="H610" s="94" t="inlineStr">
        <is>
          <t>B21</t>
        </is>
      </c>
      <c r="I610" s="94" t="inlineStr">
        <is>
          <t>Coating_Scotchkote134_interior_exterior_IncludeImpeller</t>
        </is>
      </c>
      <c r="J610" s="94" t="inlineStr">
        <is>
          <t>Stainless Steel, AISI-303</t>
        </is>
      </c>
      <c r="K610" s="94" t="inlineStr">
        <is>
          <t>Steel, Cold Drawn C1018</t>
        </is>
      </c>
      <c r="L610" s="109" t="inlineStr">
        <is>
          <t>RTF</t>
        </is>
      </c>
      <c r="M610" s="94" t="n"/>
      <c r="N610" s="94" t="inlineStr">
        <is>
          <t>A101924</t>
        </is>
      </c>
      <c r="O610" s="94" t="n">
        <v>0</v>
      </c>
      <c r="P610" s="94" t="inlineStr">
        <is>
          <t>LT250</t>
        </is>
      </c>
      <c r="Q610" s="76" t="n">
        <v>56</v>
      </c>
      <c r="S610" s="65" t="n"/>
    </row>
    <row r="611" customFormat="1" s="76">
      <c r="A611" s="104" t="n"/>
      <c r="B611" s="108" t="n"/>
      <c r="C611" s="76" t="inlineStr">
        <is>
          <t>Price_BOM_VLSE_Imp_609</t>
        </is>
      </c>
      <c r="D611" s="95" t="inlineStr">
        <is>
          <t>:5095A-4P-15HP-VLSE:5095A-4P-20HP-VLSE:</t>
        </is>
      </c>
      <c r="E611" s="105" t="inlineStr">
        <is>
          <t>X4</t>
        </is>
      </c>
      <c r="F611" s="105" t="inlineStr">
        <is>
          <t>ImpMatl_Silicon_Bronze_ASTM-B584_C87600</t>
        </is>
      </c>
      <c r="G611" s="94" t="inlineStr">
        <is>
          <t>Silicon Bronze, ASTM-B584, C87600</t>
        </is>
      </c>
      <c r="H611" s="94" t="inlineStr">
        <is>
          <t>B21</t>
        </is>
      </c>
      <c r="I611" s="94" t="inlineStr">
        <is>
          <t>Coating_Scotchkote134_interior_IncludeImpeller</t>
        </is>
      </c>
      <c r="J611" s="94" t="inlineStr">
        <is>
          <t>Stainless Steel, AISI-303</t>
        </is>
      </c>
      <c r="K611" s="94" t="inlineStr">
        <is>
          <t>Steel, Cold Drawn C1018</t>
        </is>
      </c>
      <c r="L611" s="109" t="inlineStr">
        <is>
          <t>RTF</t>
        </is>
      </c>
      <c r="M611" s="94" t="n"/>
      <c r="N611" s="94" t="inlineStr">
        <is>
          <t>A101924</t>
        </is>
      </c>
      <c r="O611" s="94" t="n">
        <v>0</v>
      </c>
      <c r="P611" s="94" t="inlineStr">
        <is>
          <t>LT250</t>
        </is>
      </c>
      <c r="Q611" s="76" t="n">
        <v>56</v>
      </c>
      <c r="S611" s="65" t="n"/>
    </row>
    <row r="612" customFormat="1" s="76">
      <c r="A612" s="104" t="n"/>
      <c r="B612" s="108" t="n"/>
      <c r="C612" s="76" t="inlineStr">
        <is>
          <t>Price_BOM_VLSE_Imp_610</t>
        </is>
      </c>
      <c r="D612" s="95" t="inlineStr">
        <is>
          <t>:5095A-4P-15HP-VLSE:5095A-4P-20HP-VLSE:</t>
        </is>
      </c>
      <c r="E612" s="105" t="inlineStr">
        <is>
          <t>X4</t>
        </is>
      </c>
      <c r="F612" s="105" t="inlineStr">
        <is>
          <t>ImpMatl_Silicon_Bronze_ASTM-B584_C87600</t>
        </is>
      </c>
      <c r="G612" s="94" t="inlineStr">
        <is>
          <t>Silicon Bronze, ASTM-B584, C87600</t>
        </is>
      </c>
      <c r="H612" s="94" t="inlineStr">
        <is>
          <t>B21</t>
        </is>
      </c>
      <c r="I612" s="94" t="inlineStr">
        <is>
          <t>Coating_Special</t>
        </is>
      </c>
      <c r="J612" s="94" t="inlineStr">
        <is>
          <t>Stainless Steel, AISI-303</t>
        </is>
      </c>
      <c r="K612" s="94" t="inlineStr">
        <is>
          <t>Steel, Cold Drawn C1018</t>
        </is>
      </c>
      <c r="L612" s="109" t="inlineStr">
        <is>
          <t>RTF</t>
        </is>
      </c>
      <c r="M612" s="94" t="n"/>
      <c r="N612" s="94" t="inlineStr">
        <is>
          <t>A101924</t>
        </is>
      </c>
      <c r="O612" s="94" t="n">
        <v>0</v>
      </c>
      <c r="P612" s="94" t="inlineStr">
        <is>
          <t>LT250</t>
        </is>
      </c>
      <c r="Q612" s="76" t="n">
        <v>56</v>
      </c>
      <c r="S612" s="65" t="n"/>
    </row>
    <row r="613" customFormat="1" s="76">
      <c r="A613" s="104" t="n"/>
      <c r="B613" s="108" t="n"/>
      <c r="C613" s="76" t="inlineStr">
        <is>
          <t>Price_BOM_VLSE_Imp_611</t>
        </is>
      </c>
      <c r="D613" s="95" t="inlineStr">
        <is>
          <t>:5095A-4P-15HP-VLSE:5095A-4P-20HP-VLSE:</t>
        </is>
      </c>
      <c r="E613" s="105" t="inlineStr">
        <is>
          <t>X4</t>
        </is>
      </c>
      <c r="F613" s="105" t="inlineStr">
        <is>
          <t>ImpMatl_Silicon_Bronze_ASTM-B584_C87600</t>
        </is>
      </c>
      <c r="G613" s="94" t="inlineStr">
        <is>
          <t>Silicon Bronze, ASTM-B584, C87600</t>
        </is>
      </c>
      <c r="H613" s="94" t="inlineStr">
        <is>
          <t>B21</t>
        </is>
      </c>
      <c r="I613" s="94" t="inlineStr">
        <is>
          <t>Coating_Standard</t>
        </is>
      </c>
      <c r="J613" s="94" t="inlineStr">
        <is>
          <t>Stainless Steel, AISI-303</t>
        </is>
      </c>
      <c r="K613" s="94" t="inlineStr">
        <is>
          <t>Steel, Cold Drawn C1018</t>
        </is>
      </c>
      <c r="L613" s="94" t="n">
        <v>96769235</v>
      </c>
      <c r="M613" s="94" t="inlineStr">
        <is>
          <t>IMP,L,40959,X4,B21</t>
        </is>
      </c>
      <c r="N613" s="94" t="inlineStr">
        <is>
          <t>A101924</t>
        </is>
      </c>
      <c r="O613" s="94" t="n">
        <v>0</v>
      </c>
      <c r="P613" s="94" t="inlineStr">
        <is>
          <t>LT027</t>
        </is>
      </c>
      <c r="Q613" s="94" t="n">
        <v>0</v>
      </c>
      <c r="S613" s="65" t="n"/>
    </row>
    <row r="614" customFormat="1" s="76">
      <c r="A614" s="104" t="n"/>
      <c r="B614" s="108" t="n"/>
      <c r="C614" s="76" t="inlineStr">
        <is>
          <t>Price_BOM_VLSE_Imp_612</t>
        </is>
      </c>
      <c r="D614" s="95" t="inlineStr">
        <is>
          <t>:5095A-4P-15HP-VLSE:5095A-4P-20HP-VLSE:</t>
        </is>
      </c>
      <c r="E614" s="105" t="inlineStr">
        <is>
          <t>X4</t>
        </is>
      </c>
      <c r="F614" s="76" t="inlineStr">
        <is>
          <t>ImpMatl_NiAl-Bronze_ASTM-B148_C95400</t>
        </is>
      </c>
      <c r="G614" s="94" t="inlineStr">
        <is>
          <t>Nickel Aluminum Bronze ASTM B148 UNS C95400</t>
        </is>
      </c>
      <c r="H614" s="94" t="inlineStr">
        <is>
          <t>B22</t>
        </is>
      </c>
      <c r="I614" s="94" t="inlineStr">
        <is>
          <t>Coating_Epoxy</t>
        </is>
      </c>
      <c r="J614" s="94" t="inlineStr">
        <is>
          <t>Stainless Steel, AISI-303</t>
        </is>
      </c>
      <c r="K614" s="94" t="inlineStr">
        <is>
          <t>Steel, Cold Drawn C1018</t>
        </is>
      </c>
      <c r="L614" s="109" t="inlineStr">
        <is>
          <t>RTF</t>
        </is>
      </c>
      <c r="M614" s="101" t="n"/>
      <c r="N614" s="76" t="inlineStr">
        <is>
          <t>A102247</t>
        </is>
      </c>
      <c r="O614" s="101" t="n">
        <v>214</v>
      </c>
      <c r="P614" s="94" t="inlineStr">
        <is>
          <t>LT250</t>
        </is>
      </c>
      <c r="Q614" s="76" t="n">
        <v>56</v>
      </c>
      <c r="S614" s="65" t="n"/>
    </row>
    <row r="615" customFormat="1" s="76">
      <c r="A615" s="104" t="n"/>
      <c r="B615" s="108" t="n"/>
      <c r="C615" s="76" t="inlineStr">
        <is>
          <t>Price_BOM_VLSE_Imp_613</t>
        </is>
      </c>
      <c r="D615" s="95" t="inlineStr">
        <is>
          <t>:5095A-4P-15HP-VLSE:5095A-4P-20HP-VLSE:</t>
        </is>
      </c>
      <c r="E615" s="105" t="inlineStr">
        <is>
          <t>X4</t>
        </is>
      </c>
      <c r="F615" s="76" t="inlineStr">
        <is>
          <t>ImpMatl_NiAl-Bronze_ASTM-B148_C95400</t>
        </is>
      </c>
      <c r="G615" s="94" t="inlineStr">
        <is>
          <t>Nickel Aluminum Bronze ASTM B148 UNS C95400</t>
        </is>
      </c>
      <c r="H615" s="94" t="inlineStr">
        <is>
          <t>B22</t>
        </is>
      </c>
      <c r="I615" s="94" t="inlineStr">
        <is>
          <t>Coating_Scotchkote134_interior</t>
        </is>
      </c>
      <c r="J615" s="94" t="inlineStr">
        <is>
          <t>Stainless Steel, AISI-303</t>
        </is>
      </c>
      <c r="K615" s="94" t="inlineStr">
        <is>
          <t>Steel, Cold Drawn C1018</t>
        </is>
      </c>
      <c r="L615" s="109" t="inlineStr">
        <is>
          <t>RTF</t>
        </is>
      </c>
      <c r="M615" s="101" t="n"/>
      <c r="N615" s="76" t="inlineStr">
        <is>
          <t>A102247</t>
        </is>
      </c>
      <c r="O615" s="101" t="n">
        <v>214</v>
      </c>
      <c r="P615" s="94" t="inlineStr">
        <is>
          <t>LT250</t>
        </is>
      </c>
      <c r="Q615" s="94" t="n">
        <v>56</v>
      </c>
      <c r="S615" s="65" t="n"/>
    </row>
    <row r="616" customFormat="1" s="76">
      <c r="A616" s="104" t="n"/>
      <c r="B616" s="108" t="n"/>
      <c r="C616" s="76" t="inlineStr">
        <is>
          <t>Price_BOM_VLSE_Imp_614</t>
        </is>
      </c>
      <c r="D616" s="95" t="inlineStr">
        <is>
          <t>:5095A-4P-15HP-VLSE:5095A-4P-20HP-VLSE:</t>
        </is>
      </c>
      <c r="E616" s="105" t="inlineStr">
        <is>
          <t>X4</t>
        </is>
      </c>
      <c r="F616" s="76" t="inlineStr">
        <is>
          <t>ImpMatl_NiAl-Bronze_ASTM-B148_C95400</t>
        </is>
      </c>
      <c r="G616" s="94" t="inlineStr">
        <is>
          <t>Nickel Aluminum Bronze ASTM B148 UNS C95400</t>
        </is>
      </c>
      <c r="H616" s="94" t="inlineStr">
        <is>
          <t>B22</t>
        </is>
      </c>
      <c r="I616" s="94" t="inlineStr">
        <is>
          <t>Coating_Scotchkote134_interior_exterior</t>
        </is>
      </c>
      <c r="J616" s="94" t="inlineStr">
        <is>
          <t>Stainless Steel, AISI-303</t>
        </is>
      </c>
      <c r="K616" s="94" t="inlineStr">
        <is>
          <t>Steel, Cold Drawn C1018</t>
        </is>
      </c>
      <c r="L616" s="109" t="inlineStr">
        <is>
          <t>RTF</t>
        </is>
      </c>
      <c r="M616" s="101" t="n"/>
      <c r="N616" s="76" t="inlineStr">
        <is>
          <t>A102247</t>
        </is>
      </c>
      <c r="O616" s="101" t="n">
        <v>214</v>
      </c>
      <c r="P616" s="94" t="inlineStr">
        <is>
          <t>LT250</t>
        </is>
      </c>
      <c r="Q616" s="76" t="n">
        <v>56</v>
      </c>
      <c r="S616" s="65" t="n"/>
    </row>
    <row r="617" customFormat="1" s="76">
      <c r="A617" s="104" t="n"/>
      <c r="B617" s="108" t="n"/>
      <c r="C617" s="76" t="inlineStr">
        <is>
          <t>Price_BOM_VLSE_Imp_615</t>
        </is>
      </c>
      <c r="D617" s="95" t="inlineStr">
        <is>
          <t>:5095A-4P-15HP-VLSE:5095A-4P-20HP-VLSE:</t>
        </is>
      </c>
      <c r="E617" s="105" t="inlineStr">
        <is>
          <t>X4</t>
        </is>
      </c>
      <c r="F617" s="76" t="inlineStr">
        <is>
          <t>ImpMatl_NiAl-Bronze_ASTM-B148_C95400</t>
        </is>
      </c>
      <c r="G617" s="94" t="inlineStr">
        <is>
          <t>Nickel Aluminum Bronze ASTM B148 UNS C95400</t>
        </is>
      </c>
      <c r="H617" s="94" t="inlineStr">
        <is>
          <t>B22</t>
        </is>
      </c>
      <c r="I617" s="94" t="inlineStr">
        <is>
          <t>Coating_Scotchkote134_interior_exterior_IncludeImpeller</t>
        </is>
      </c>
      <c r="J617" s="94" t="inlineStr">
        <is>
          <t>Stainless Steel, AISI-303</t>
        </is>
      </c>
      <c r="K617" s="94" t="inlineStr">
        <is>
          <t>Steel, Cold Drawn C1018</t>
        </is>
      </c>
      <c r="L617" s="109" t="inlineStr">
        <is>
          <t>RTF</t>
        </is>
      </c>
      <c r="M617" s="101" t="n"/>
      <c r="N617" s="76" t="inlineStr">
        <is>
          <t>A102247</t>
        </is>
      </c>
      <c r="O617" s="101" t="n">
        <v>214</v>
      </c>
      <c r="P617" s="94" t="inlineStr">
        <is>
          <t>LT250</t>
        </is>
      </c>
      <c r="Q617" s="76" t="n">
        <v>56</v>
      </c>
      <c r="S617" s="65" t="n"/>
    </row>
    <row r="618" customFormat="1" s="76">
      <c r="A618" s="104" t="n"/>
      <c r="B618" s="108" t="n"/>
      <c r="C618" s="76" t="inlineStr">
        <is>
          <t>Price_BOM_VLSE_Imp_616</t>
        </is>
      </c>
      <c r="D618" s="95" t="inlineStr">
        <is>
          <t>:5095A-4P-15HP-VLSE:5095A-4P-20HP-VLSE:</t>
        </is>
      </c>
      <c r="E618" s="105" t="inlineStr">
        <is>
          <t>X4</t>
        </is>
      </c>
      <c r="F618" s="76" t="inlineStr">
        <is>
          <t>ImpMatl_NiAl-Bronze_ASTM-B148_C95400</t>
        </is>
      </c>
      <c r="G618" s="94" t="inlineStr">
        <is>
          <t>Nickel Aluminum Bronze ASTM B148 UNS C95400</t>
        </is>
      </c>
      <c r="H618" s="94" t="inlineStr">
        <is>
          <t>B22</t>
        </is>
      </c>
      <c r="I618" s="94" t="inlineStr">
        <is>
          <t>Coating_Scotchkote134_interior_IncludeImpeller</t>
        </is>
      </c>
      <c r="J618" s="94" t="inlineStr">
        <is>
          <t>Stainless Steel, AISI-303</t>
        </is>
      </c>
      <c r="K618" s="94" t="inlineStr">
        <is>
          <t>Steel, Cold Drawn C1018</t>
        </is>
      </c>
      <c r="L618" s="109" t="inlineStr">
        <is>
          <t>RTF</t>
        </is>
      </c>
      <c r="M618" s="101" t="n"/>
      <c r="N618" s="76" t="inlineStr">
        <is>
          <t>A102247</t>
        </is>
      </c>
      <c r="O618" s="101" t="n">
        <v>214</v>
      </c>
      <c r="P618" s="94" t="inlineStr">
        <is>
          <t>LT250</t>
        </is>
      </c>
      <c r="Q618" s="76" t="n">
        <v>56</v>
      </c>
      <c r="S618" s="65" t="n"/>
    </row>
    <row r="619" customFormat="1" s="76">
      <c r="A619" s="104" t="n"/>
      <c r="B619" s="108" t="n"/>
      <c r="C619" s="76" t="inlineStr">
        <is>
          <t>Price_BOM_VLSE_Imp_617</t>
        </is>
      </c>
      <c r="D619" s="95" t="inlineStr">
        <is>
          <t>:5095A-4P-15HP-VLSE:5095A-4P-20HP-VLSE:</t>
        </is>
      </c>
      <c r="E619" s="105" t="inlineStr">
        <is>
          <t>X4</t>
        </is>
      </c>
      <c r="F619" s="76" t="inlineStr">
        <is>
          <t>ImpMatl_NiAl-Bronze_ASTM-B148_C95400</t>
        </is>
      </c>
      <c r="G619" s="94" t="inlineStr">
        <is>
          <t>Nickel Aluminum Bronze ASTM B148 UNS C95400</t>
        </is>
      </c>
      <c r="H619" s="94" t="inlineStr">
        <is>
          <t>B22</t>
        </is>
      </c>
      <c r="I619" s="94" t="inlineStr">
        <is>
          <t>Coating_Special</t>
        </is>
      </c>
      <c r="J619" s="94" t="inlineStr">
        <is>
          <t>Stainless Steel, AISI-303</t>
        </is>
      </c>
      <c r="K619" s="94" t="inlineStr">
        <is>
          <t>Steel, Cold Drawn C1018</t>
        </is>
      </c>
      <c r="L619" s="109" t="inlineStr">
        <is>
          <t>RTF</t>
        </is>
      </c>
      <c r="M619" s="101" t="n"/>
      <c r="N619" s="76" t="inlineStr">
        <is>
          <t>A102247</t>
        </is>
      </c>
      <c r="O619" s="101" t="n">
        <v>214</v>
      </c>
      <c r="P619" s="94" t="inlineStr">
        <is>
          <t>LT250</t>
        </is>
      </c>
      <c r="Q619" s="76" t="n">
        <v>56</v>
      </c>
      <c r="S619" s="65" t="n"/>
    </row>
    <row r="620" customFormat="1" s="76">
      <c r="A620" s="104" t="n"/>
      <c r="B620" s="108" t="n"/>
      <c r="C620" s="76" t="inlineStr">
        <is>
          <t>Price_BOM_VLSE_Imp_618</t>
        </is>
      </c>
      <c r="D620" s="95" t="inlineStr">
        <is>
          <t>:5095A-4P-15HP-VLSE:5095A-4P-20HP-VLSE:</t>
        </is>
      </c>
      <c r="E620" s="105" t="inlineStr">
        <is>
          <t>X4</t>
        </is>
      </c>
      <c r="F620" s="76" t="inlineStr">
        <is>
          <t>ImpMatl_NiAl-Bronze_ASTM-B148_C95400</t>
        </is>
      </c>
      <c r="G620" s="94" t="inlineStr">
        <is>
          <t>Nickel Aluminum Bronze ASTM B148 UNS C95400</t>
        </is>
      </c>
      <c r="H620" s="94" t="inlineStr">
        <is>
          <t>B22</t>
        </is>
      </c>
      <c r="I620" s="94" t="inlineStr">
        <is>
          <t>Coating_Standard</t>
        </is>
      </c>
      <c r="J620" s="94" t="inlineStr">
        <is>
          <t>Stainless Steel, AISI-303</t>
        </is>
      </c>
      <c r="K620" s="94" t="inlineStr">
        <is>
          <t>Steel, Cold Drawn C1018</t>
        </is>
      </c>
      <c r="L620" s="76" t="n">
        <v>97780148</v>
      </c>
      <c r="M620" s="101" t="n"/>
      <c r="N620" s="76" t="inlineStr">
        <is>
          <t>A102247</t>
        </is>
      </c>
      <c r="O620" s="101" t="n">
        <v>214</v>
      </c>
      <c r="P620" s="94" t="inlineStr">
        <is>
          <t>LT250</t>
        </is>
      </c>
      <c r="Q620" s="94" t="n">
        <v>56</v>
      </c>
      <c r="S620" s="65" t="n"/>
    </row>
    <row r="621" customFormat="1" s="76">
      <c r="A621" s="104" t="n"/>
      <c r="B621" s="108" t="n"/>
      <c r="C621" s="76" t="inlineStr">
        <is>
          <t>Price_BOM_VLSE_Imp_619</t>
        </is>
      </c>
      <c r="D621" s="95" t="inlineStr">
        <is>
          <t>:5095A-4P-15HP-VLSE:5095A-4P-20HP-VLSE:</t>
        </is>
      </c>
      <c r="E621" s="105" t="inlineStr">
        <is>
          <t>X4</t>
        </is>
      </c>
      <c r="F621" s="105" t="inlineStr">
        <is>
          <t>ImpMatl_SS_AISI-304</t>
        </is>
      </c>
      <c r="G621" s="94" t="inlineStr">
        <is>
          <t>Stainless Steel, AISI-304</t>
        </is>
      </c>
      <c r="H621" s="94" t="inlineStr">
        <is>
          <t>H304</t>
        </is>
      </c>
      <c r="I621" s="94" t="inlineStr">
        <is>
          <t>Coating_Standard</t>
        </is>
      </c>
      <c r="J621" s="94" t="inlineStr">
        <is>
          <t>Stainless Steel, AISI-303</t>
        </is>
      </c>
      <c r="K621" s="94" t="inlineStr">
        <is>
          <t>Stainless Steel, AISI 316</t>
        </is>
      </c>
      <c r="L621" s="110" t="n">
        <v>98876164</v>
      </c>
      <c r="M621" s="110" t="inlineStr">
        <is>
          <t>IMP,L,40957,X4,H304</t>
        </is>
      </c>
      <c r="N621" s="76" t="inlineStr">
        <is>
          <t>A101929</t>
        </is>
      </c>
      <c r="O621" s="76" t="n">
        <v>0</v>
      </c>
      <c r="P621" s="94" t="inlineStr">
        <is>
          <t>LT027</t>
        </is>
      </c>
      <c r="Q621" s="101" t="n">
        <v>0</v>
      </c>
      <c r="S621" s="65" t="n"/>
    </row>
    <row r="622" customFormat="1" s="76">
      <c r="A622" s="104" t="n"/>
      <c r="B622" s="108" t="n"/>
      <c r="C622" s="76" t="inlineStr">
        <is>
          <t>Price_BOM_VLSE_Imp_620</t>
        </is>
      </c>
      <c r="D622" s="95" t="inlineStr">
        <is>
          <t>:5012C-4P-10HP-VLSE:5012C-4P-15HP-VLSE:5012C-4P-20HP-VLSE:5012C-4P-25HP-VLSE:</t>
        </is>
      </c>
      <c r="E622" s="105" t="inlineStr">
        <is>
          <t>XA</t>
        </is>
      </c>
      <c r="F622" s="105" t="inlineStr">
        <is>
          <t>ImpMatl_Silicon_Bronze_ASTM-B584_C87600</t>
        </is>
      </c>
      <c r="G622" s="94" t="inlineStr">
        <is>
          <t>Silicon Bronze, ASTM-B584, C87600</t>
        </is>
      </c>
      <c r="H622" s="94" t="inlineStr">
        <is>
          <t>B21</t>
        </is>
      </c>
      <c r="I622" s="94" t="inlineStr">
        <is>
          <t>Coating_Standard</t>
        </is>
      </c>
      <c r="J622" s="94" t="inlineStr">
        <is>
          <t>Stainless Steel, AISI-303</t>
        </is>
      </c>
      <c r="K622" s="94" t="inlineStr">
        <is>
          <t>Steel, Cold Drawn C1018</t>
        </is>
      </c>
      <c r="L622" s="94" t="n">
        <v>96769244</v>
      </c>
      <c r="M622" s="94" t="inlineStr">
        <is>
          <t>IMP,L,4012A,XA,B21</t>
        </is>
      </c>
      <c r="N622" s="94" t="inlineStr">
        <is>
          <t>A101945</t>
        </is>
      </c>
      <c r="O622" s="94" t="n">
        <v>0</v>
      </c>
      <c r="P622" s="94" t="inlineStr">
        <is>
          <t>LT027</t>
        </is>
      </c>
      <c r="Q622" s="94" t="n">
        <v>0</v>
      </c>
      <c r="S622" s="65" t="n"/>
    </row>
    <row r="623" customFormat="1" s="76">
      <c r="A623" s="104" t="n"/>
      <c r="B623" s="108" t="n"/>
      <c r="C623" s="76" t="inlineStr">
        <is>
          <t>Price_BOM_VLSE_Imp_621</t>
        </is>
      </c>
      <c r="D623" s="95" t="inlineStr">
        <is>
          <t>:5012C-4P-10HP-VLSE:5012C-4P-15HP-VLSE:5012C-4P-20HP-VLSE:5012C-4P-25HP-VLSE:</t>
        </is>
      </c>
      <c r="E623" s="105" t="inlineStr">
        <is>
          <t>XA</t>
        </is>
      </c>
      <c r="F623" s="105" t="inlineStr">
        <is>
          <t>ImpMatl_Silicon_Bronze_ASTM-B584_C87600</t>
        </is>
      </c>
      <c r="G623" s="94" t="inlineStr">
        <is>
          <t>Silicon Bronze, ASTM-B584, C87600</t>
        </is>
      </c>
      <c r="H623" s="94" t="inlineStr">
        <is>
          <t>B21</t>
        </is>
      </c>
      <c r="I623" s="94" t="inlineStr">
        <is>
          <t>Coating_Scotchkote134_interior</t>
        </is>
      </c>
      <c r="J623" s="94" t="inlineStr">
        <is>
          <t>Stainless Steel, AISI-303</t>
        </is>
      </c>
      <c r="K623" s="94" t="inlineStr">
        <is>
          <t>Steel, Cold Drawn C1018</t>
        </is>
      </c>
      <c r="L623" s="109" t="inlineStr">
        <is>
          <t>RTF</t>
        </is>
      </c>
      <c r="M623" s="94" t="n"/>
      <c r="N623" s="94" t="inlineStr">
        <is>
          <t>A101945</t>
        </is>
      </c>
      <c r="O623" s="94" t="n">
        <v>0</v>
      </c>
      <c r="P623" s="94" t="inlineStr">
        <is>
          <t>LT250</t>
        </is>
      </c>
      <c r="Q623" s="94" t="n">
        <v>56</v>
      </c>
      <c r="S623" s="65" t="n"/>
    </row>
    <row r="624" customFormat="1" s="76">
      <c r="A624" s="104" t="n"/>
      <c r="B624" s="108" t="n"/>
      <c r="C624" s="76" t="inlineStr">
        <is>
          <t>Price_BOM_VLSE_Imp_622</t>
        </is>
      </c>
      <c r="D624" s="95" t="inlineStr">
        <is>
          <t>:5012C-4P-10HP-VLSE:5012C-4P-15HP-VLSE:5012C-4P-20HP-VLSE:5012C-4P-25HP-VLSE:</t>
        </is>
      </c>
      <c r="E624" s="105" t="inlineStr">
        <is>
          <t>XA</t>
        </is>
      </c>
      <c r="F624" s="105" t="inlineStr">
        <is>
          <t>ImpMatl_Silicon_Bronze_ASTM-B584_C87600</t>
        </is>
      </c>
      <c r="G624" s="94" t="inlineStr">
        <is>
          <t>Silicon Bronze, ASTM-B584, C87600</t>
        </is>
      </c>
      <c r="H624" s="94" t="inlineStr">
        <is>
          <t>B21</t>
        </is>
      </c>
      <c r="I624" s="94" t="inlineStr">
        <is>
          <t>Coating_Scotchkote134_interior_exterior</t>
        </is>
      </c>
      <c r="J624" s="94" t="inlineStr">
        <is>
          <t>Stainless Steel, AISI-303</t>
        </is>
      </c>
      <c r="K624" s="94" t="inlineStr">
        <is>
          <t>Steel, Cold Drawn C1018</t>
        </is>
      </c>
      <c r="L624" s="109" t="inlineStr">
        <is>
          <t>RTF</t>
        </is>
      </c>
      <c r="M624" s="94" t="n"/>
      <c r="N624" s="94" t="inlineStr">
        <is>
          <t>A101945</t>
        </is>
      </c>
      <c r="O624" s="94" t="n">
        <v>0</v>
      </c>
      <c r="P624" s="94" t="inlineStr">
        <is>
          <t>LT250</t>
        </is>
      </c>
      <c r="Q624" s="76" t="n">
        <v>56</v>
      </c>
      <c r="S624" s="65" t="n"/>
    </row>
    <row r="625" customFormat="1" s="76">
      <c r="A625" s="104" t="n"/>
      <c r="B625" s="108" t="n"/>
      <c r="C625" s="76" t="inlineStr">
        <is>
          <t>Price_BOM_VLSE_Imp_623</t>
        </is>
      </c>
      <c r="D625" s="95" t="inlineStr">
        <is>
          <t>:5012C-4P-10HP-VLSE:5012C-4P-15HP-VLSE:5012C-4P-20HP-VLSE:5012C-4P-25HP-VLSE:</t>
        </is>
      </c>
      <c r="E625" s="105" t="inlineStr">
        <is>
          <t>XA</t>
        </is>
      </c>
      <c r="F625" s="105" t="inlineStr">
        <is>
          <t>ImpMatl_Silicon_Bronze_ASTM-B584_C87600</t>
        </is>
      </c>
      <c r="G625" s="94" t="inlineStr">
        <is>
          <t>Silicon Bronze, ASTM-B584, C87600</t>
        </is>
      </c>
      <c r="H625" s="94" t="inlineStr">
        <is>
          <t>B21</t>
        </is>
      </c>
      <c r="I625" s="94" t="inlineStr">
        <is>
          <t>Coating_Scotchkote134_interior_exterior_IncludeImpeller</t>
        </is>
      </c>
      <c r="J625" s="94" t="inlineStr">
        <is>
          <t>Stainless Steel, AISI-303</t>
        </is>
      </c>
      <c r="K625" s="94" t="inlineStr">
        <is>
          <t>Steel, Cold Drawn C1018</t>
        </is>
      </c>
      <c r="L625" s="109" t="inlineStr">
        <is>
          <t>RTF</t>
        </is>
      </c>
      <c r="M625" s="94" t="n"/>
      <c r="N625" s="94" t="inlineStr">
        <is>
          <t>A101945</t>
        </is>
      </c>
      <c r="O625" s="94" t="n">
        <v>0</v>
      </c>
      <c r="P625" s="94" t="inlineStr">
        <is>
          <t>LT250</t>
        </is>
      </c>
      <c r="Q625" s="76" t="n">
        <v>56</v>
      </c>
      <c r="S625" s="65" t="n"/>
    </row>
    <row r="626" customFormat="1" s="76">
      <c r="A626" s="104" t="n"/>
      <c r="B626" s="108" t="n"/>
      <c r="C626" s="76" t="inlineStr">
        <is>
          <t>Price_BOM_VLSE_Imp_624</t>
        </is>
      </c>
      <c r="D626" s="95" t="inlineStr">
        <is>
          <t>:5012C-4P-10HP-VLSE:5012C-4P-15HP-VLSE:5012C-4P-20HP-VLSE:5012C-4P-25HP-VLSE:</t>
        </is>
      </c>
      <c r="E626" s="105" t="inlineStr">
        <is>
          <t>XA</t>
        </is>
      </c>
      <c r="F626" s="105" t="inlineStr">
        <is>
          <t>ImpMatl_Silicon_Bronze_ASTM-B584_C87600</t>
        </is>
      </c>
      <c r="G626" s="94" t="inlineStr">
        <is>
          <t>Silicon Bronze, ASTM-B584, C87600</t>
        </is>
      </c>
      <c r="H626" s="94" t="inlineStr">
        <is>
          <t>B21</t>
        </is>
      </c>
      <c r="I626" s="94" t="inlineStr">
        <is>
          <t>Coating_Scotchkote134_interior_IncludeImpeller</t>
        </is>
      </c>
      <c r="J626" s="94" t="inlineStr">
        <is>
          <t>Stainless Steel, AISI-303</t>
        </is>
      </c>
      <c r="K626" s="94" t="inlineStr">
        <is>
          <t>Steel, Cold Drawn C1018</t>
        </is>
      </c>
      <c r="L626" s="109" t="inlineStr">
        <is>
          <t>RTF</t>
        </is>
      </c>
      <c r="M626" s="94" t="n"/>
      <c r="N626" s="94" t="inlineStr">
        <is>
          <t>A101945</t>
        </is>
      </c>
      <c r="O626" s="94" t="n">
        <v>0</v>
      </c>
      <c r="P626" s="94" t="inlineStr">
        <is>
          <t>LT250</t>
        </is>
      </c>
      <c r="Q626" s="76" t="n">
        <v>56</v>
      </c>
      <c r="S626" s="65" t="n"/>
    </row>
    <row r="627" customFormat="1" s="76">
      <c r="A627" s="104" t="n"/>
      <c r="B627" s="108" t="n"/>
      <c r="C627" s="76" t="inlineStr">
        <is>
          <t>Price_BOM_VLSE_Imp_625</t>
        </is>
      </c>
      <c r="D627" s="95" t="inlineStr">
        <is>
          <t>:5012C-4P-10HP-VLSE:5012C-4P-15HP-VLSE:5012C-4P-20HP-VLSE:5012C-4P-25HP-VLSE:</t>
        </is>
      </c>
      <c r="E627" s="105" t="inlineStr">
        <is>
          <t>XA</t>
        </is>
      </c>
      <c r="F627" s="105" t="inlineStr">
        <is>
          <t>ImpMatl_Silicon_Bronze_ASTM-B584_C87600</t>
        </is>
      </c>
      <c r="G627" s="94" t="inlineStr">
        <is>
          <t>Silicon Bronze, ASTM-B584, C87600</t>
        </is>
      </c>
      <c r="H627" s="94" t="inlineStr">
        <is>
          <t>B21</t>
        </is>
      </c>
      <c r="I627" s="94" t="inlineStr">
        <is>
          <t>Coating_Special</t>
        </is>
      </c>
      <c r="J627" s="94" t="inlineStr">
        <is>
          <t>Stainless Steel, AISI-303</t>
        </is>
      </c>
      <c r="K627" s="94" t="inlineStr">
        <is>
          <t>Steel, Cold Drawn C1018</t>
        </is>
      </c>
      <c r="L627" s="109" t="inlineStr">
        <is>
          <t>RTF</t>
        </is>
      </c>
      <c r="M627" s="94" t="n"/>
      <c r="N627" s="94" t="inlineStr">
        <is>
          <t>A101945</t>
        </is>
      </c>
      <c r="O627" s="94" t="n">
        <v>0</v>
      </c>
      <c r="P627" s="94" t="inlineStr">
        <is>
          <t>LT250</t>
        </is>
      </c>
      <c r="Q627" s="76" t="n">
        <v>56</v>
      </c>
      <c r="S627" s="65" t="n"/>
    </row>
    <row r="628" customFormat="1" s="76">
      <c r="A628" s="104" t="n"/>
      <c r="B628" s="108" t="n"/>
      <c r="C628" s="76" t="inlineStr">
        <is>
          <t>Price_BOM_VLSE_Imp_626</t>
        </is>
      </c>
      <c r="D628" s="95" t="inlineStr">
        <is>
          <t>:5012C-4P-10HP-VLSE:5012C-4P-15HP-VLSE:5012C-4P-20HP-VLSE:5012C-4P-25HP-VLSE:</t>
        </is>
      </c>
      <c r="E628" s="105" t="inlineStr">
        <is>
          <t>XA</t>
        </is>
      </c>
      <c r="F628" s="105" t="inlineStr">
        <is>
          <t>ImpMatl_Silicon_Bronze_ASTM-B584_C87600</t>
        </is>
      </c>
      <c r="G628" s="94" t="inlineStr">
        <is>
          <t>Silicon Bronze, ASTM-B584, C87600</t>
        </is>
      </c>
      <c r="H628" s="94" t="inlineStr">
        <is>
          <t>B21</t>
        </is>
      </c>
      <c r="I628" s="94" t="inlineStr">
        <is>
          <t>Coating_Epoxy</t>
        </is>
      </c>
      <c r="J628" s="94" t="inlineStr">
        <is>
          <t>Stainless Steel, AISI-303</t>
        </is>
      </c>
      <c r="K628" s="94" t="inlineStr">
        <is>
          <t>Steel, Cold Drawn C1018</t>
        </is>
      </c>
      <c r="L628" s="109" t="inlineStr">
        <is>
          <t>RTF</t>
        </is>
      </c>
      <c r="M628" s="94" t="n"/>
      <c r="N628" s="94" t="inlineStr">
        <is>
          <t>A101945</t>
        </is>
      </c>
      <c r="O628" s="94" t="n">
        <v>0</v>
      </c>
      <c r="P628" s="94" t="inlineStr">
        <is>
          <t>LT250</t>
        </is>
      </c>
      <c r="Q628" s="76" t="n">
        <v>56</v>
      </c>
      <c r="S628" s="65" t="n"/>
    </row>
    <row r="629" customFormat="1" s="76">
      <c r="A629" s="104" t="n"/>
      <c r="B629" s="108" t="n"/>
      <c r="C629" s="76" t="inlineStr">
        <is>
          <t>Price_BOM_VLSE_Imp_627</t>
        </is>
      </c>
      <c r="D629" s="95" t="inlineStr">
        <is>
          <t>:5012C-4P-10HP-VLSE:5012C-4P-15HP-VLSE:5012C-4P-20HP-VLSE:5012C-4P-25HP-VLSE:</t>
        </is>
      </c>
      <c r="E629" s="105" t="inlineStr">
        <is>
          <t>XA</t>
        </is>
      </c>
      <c r="F629" s="76" t="inlineStr">
        <is>
          <t>ImpMatl_NiAl-Bronze_ASTM-B148_C95400</t>
        </is>
      </c>
      <c r="G629" s="94" t="inlineStr">
        <is>
          <t>Nickel Aluminum Bronze ASTM B148 UNS C95400</t>
        </is>
      </c>
      <c r="H629" s="94" t="inlineStr">
        <is>
          <t>B22</t>
        </is>
      </c>
      <c r="I629" s="94" t="inlineStr">
        <is>
          <t>Coating_Standard</t>
        </is>
      </c>
      <c r="J629" s="94" t="inlineStr">
        <is>
          <t>Stainless Steel, AISI-303</t>
        </is>
      </c>
      <c r="K629" s="94" t="inlineStr">
        <is>
          <t>Steel, Cold Drawn C1018</t>
        </is>
      </c>
      <c r="L629" s="76" t="n">
        <v>96699302</v>
      </c>
      <c r="M629" s="101" t="n"/>
      <c r="N629" s="76" t="inlineStr">
        <is>
          <t>A102250</t>
        </is>
      </c>
      <c r="O629" s="109" t="n">
        <v>384</v>
      </c>
      <c r="P629" s="94" t="inlineStr">
        <is>
          <t>LT250</t>
        </is>
      </c>
      <c r="Q629" s="94" t="n">
        <v>56</v>
      </c>
      <c r="S629" s="65" t="n"/>
    </row>
    <row r="630" customFormat="1" s="76">
      <c r="A630" s="104" t="n"/>
      <c r="B630" s="108" t="n"/>
      <c r="C630" s="76" t="inlineStr">
        <is>
          <t>Price_BOM_VLSE_Imp_628</t>
        </is>
      </c>
      <c r="D630" s="95" t="inlineStr">
        <is>
          <t>:5012C-4P-10HP-VLSE:5012C-4P-15HP-VLSE:5012C-4P-20HP-VLSE:5012C-4P-25HP-VLSE:</t>
        </is>
      </c>
      <c r="E630" s="105" t="inlineStr">
        <is>
          <t>XA</t>
        </is>
      </c>
      <c r="F630" s="76" t="inlineStr">
        <is>
          <t>ImpMatl_NiAl-Bronze_ASTM-B148_C95400</t>
        </is>
      </c>
      <c r="G630" s="94" t="inlineStr">
        <is>
          <t>Nickel Aluminum Bronze ASTM B148 UNS C95400</t>
        </is>
      </c>
      <c r="H630" s="94" t="inlineStr">
        <is>
          <t>B22</t>
        </is>
      </c>
      <c r="I630" s="94" t="inlineStr">
        <is>
          <t>Coating_Scotchkote134_interior</t>
        </is>
      </c>
      <c r="J630" s="94" t="inlineStr">
        <is>
          <t>Stainless Steel, AISI-303</t>
        </is>
      </c>
      <c r="K630" s="94" t="inlineStr">
        <is>
          <t>Steel, Cold Drawn C1018</t>
        </is>
      </c>
      <c r="L630" s="109" t="inlineStr">
        <is>
          <t>RTF</t>
        </is>
      </c>
      <c r="M630" s="101" t="n"/>
      <c r="N630" s="76" t="inlineStr">
        <is>
          <t>A102250</t>
        </is>
      </c>
      <c r="O630" s="109" t="n">
        <v>384</v>
      </c>
      <c r="P630" s="94" t="inlineStr">
        <is>
          <t>LT250</t>
        </is>
      </c>
      <c r="Q630" s="94" t="n">
        <v>56</v>
      </c>
      <c r="S630" s="65" t="n"/>
    </row>
    <row r="631" customFormat="1" s="76">
      <c r="A631" s="104" t="n"/>
      <c r="B631" s="108" t="n"/>
      <c r="C631" s="76" t="inlineStr">
        <is>
          <t>Price_BOM_VLSE_Imp_629</t>
        </is>
      </c>
      <c r="D631" s="95" t="inlineStr">
        <is>
          <t>:5012C-4P-10HP-VLSE:5012C-4P-15HP-VLSE:5012C-4P-20HP-VLSE:5012C-4P-25HP-VLSE:</t>
        </is>
      </c>
      <c r="E631" s="105" t="inlineStr">
        <is>
          <t>XA</t>
        </is>
      </c>
      <c r="F631" s="76" t="inlineStr">
        <is>
          <t>ImpMatl_NiAl-Bronze_ASTM-B148_C95400</t>
        </is>
      </c>
      <c r="G631" s="94" t="inlineStr">
        <is>
          <t>Nickel Aluminum Bronze ASTM B148 UNS C95400</t>
        </is>
      </c>
      <c r="H631" s="94" t="inlineStr">
        <is>
          <t>B22</t>
        </is>
      </c>
      <c r="I631" s="94" t="inlineStr">
        <is>
          <t>Coating_Scotchkote134_interior_exterior</t>
        </is>
      </c>
      <c r="J631" s="94" t="inlineStr">
        <is>
          <t>Stainless Steel, AISI-303</t>
        </is>
      </c>
      <c r="K631" s="94" t="inlineStr">
        <is>
          <t>Steel, Cold Drawn C1018</t>
        </is>
      </c>
      <c r="L631" s="109" t="inlineStr">
        <is>
          <t>RTF</t>
        </is>
      </c>
      <c r="M631" s="101" t="n"/>
      <c r="N631" s="76" t="inlineStr">
        <is>
          <t>A102250</t>
        </is>
      </c>
      <c r="O631" s="109" t="n">
        <v>384</v>
      </c>
      <c r="P631" s="94" t="inlineStr">
        <is>
          <t>LT250</t>
        </is>
      </c>
      <c r="Q631" s="76" t="n">
        <v>56</v>
      </c>
      <c r="S631" s="65" t="n"/>
    </row>
    <row r="632" customFormat="1" s="76">
      <c r="A632" s="104" t="n"/>
      <c r="B632" s="108" t="n"/>
      <c r="C632" s="76" t="inlineStr">
        <is>
          <t>Price_BOM_VLSE_Imp_630</t>
        </is>
      </c>
      <c r="D632" s="95" t="inlineStr">
        <is>
          <t>:5012C-4P-10HP-VLSE:5012C-4P-15HP-VLSE:5012C-4P-20HP-VLSE:5012C-4P-25HP-VLSE:</t>
        </is>
      </c>
      <c r="E632" s="105" t="inlineStr">
        <is>
          <t>XA</t>
        </is>
      </c>
      <c r="F632" s="76" t="inlineStr">
        <is>
          <t>ImpMatl_NiAl-Bronze_ASTM-B148_C95400</t>
        </is>
      </c>
      <c r="G632" s="94" t="inlineStr">
        <is>
          <t>Nickel Aluminum Bronze ASTM B148 UNS C95400</t>
        </is>
      </c>
      <c r="H632" s="94" t="inlineStr">
        <is>
          <t>B22</t>
        </is>
      </c>
      <c r="I632" s="94" t="inlineStr">
        <is>
          <t>Coating_Scotchkote134_interior_exterior_IncludeImpeller</t>
        </is>
      </c>
      <c r="J632" s="94" t="inlineStr">
        <is>
          <t>Stainless Steel, AISI-303</t>
        </is>
      </c>
      <c r="K632" s="94" t="inlineStr">
        <is>
          <t>Steel, Cold Drawn C1018</t>
        </is>
      </c>
      <c r="L632" s="109" t="inlineStr">
        <is>
          <t>RTF</t>
        </is>
      </c>
      <c r="M632" s="101" t="n"/>
      <c r="N632" s="76" t="inlineStr">
        <is>
          <t>A102250</t>
        </is>
      </c>
      <c r="O632" s="109" t="n">
        <v>384</v>
      </c>
      <c r="P632" s="94" t="inlineStr">
        <is>
          <t>LT250</t>
        </is>
      </c>
      <c r="Q632" s="76" t="n">
        <v>56</v>
      </c>
      <c r="S632" s="65" t="n"/>
    </row>
    <row r="633" customFormat="1" s="76">
      <c r="A633" s="104" t="n"/>
      <c r="B633" s="108" t="n"/>
      <c r="C633" s="76" t="inlineStr">
        <is>
          <t>Price_BOM_VLSE_Imp_631</t>
        </is>
      </c>
      <c r="D633" s="95" t="inlineStr">
        <is>
          <t>:5012C-4P-10HP-VLSE:5012C-4P-15HP-VLSE:5012C-4P-20HP-VLSE:5012C-4P-25HP-VLSE:</t>
        </is>
      </c>
      <c r="E633" s="105" t="inlineStr">
        <is>
          <t>XA</t>
        </is>
      </c>
      <c r="F633" s="76" t="inlineStr">
        <is>
          <t>ImpMatl_NiAl-Bronze_ASTM-B148_C95400</t>
        </is>
      </c>
      <c r="G633" s="94" t="inlineStr">
        <is>
          <t>Nickel Aluminum Bronze ASTM B148 UNS C95400</t>
        </is>
      </c>
      <c r="H633" s="94" t="inlineStr">
        <is>
          <t>B22</t>
        </is>
      </c>
      <c r="I633" s="94" t="inlineStr">
        <is>
          <t>Coating_Scotchkote134_interior_IncludeImpeller</t>
        </is>
      </c>
      <c r="J633" s="94" t="inlineStr">
        <is>
          <t>Stainless Steel, AISI-303</t>
        </is>
      </c>
      <c r="K633" s="94" t="inlineStr">
        <is>
          <t>Steel, Cold Drawn C1018</t>
        </is>
      </c>
      <c r="L633" s="109" t="inlineStr">
        <is>
          <t>RTF</t>
        </is>
      </c>
      <c r="M633" s="101" t="n"/>
      <c r="N633" s="76" t="inlineStr">
        <is>
          <t>A102250</t>
        </is>
      </c>
      <c r="O633" s="109" t="n">
        <v>384</v>
      </c>
      <c r="P633" s="94" t="inlineStr">
        <is>
          <t>LT250</t>
        </is>
      </c>
      <c r="Q633" s="76" t="n">
        <v>56</v>
      </c>
      <c r="S633" s="65" t="n"/>
    </row>
    <row r="634" customFormat="1" s="76">
      <c r="A634" s="104" t="n"/>
      <c r="B634" s="108" t="n"/>
      <c r="C634" s="76" t="inlineStr">
        <is>
          <t>Price_BOM_VLSE_Imp_632</t>
        </is>
      </c>
      <c r="D634" s="95" t="inlineStr">
        <is>
          <t>:5012C-4P-10HP-VLSE:5012C-4P-15HP-VLSE:5012C-4P-20HP-VLSE:5012C-4P-25HP-VLSE:</t>
        </is>
      </c>
      <c r="E634" s="105" t="inlineStr">
        <is>
          <t>XA</t>
        </is>
      </c>
      <c r="F634" s="76" t="inlineStr">
        <is>
          <t>ImpMatl_NiAl-Bronze_ASTM-B148_C95400</t>
        </is>
      </c>
      <c r="G634" s="94" t="inlineStr">
        <is>
          <t>Nickel Aluminum Bronze ASTM B148 UNS C95400</t>
        </is>
      </c>
      <c r="H634" s="94" t="inlineStr">
        <is>
          <t>B22</t>
        </is>
      </c>
      <c r="I634" s="94" t="inlineStr">
        <is>
          <t>Coating_Special</t>
        </is>
      </c>
      <c r="J634" s="94" t="inlineStr">
        <is>
          <t>Stainless Steel, AISI-303</t>
        </is>
      </c>
      <c r="K634" s="94" t="inlineStr">
        <is>
          <t>Steel, Cold Drawn C1018</t>
        </is>
      </c>
      <c r="L634" s="109" t="inlineStr">
        <is>
          <t>RTF</t>
        </is>
      </c>
      <c r="M634" s="101" t="n"/>
      <c r="N634" s="76" t="inlineStr">
        <is>
          <t>A102250</t>
        </is>
      </c>
      <c r="O634" s="109" t="n">
        <v>384</v>
      </c>
      <c r="P634" s="94" t="inlineStr">
        <is>
          <t>LT250</t>
        </is>
      </c>
      <c r="Q634" s="76" t="n">
        <v>56</v>
      </c>
      <c r="S634" s="65" t="n"/>
    </row>
    <row r="635" customFormat="1" s="76">
      <c r="A635" s="104" t="n"/>
      <c r="B635" s="108" t="n"/>
      <c r="C635" s="76" t="inlineStr">
        <is>
          <t>Price_BOM_VLSE_Imp_633</t>
        </is>
      </c>
      <c r="D635" s="95" t="inlineStr">
        <is>
          <t>:5012C-4P-10HP-VLSE:5012C-4P-15HP-VLSE:5012C-4P-20HP-VLSE:5012C-4P-25HP-VLSE:</t>
        </is>
      </c>
      <c r="E635" s="105" t="inlineStr">
        <is>
          <t>XA</t>
        </is>
      </c>
      <c r="F635" s="76" t="inlineStr">
        <is>
          <t>ImpMatl_NiAl-Bronze_ASTM-B148_C95400</t>
        </is>
      </c>
      <c r="G635" s="94" t="inlineStr">
        <is>
          <t>Nickel Aluminum Bronze ASTM B148 UNS C95400</t>
        </is>
      </c>
      <c r="H635" s="94" t="inlineStr">
        <is>
          <t>B22</t>
        </is>
      </c>
      <c r="I635" s="94" t="inlineStr">
        <is>
          <t>Coating_Epoxy</t>
        </is>
      </c>
      <c r="J635" s="94" t="inlineStr">
        <is>
          <t>Stainless Steel, AISI-303</t>
        </is>
      </c>
      <c r="K635" s="94" t="inlineStr">
        <is>
          <t>Steel, Cold Drawn C1018</t>
        </is>
      </c>
      <c r="L635" s="109" t="inlineStr">
        <is>
          <t>RTF</t>
        </is>
      </c>
      <c r="M635" s="101" t="n"/>
      <c r="N635" s="76" t="inlineStr">
        <is>
          <t>A102250</t>
        </is>
      </c>
      <c r="O635" s="109" t="n">
        <v>384</v>
      </c>
      <c r="P635" s="94" t="inlineStr">
        <is>
          <t>LT250</t>
        </is>
      </c>
      <c r="Q635" s="76" t="n">
        <v>56</v>
      </c>
      <c r="S635" s="65" t="n"/>
    </row>
    <row r="636" customFormat="1" s="76">
      <c r="A636" s="104" t="n"/>
      <c r="B636" s="108" t="n"/>
      <c r="C636" s="76" t="inlineStr">
        <is>
          <t>Price_BOM_VLSE_Imp_634</t>
        </is>
      </c>
      <c r="D636" s="95" t="inlineStr">
        <is>
          <t>:5012C-4P-10HP-VLSE:5012C-4P-15HP-VLSE:5012C-4P-20HP-VLSE:5012C-4P-25HP-VLSE:</t>
        </is>
      </c>
      <c r="E636" s="105" t="inlineStr">
        <is>
          <t>XA</t>
        </is>
      </c>
      <c r="F636" s="105" t="inlineStr">
        <is>
          <t>ImpMatl_SS_AISI-304</t>
        </is>
      </c>
      <c r="G636" s="94" t="inlineStr">
        <is>
          <t>Stainless Steel, AISI-304</t>
        </is>
      </c>
      <c r="H636" s="94" t="inlineStr">
        <is>
          <t>H304</t>
        </is>
      </c>
      <c r="I636" s="94" t="inlineStr">
        <is>
          <t>Coating_Standard</t>
        </is>
      </c>
      <c r="J636" s="94" t="inlineStr">
        <is>
          <t>Stainless Steel, AISI-303</t>
        </is>
      </c>
      <c r="K636" s="94" t="inlineStr">
        <is>
          <t>Stainless Steel, AISI 316</t>
        </is>
      </c>
      <c r="L636" s="110" t="n">
        <v>98876168</v>
      </c>
      <c r="M636" s="110" t="inlineStr">
        <is>
          <t>IMP,L,4012A,XA,H304</t>
        </is>
      </c>
      <c r="N636" s="76" t="inlineStr">
        <is>
          <t>A101950</t>
        </is>
      </c>
      <c r="O636" s="76" t="n">
        <v>0</v>
      </c>
      <c r="P636" s="94" t="inlineStr">
        <is>
          <t>LT027</t>
        </is>
      </c>
      <c r="Q636" s="101" t="n">
        <v>0</v>
      </c>
      <c r="S636" s="65" t="n"/>
    </row>
    <row r="637" customFormat="1" s="76">
      <c r="A637" s="104" t="n"/>
      <c r="B637" s="108" t="n"/>
      <c r="C637" s="76" t="inlineStr">
        <is>
          <t>Price_BOM_VLSE_Imp_635</t>
        </is>
      </c>
      <c r="D637" s="95" t="inlineStr">
        <is>
          <t>:40959-4P-15HP-VLSE:</t>
        </is>
      </c>
      <c r="E637" s="105" t="inlineStr">
        <is>
          <t>XA</t>
        </is>
      </c>
      <c r="F637" s="105" t="inlineStr">
        <is>
          <t>ImpMatl_Silicon_Bronze_ASTM-B584_C87600</t>
        </is>
      </c>
      <c r="G637" s="94" t="inlineStr">
        <is>
          <t>Silicon Bronze, ASTM-B584, C87600</t>
        </is>
      </c>
      <c r="H637" s="94" t="inlineStr">
        <is>
          <t>B21</t>
        </is>
      </c>
      <c r="I637" s="94" t="inlineStr">
        <is>
          <t>Coating_Standard</t>
        </is>
      </c>
      <c r="J637" s="94" t="inlineStr">
        <is>
          <t>Stainless Steel, AISI-303</t>
        </is>
      </c>
      <c r="K637" s="94" t="inlineStr">
        <is>
          <t>Steel, Cold Drawn C1018</t>
        </is>
      </c>
      <c r="L637" s="94" t="n">
        <v>96769214</v>
      </c>
      <c r="M637" s="94" t="inlineStr">
        <is>
          <t>IMP,L,30957,XA,B21</t>
        </is>
      </c>
      <c r="N637" s="94" t="inlineStr">
        <is>
          <t>A101875</t>
        </is>
      </c>
      <c r="O637" s="94" t="n">
        <v>0</v>
      </c>
      <c r="P637" s="94" t="inlineStr">
        <is>
          <t>LT027</t>
        </is>
      </c>
      <c r="Q637" s="94" t="n">
        <v>0</v>
      </c>
      <c r="S637" s="65" t="n"/>
    </row>
    <row r="638" customFormat="1" s="76">
      <c r="A638" s="104" t="n"/>
      <c r="B638" s="108" t="n"/>
      <c r="C638" s="76" t="inlineStr">
        <is>
          <t>Price_BOM_VLSE_Imp_636</t>
        </is>
      </c>
      <c r="D638" s="95" t="inlineStr">
        <is>
          <t>:40959-4P-15HP-VLSE:</t>
        </is>
      </c>
      <c r="E638" s="105" t="inlineStr">
        <is>
          <t>XA</t>
        </is>
      </c>
      <c r="F638" s="105" t="inlineStr">
        <is>
          <t>ImpMatl_Silicon_Bronze_ASTM-B584_C87600</t>
        </is>
      </c>
      <c r="G638" s="94" t="inlineStr">
        <is>
          <t>Silicon Bronze, ASTM-B584, C87600</t>
        </is>
      </c>
      <c r="H638" s="94" t="inlineStr">
        <is>
          <t>B21</t>
        </is>
      </c>
      <c r="I638" s="94" t="inlineStr">
        <is>
          <t>Coating_Scotchkote134_interior</t>
        </is>
      </c>
      <c r="J638" s="94" t="inlineStr">
        <is>
          <t>Stainless Steel, AISI-303</t>
        </is>
      </c>
      <c r="K638" s="94" t="inlineStr">
        <is>
          <t>Steel, Cold Drawn C1018</t>
        </is>
      </c>
      <c r="L638" s="109" t="inlineStr">
        <is>
          <t>RTF</t>
        </is>
      </c>
      <c r="M638" s="94" t="n"/>
      <c r="N638" s="94" t="inlineStr">
        <is>
          <t>A101875</t>
        </is>
      </c>
      <c r="O638" s="94" t="n">
        <v>0</v>
      </c>
      <c r="P638" s="94" t="inlineStr">
        <is>
          <t>LT250</t>
        </is>
      </c>
      <c r="Q638" s="94" t="n">
        <v>56</v>
      </c>
      <c r="S638" s="65" t="n"/>
    </row>
    <row r="639" customFormat="1" s="76">
      <c r="A639" s="104" t="n"/>
      <c r="B639" s="108" t="n"/>
      <c r="C639" s="76" t="inlineStr">
        <is>
          <t>Price_BOM_VLSE_Imp_637</t>
        </is>
      </c>
      <c r="D639" s="95" t="inlineStr">
        <is>
          <t>:40959-4P-15HP-VLSE:</t>
        </is>
      </c>
      <c r="E639" s="105" t="inlineStr">
        <is>
          <t>XA</t>
        </is>
      </c>
      <c r="F639" s="105" t="inlineStr">
        <is>
          <t>ImpMatl_Silicon_Bronze_ASTM-B584_C87600</t>
        </is>
      </c>
      <c r="G639" s="94" t="inlineStr">
        <is>
          <t>Silicon Bronze, ASTM-B584, C87600</t>
        </is>
      </c>
      <c r="H639" s="94" t="inlineStr">
        <is>
          <t>B21</t>
        </is>
      </c>
      <c r="I639" s="94" t="inlineStr">
        <is>
          <t>Coating_Scotchkote134_interior_exterior</t>
        </is>
      </c>
      <c r="J639" s="94" t="inlineStr">
        <is>
          <t>Stainless Steel, AISI-303</t>
        </is>
      </c>
      <c r="K639" s="94" t="inlineStr">
        <is>
          <t>Steel, Cold Drawn C1018</t>
        </is>
      </c>
      <c r="L639" s="109" t="inlineStr">
        <is>
          <t>RTF</t>
        </is>
      </c>
      <c r="M639" s="94" t="n"/>
      <c r="N639" s="94" t="inlineStr">
        <is>
          <t>A101875</t>
        </is>
      </c>
      <c r="O639" s="94" t="n">
        <v>0</v>
      </c>
      <c r="P639" s="94" t="inlineStr">
        <is>
          <t>LT250</t>
        </is>
      </c>
      <c r="Q639" s="76" t="n">
        <v>56</v>
      </c>
      <c r="S639" s="65" t="n"/>
    </row>
    <row r="640" customFormat="1" s="76">
      <c r="A640" s="104" t="n"/>
      <c r="B640" s="108" t="n"/>
      <c r="C640" s="76" t="inlineStr">
        <is>
          <t>Price_BOM_VLSE_Imp_638</t>
        </is>
      </c>
      <c r="D640" s="95" t="inlineStr">
        <is>
          <t>:40959-4P-15HP-VLSE:</t>
        </is>
      </c>
      <c r="E640" s="105" t="inlineStr">
        <is>
          <t>XA</t>
        </is>
      </c>
      <c r="F640" s="105" t="inlineStr">
        <is>
          <t>ImpMatl_Silicon_Bronze_ASTM-B584_C87600</t>
        </is>
      </c>
      <c r="G640" s="94" t="inlineStr">
        <is>
          <t>Silicon Bronze, ASTM-B584, C87600</t>
        </is>
      </c>
      <c r="H640" s="94" t="inlineStr">
        <is>
          <t>B21</t>
        </is>
      </c>
      <c r="I640" s="94" t="inlineStr">
        <is>
          <t>Coating_Scotchkote134_interior_exterior_IncludeImpeller</t>
        </is>
      </c>
      <c r="J640" s="94" t="inlineStr">
        <is>
          <t>Stainless Steel, AISI-303</t>
        </is>
      </c>
      <c r="K640" s="94" t="inlineStr">
        <is>
          <t>Steel, Cold Drawn C1018</t>
        </is>
      </c>
      <c r="L640" s="109" t="inlineStr">
        <is>
          <t>RTF</t>
        </is>
      </c>
      <c r="M640" s="94" t="n"/>
      <c r="N640" s="94" t="inlineStr">
        <is>
          <t>A101875</t>
        </is>
      </c>
      <c r="O640" s="94" t="n">
        <v>0</v>
      </c>
      <c r="P640" s="94" t="inlineStr">
        <is>
          <t>LT250</t>
        </is>
      </c>
      <c r="Q640" s="76" t="n">
        <v>56</v>
      </c>
      <c r="S640" s="65" t="n"/>
    </row>
    <row r="641" customFormat="1" s="76">
      <c r="A641" s="104" t="n"/>
      <c r="B641" s="108" t="n"/>
      <c r="C641" s="76" t="inlineStr">
        <is>
          <t>Price_BOM_VLSE_Imp_639</t>
        </is>
      </c>
      <c r="D641" s="95" t="inlineStr">
        <is>
          <t>:40959-4P-15HP-VLSE:</t>
        </is>
      </c>
      <c r="E641" s="105" t="inlineStr">
        <is>
          <t>XA</t>
        </is>
      </c>
      <c r="F641" s="105" t="inlineStr">
        <is>
          <t>ImpMatl_Silicon_Bronze_ASTM-B584_C87600</t>
        </is>
      </c>
      <c r="G641" s="94" t="inlineStr">
        <is>
          <t>Silicon Bronze, ASTM-B584, C87600</t>
        </is>
      </c>
      <c r="H641" s="94" t="inlineStr">
        <is>
          <t>B21</t>
        </is>
      </c>
      <c r="I641" s="94" t="inlineStr">
        <is>
          <t>Coating_Scotchkote134_interior_IncludeImpeller</t>
        </is>
      </c>
      <c r="J641" s="94" t="inlineStr">
        <is>
          <t>Stainless Steel, AISI-303</t>
        </is>
      </c>
      <c r="K641" s="94" t="inlineStr">
        <is>
          <t>Steel, Cold Drawn C1018</t>
        </is>
      </c>
      <c r="L641" s="109" t="inlineStr">
        <is>
          <t>RTF</t>
        </is>
      </c>
      <c r="M641" s="94" t="n"/>
      <c r="N641" s="94" t="inlineStr">
        <is>
          <t>A101875</t>
        </is>
      </c>
      <c r="O641" s="94" t="n">
        <v>0</v>
      </c>
      <c r="P641" s="94" t="inlineStr">
        <is>
          <t>LT250</t>
        </is>
      </c>
      <c r="Q641" s="76" t="n">
        <v>56</v>
      </c>
      <c r="S641" s="65" t="n"/>
    </row>
    <row r="642" customFormat="1" s="76">
      <c r="A642" s="104" t="n"/>
      <c r="B642" s="108" t="n"/>
      <c r="C642" s="76" t="inlineStr">
        <is>
          <t>Price_BOM_VLSE_Imp_640</t>
        </is>
      </c>
      <c r="D642" s="95" t="inlineStr">
        <is>
          <t>:40959-4P-15HP-VLSE:</t>
        </is>
      </c>
      <c r="E642" s="105" t="inlineStr">
        <is>
          <t>XA</t>
        </is>
      </c>
      <c r="F642" s="105" t="inlineStr">
        <is>
          <t>ImpMatl_Silicon_Bronze_ASTM-B584_C87600</t>
        </is>
      </c>
      <c r="G642" s="94" t="inlineStr">
        <is>
          <t>Silicon Bronze, ASTM-B584, C87600</t>
        </is>
      </c>
      <c r="H642" s="94" t="inlineStr">
        <is>
          <t>B21</t>
        </is>
      </c>
      <c r="I642" s="94" t="inlineStr">
        <is>
          <t>Coating_Special</t>
        </is>
      </c>
      <c r="J642" s="94" t="inlineStr">
        <is>
          <t>Stainless Steel, AISI-303</t>
        </is>
      </c>
      <c r="K642" s="94" t="inlineStr">
        <is>
          <t>Steel, Cold Drawn C1018</t>
        </is>
      </c>
      <c r="L642" s="109" t="inlineStr">
        <is>
          <t>RTF</t>
        </is>
      </c>
      <c r="M642" s="94" t="n"/>
      <c r="N642" s="94" t="inlineStr">
        <is>
          <t>A101875</t>
        </is>
      </c>
      <c r="O642" s="94" t="n">
        <v>0</v>
      </c>
      <c r="P642" s="94" t="inlineStr">
        <is>
          <t>LT250</t>
        </is>
      </c>
      <c r="Q642" s="76" t="n">
        <v>56</v>
      </c>
      <c r="S642" s="65" t="n"/>
    </row>
    <row r="643" customFormat="1" s="76">
      <c r="A643" s="104" t="n"/>
      <c r="B643" s="108" t="n"/>
      <c r="C643" s="76" t="inlineStr">
        <is>
          <t>Price_BOM_VLSE_Imp_641</t>
        </is>
      </c>
      <c r="D643" s="95" t="inlineStr">
        <is>
          <t>:40959-4P-15HP-VLSE:</t>
        </is>
      </c>
      <c r="E643" s="105" t="inlineStr">
        <is>
          <t>XA</t>
        </is>
      </c>
      <c r="F643" s="105" t="inlineStr">
        <is>
          <t>ImpMatl_Silicon_Bronze_ASTM-B584_C87600</t>
        </is>
      </c>
      <c r="G643" s="94" t="inlineStr">
        <is>
          <t>Silicon Bronze, ASTM-B584, C87600</t>
        </is>
      </c>
      <c r="H643" s="94" t="inlineStr">
        <is>
          <t>B21</t>
        </is>
      </c>
      <c r="I643" s="94" t="inlineStr">
        <is>
          <t>Coating_Epoxy</t>
        </is>
      </c>
      <c r="J643" s="94" t="inlineStr">
        <is>
          <t>Stainless Steel, AISI-303</t>
        </is>
      </c>
      <c r="K643" s="94" t="inlineStr">
        <is>
          <t>Steel, Cold Drawn C1018</t>
        </is>
      </c>
      <c r="L643" s="109" t="inlineStr">
        <is>
          <t>RTF</t>
        </is>
      </c>
      <c r="M643" s="94" t="n"/>
      <c r="N643" s="94" t="inlineStr">
        <is>
          <t>A101875</t>
        </is>
      </c>
      <c r="O643" s="94" t="n">
        <v>0</v>
      </c>
      <c r="P643" s="94" t="inlineStr">
        <is>
          <t>LT250</t>
        </is>
      </c>
      <c r="Q643" s="76" t="n">
        <v>56</v>
      </c>
      <c r="S643" s="65" t="n"/>
    </row>
    <row r="644" customFormat="1" s="76">
      <c r="A644" s="104" t="n"/>
      <c r="B644" s="108" t="n"/>
      <c r="C644" s="76" t="inlineStr">
        <is>
          <t>Price_BOM_VLSE_Imp_642</t>
        </is>
      </c>
      <c r="D644" s="95" t="inlineStr">
        <is>
          <t>:40959-4P-15HP-VLSE:</t>
        </is>
      </c>
      <c r="E644" s="105" t="inlineStr">
        <is>
          <t>XA</t>
        </is>
      </c>
      <c r="F644" s="76" t="inlineStr">
        <is>
          <t>ImpMatl_NiAl-Bronze_ASTM-B148_C95400</t>
        </is>
      </c>
      <c r="G644" s="94" t="inlineStr">
        <is>
          <t>Nickel Aluminum Bronze ASTM B148 UNS C95400</t>
        </is>
      </c>
      <c r="H644" s="94" t="inlineStr">
        <is>
          <t>B22</t>
        </is>
      </c>
      <c r="I644" s="94" t="inlineStr">
        <is>
          <t>Coating_Standard</t>
        </is>
      </c>
      <c r="J644" s="94" t="inlineStr">
        <is>
          <t>Stainless Steel, AISI-303</t>
        </is>
      </c>
      <c r="K644" s="94" t="inlineStr">
        <is>
          <t>Steel, Cold Drawn C1018</t>
        </is>
      </c>
      <c r="L644" s="76" t="n">
        <v>97778042</v>
      </c>
      <c r="M644" s="101" t="n"/>
      <c r="N644" s="76" t="inlineStr">
        <is>
          <t>A102240</t>
        </is>
      </c>
      <c r="O644" s="101" t="n">
        <v>182</v>
      </c>
      <c r="P644" s="94" t="inlineStr">
        <is>
          <t>LT250</t>
        </is>
      </c>
      <c r="Q644" s="94" t="n">
        <v>56</v>
      </c>
      <c r="S644" s="65" t="n"/>
    </row>
    <row r="645" customFormat="1" s="76">
      <c r="A645" s="104" t="n"/>
      <c r="B645" s="108" t="n"/>
      <c r="C645" s="76" t="inlineStr">
        <is>
          <t>Price_BOM_VLSE_Imp_643</t>
        </is>
      </c>
      <c r="D645" s="95" t="inlineStr">
        <is>
          <t>:40959-4P-15HP-VLSE:</t>
        </is>
      </c>
      <c r="E645" s="105" t="inlineStr">
        <is>
          <t>XA</t>
        </is>
      </c>
      <c r="F645" s="76" t="inlineStr">
        <is>
          <t>ImpMatl_NiAl-Bronze_ASTM-B148_C95400</t>
        </is>
      </c>
      <c r="G645" s="94" t="inlineStr">
        <is>
          <t>Nickel Aluminum Bronze ASTM B148 UNS C95400</t>
        </is>
      </c>
      <c r="H645" s="94" t="inlineStr">
        <is>
          <t>B22</t>
        </is>
      </c>
      <c r="I645" s="94" t="inlineStr">
        <is>
          <t>Coating_Scotchkote134_interior</t>
        </is>
      </c>
      <c r="J645" s="94" t="inlineStr">
        <is>
          <t>Stainless Steel, AISI-303</t>
        </is>
      </c>
      <c r="K645" s="94" t="inlineStr">
        <is>
          <t>Steel, Cold Drawn C1018</t>
        </is>
      </c>
      <c r="L645" s="109" t="inlineStr">
        <is>
          <t>RTF</t>
        </is>
      </c>
      <c r="M645" s="101" t="n"/>
      <c r="N645" s="76" t="inlineStr">
        <is>
          <t>A102240</t>
        </is>
      </c>
      <c r="O645" s="101" t="n">
        <v>182</v>
      </c>
      <c r="P645" s="94" t="inlineStr">
        <is>
          <t>LT250</t>
        </is>
      </c>
      <c r="Q645" s="94" t="n">
        <v>56</v>
      </c>
      <c r="S645" s="65" t="n"/>
    </row>
    <row r="646" customFormat="1" s="76">
      <c r="A646" s="104" t="n"/>
      <c r="B646" s="108" t="n"/>
      <c r="C646" s="76" t="inlineStr">
        <is>
          <t>Price_BOM_VLSE_Imp_644</t>
        </is>
      </c>
      <c r="D646" s="95" t="inlineStr">
        <is>
          <t>:40959-4P-15HP-VLSE:</t>
        </is>
      </c>
      <c r="E646" s="105" t="inlineStr">
        <is>
          <t>XA</t>
        </is>
      </c>
      <c r="F646" s="76" t="inlineStr">
        <is>
          <t>ImpMatl_NiAl-Bronze_ASTM-B148_C95400</t>
        </is>
      </c>
      <c r="G646" s="94" t="inlineStr">
        <is>
          <t>Nickel Aluminum Bronze ASTM B148 UNS C95400</t>
        </is>
      </c>
      <c r="H646" s="94" t="inlineStr">
        <is>
          <t>B22</t>
        </is>
      </c>
      <c r="I646" s="94" t="inlineStr">
        <is>
          <t>Coating_Scotchkote134_interior_exterior</t>
        </is>
      </c>
      <c r="J646" s="94" t="inlineStr">
        <is>
          <t>Stainless Steel, AISI-303</t>
        </is>
      </c>
      <c r="K646" s="94" t="inlineStr">
        <is>
          <t>Steel, Cold Drawn C1018</t>
        </is>
      </c>
      <c r="L646" s="109" t="inlineStr">
        <is>
          <t>RTF</t>
        </is>
      </c>
      <c r="M646" s="101" t="n"/>
      <c r="N646" s="76" t="inlineStr">
        <is>
          <t>A102240</t>
        </is>
      </c>
      <c r="O646" s="101" t="n">
        <v>182</v>
      </c>
      <c r="P646" s="94" t="inlineStr">
        <is>
          <t>LT250</t>
        </is>
      </c>
      <c r="Q646" s="76" t="n">
        <v>56</v>
      </c>
      <c r="S646" s="65" t="n"/>
    </row>
    <row r="647" customFormat="1" s="76">
      <c r="A647" s="104" t="n"/>
      <c r="B647" s="108" t="n"/>
      <c r="C647" s="76" t="inlineStr">
        <is>
          <t>Price_BOM_VLSE_Imp_645</t>
        </is>
      </c>
      <c r="D647" s="95" t="inlineStr">
        <is>
          <t>:40959-4P-15HP-VLSE:</t>
        </is>
      </c>
      <c r="E647" s="105" t="inlineStr">
        <is>
          <t>XA</t>
        </is>
      </c>
      <c r="F647" s="76" t="inlineStr">
        <is>
          <t>ImpMatl_NiAl-Bronze_ASTM-B148_C95400</t>
        </is>
      </c>
      <c r="G647" s="94" t="inlineStr">
        <is>
          <t>Nickel Aluminum Bronze ASTM B148 UNS C95400</t>
        </is>
      </c>
      <c r="H647" s="94" t="inlineStr">
        <is>
          <t>B22</t>
        </is>
      </c>
      <c r="I647" s="94" t="inlineStr">
        <is>
          <t>Coating_Scotchkote134_interior_exterior_IncludeImpeller</t>
        </is>
      </c>
      <c r="J647" s="94" t="inlineStr">
        <is>
          <t>Stainless Steel, AISI-303</t>
        </is>
      </c>
      <c r="K647" s="94" t="inlineStr">
        <is>
          <t>Steel, Cold Drawn C1018</t>
        </is>
      </c>
      <c r="L647" s="109" t="inlineStr">
        <is>
          <t>RTF</t>
        </is>
      </c>
      <c r="M647" s="101" t="n"/>
      <c r="N647" s="76" t="inlineStr">
        <is>
          <t>A102240</t>
        </is>
      </c>
      <c r="O647" s="101" t="n">
        <v>182</v>
      </c>
      <c r="P647" s="94" t="inlineStr">
        <is>
          <t>LT250</t>
        </is>
      </c>
      <c r="Q647" s="76" t="n">
        <v>56</v>
      </c>
      <c r="S647" s="65" t="n"/>
    </row>
    <row r="648" customFormat="1" s="76">
      <c r="A648" s="104" t="n"/>
      <c r="B648" s="108" t="n"/>
      <c r="C648" s="76" t="inlineStr">
        <is>
          <t>Price_BOM_VLSE_Imp_646</t>
        </is>
      </c>
      <c r="D648" s="95" t="inlineStr">
        <is>
          <t>:40959-4P-15HP-VLSE:</t>
        </is>
      </c>
      <c r="E648" s="105" t="inlineStr">
        <is>
          <t>XA</t>
        </is>
      </c>
      <c r="F648" s="76" t="inlineStr">
        <is>
          <t>ImpMatl_NiAl-Bronze_ASTM-B148_C95400</t>
        </is>
      </c>
      <c r="G648" s="94" t="inlineStr">
        <is>
          <t>Nickel Aluminum Bronze ASTM B148 UNS C95400</t>
        </is>
      </c>
      <c r="H648" s="94" t="inlineStr">
        <is>
          <t>B22</t>
        </is>
      </c>
      <c r="I648" s="94" t="inlineStr">
        <is>
          <t>Coating_Scotchkote134_interior_IncludeImpeller</t>
        </is>
      </c>
      <c r="J648" s="94" t="inlineStr">
        <is>
          <t>Stainless Steel, AISI-303</t>
        </is>
      </c>
      <c r="K648" s="94" t="inlineStr">
        <is>
          <t>Steel, Cold Drawn C1018</t>
        </is>
      </c>
      <c r="L648" s="109" t="inlineStr">
        <is>
          <t>RTF</t>
        </is>
      </c>
      <c r="M648" s="101" t="n"/>
      <c r="N648" s="76" t="inlineStr">
        <is>
          <t>A102240</t>
        </is>
      </c>
      <c r="O648" s="101" t="n">
        <v>182</v>
      </c>
      <c r="P648" s="94" t="inlineStr">
        <is>
          <t>LT250</t>
        </is>
      </c>
      <c r="Q648" s="76" t="n">
        <v>56</v>
      </c>
      <c r="S648" s="65" t="n"/>
    </row>
    <row r="649" customFormat="1" s="76">
      <c r="A649" s="104" t="n"/>
      <c r="B649" s="108" t="n"/>
      <c r="C649" s="76" t="inlineStr">
        <is>
          <t>Price_BOM_VLSE_Imp_647</t>
        </is>
      </c>
      <c r="D649" s="95" t="inlineStr">
        <is>
          <t>:40959-4P-15HP-VLSE:</t>
        </is>
      </c>
      <c r="E649" s="105" t="inlineStr">
        <is>
          <t>XA</t>
        </is>
      </c>
      <c r="F649" s="76" t="inlineStr">
        <is>
          <t>ImpMatl_NiAl-Bronze_ASTM-B148_C95400</t>
        </is>
      </c>
      <c r="G649" s="94" t="inlineStr">
        <is>
          <t>Nickel Aluminum Bronze ASTM B148 UNS C95400</t>
        </is>
      </c>
      <c r="H649" s="94" t="inlineStr">
        <is>
          <t>B22</t>
        </is>
      </c>
      <c r="I649" s="94" t="inlineStr">
        <is>
          <t>Coating_Special</t>
        </is>
      </c>
      <c r="J649" s="94" t="inlineStr">
        <is>
          <t>Stainless Steel, AISI-303</t>
        </is>
      </c>
      <c r="K649" s="94" t="inlineStr">
        <is>
          <t>Steel, Cold Drawn C1018</t>
        </is>
      </c>
      <c r="L649" s="109" t="inlineStr">
        <is>
          <t>RTF</t>
        </is>
      </c>
      <c r="M649" s="101" t="n"/>
      <c r="N649" s="76" t="inlineStr">
        <is>
          <t>A102240</t>
        </is>
      </c>
      <c r="O649" s="101" t="n">
        <v>182</v>
      </c>
      <c r="P649" s="94" t="inlineStr">
        <is>
          <t>LT250</t>
        </is>
      </c>
      <c r="Q649" s="76" t="n">
        <v>56</v>
      </c>
      <c r="S649" s="65" t="n"/>
    </row>
    <row r="650" customFormat="1" s="76">
      <c r="A650" s="104" t="n"/>
      <c r="B650" s="108" t="n"/>
      <c r="C650" s="76" t="inlineStr">
        <is>
          <t>Price_BOM_VLSE_Imp_648</t>
        </is>
      </c>
      <c r="D650" s="95" t="inlineStr">
        <is>
          <t>:40959-4P-15HP-VLSE:</t>
        </is>
      </c>
      <c r="E650" s="105" t="inlineStr">
        <is>
          <t>XA</t>
        </is>
      </c>
      <c r="F650" s="76" t="inlineStr">
        <is>
          <t>ImpMatl_NiAl-Bronze_ASTM-B148_C95400</t>
        </is>
      </c>
      <c r="G650" s="94" t="inlineStr">
        <is>
          <t>Nickel Aluminum Bronze ASTM B148 UNS C95400</t>
        </is>
      </c>
      <c r="H650" s="94" t="inlineStr">
        <is>
          <t>B22</t>
        </is>
      </c>
      <c r="I650" s="94" t="inlineStr">
        <is>
          <t>Coating_Epoxy</t>
        </is>
      </c>
      <c r="J650" s="94" t="inlineStr">
        <is>
          <t>Stainless Steel, AISI-303</t>
        </is>
      </c>
      <c r="K650" s="94" t="inlineStr">
        <is>
          <t>Steel, Cold Drawn C1018</t>
        </is>
      </c>
      <c r="L650" s="109" t="inlineStr">
        <is>
          <t>RTF</t>
        </is>
      </c>
      <c r="M650" s="101" t="n"/>
      <c r="N650" s="76" t="inlineStr">
        <is>
          <t>A102240</t>
        </is>
      </c>
      <c r="O650" s="101" t="n">
        <v>182</v>
      </c>
      <c r="P650" s="94" t="inlineStr">
        <is>
          <t>LT250</t>
        </is>
      </c>
      <c r="Q650" s="76" t="n">
        <v>56</v>
      </c>
      <c r="S650" s="65" t="n"/>
    </row>
    <row r="651" customFormat="1" s="76">
      <c r="A651" s="104" t="n"/>
      <c r="B651" s="108" t="n"/>
      <c r="C651" s="76" t="inlineStr">
        <is>
          <t>Price_BOM_VLSE_Imp_649</t>
        </is>
      </c>
      <c r="D651" s="95" t="inlineStr">
        <is>
          <t>:40959-4P-15HP-VLSE:</t>
        </is>
      </c>
      <c r="E651" s="105" t="inlineStr">
        <is>
          <t>XA</t>
        </is>
      </c>
      <c r="F651" s="105" t="inlineStr">
        <is>
          <t>ImpMatl_SS_AISI-304</t>
        </is>
      </c>
      <c r="G651" s="94" t="inlineStr">
        <is>
          <t>Stainless Steel, AISI-304</t>
        </is>
      </c>
      <c r="H651" s="94" t="inlineStr">
        <is>
          <t>H304</t>
        </is>
      </c>
      <c r="I651" s="94" t="inlineStr">
        <is>
          <t>Coating_Standard</t>
        </is>
      </c>
      <c r="J651" s="94" t="inlineStr">
        <is>
          <t>Stainless Steel, AISI-303</t>
        </is>
      </c>
      <c r="K651" s="94" t="inlineStr">
        <is>
          <t>Stainless Steel, AISI 316</t>
        </is>
      </c>
      <c r="L651" s="110" t="n">
        <v>98876154</v>
      </c>
      <c r="M651" s="110" t="inlineStr">
        <is>
          <t>IMP,L,30957,XA,H304</t>
        </is>
      </c>
      <c r="N651" s="76" t="inlineStr">
        <is>
          <t>A101880</t>
        </is>
      </c>
      <c r="O651" s="76" t="n">
        <v>0</v>
      </c>
      <c r="P651" s="94" t="inlineStr">
        <is>
          <t>LT027</t>
        </is>
      </c>
      <c r="Q651" s="101" t="n">
        <v>0</v>
      </c>
      <c r="S651" s="65" t="n"/>
    </row>
    <row r="652" customFormat="1" s="76">
      <c r="A652" s="104" t="n"/>
      <c r="B652" s="108" t="n"/>
      <c r="C652" s="76" t="inlineStr">
        <is>
          <t>Price_BOM_VLSE_Imp_650</t>
        </is>
      </c>
      <c r="D652" s="95" t="inlineStr">
        <is>
          <t>:40959-4P-5HP-VLSE:40959-4P-7.5HP-VLSE:40959-4P-10HP-VLSE:</t>
        </is>
      </c>
      <c r="E652" s="105" t="inlineStr">
        <is>
          <t>X3</t>
        </is>
      </c>
      <c r="F652" s="105" t="inlineStr">
        <is>
          <t>ImpMatl_Silicon_Bronze_ASTM-B584_C87600</t>
        </is>
      </c>
      <c r="G652" s="94" t="inlineStr">
        <is>
          <t>Silicon Bronze, ASTM-B584, C87600</t>
        </is>
      </c>
      <c r="H652" s="94" t="inlineStr">
        <is>
          <t>B21</t>
        </is>
      </c>
      <c r="I652" s="94" t="inlineStr">
        <is>
          <t>Coating_Epoxy</t>
        </is>
      </c>
      <c r="J652" s="94" t="inlineStr">
        <is>
          <t>Stainless Steel, AISI-303</t>
        </is>
      </c>
      <c r="K652" s="94" t="inlineStr">
        <is>
          <t>Steel, Cold Drawn C1018</t>
        </is>
      </c>
      <c r="L652" s="109" t="inlineStr">
        <is>
          <t>RTF</t>
        </is>
      </c>
      <c r="M652" s="94" t="n"/>
      <c r="N652" s="94" t="inlineStr">
        <is>
          <t>A101868</t>
        </is>
      </c>
      <c r="O652" s="94" t="n">
        <v>0</v>
      </c>
      <c r="P652" s="94" t="inlineStr">
        <is>
          <t>LT250</t>
        </is>
      </c>
      <c r="Q652" s="76" t="n">
        <v>56</v>
      </c>
      <c r="S652" s="65" t="n"/>
    </row>
    <row r="653" customFormat="1" s="76">
      <c r="A653" s="104" t="n"/>
      <c r="B653" s="108" t="n"/>
      <c r="C653" s="76" t="inlineStr">
        <is>
          <t>Price_BOM_VLSE_Imp_651</t>
        </is>
      </c>
      <c r="D653" s="95" t="inlineStr">
        <is>
          <t>:40959-4P-5HP-VLSE:40959-4P-7.5HP-VLSE:40959-4P-10HP-VLSE:</t>
        </is>
      </c>
      <c r="E653" s="105" t="inlineStr">
        <is>
          <t>X3</t>
        </is>
      </c>
      <c r="F653" s="105" t="inlineStr">
        <is>
          <t>ImpMatl_Silicon_Bronze_ASTM-B584_C87600</t>
        </is>
      </c>
      <c r="G653" s="94" t="inlineStr">
        <is>
          <t>Silicon Bronze, ASTM-B584, C87600</t>
        </is>
      </c>
      <c r="H653" s="94" t="inlineStr">
        <is>
          <t>B21</t>
        </is>
      </c>
      <c r="I653" s="94" t="inlineStr">
        <is>
          <t>Coating_Scotchkote134_interior</t>
        </is>
      </c>
      <c r="J653" s="94" t="inlineStr">
        <is>
          <t>Stainless Steel, AISI-303</t>
        </is>
      </c>
      <c r="K653" s="94" t="inlineStr">
        <is>
          <t>Steel, Cold Drawn C1018</t>
        </is>
      </c>
      <c r="L653" s="109" t="inlineStr">
        <is>
          <t>RTF</t>
        </is>
      </c>
      <c r="M653" s="94" t="n"/>
      <c r="N653" s="94" t="inlineStr">
        <is>
          <t>A101868</t>
        </is>
      </c>
      <c r="O653" s="94" t="n">
        <v>0</v>
      </c>
      <c r="P653" s="94" t="inlineStr">
        <is>
          <t>LT250</t>
        </is>
      </c>
      <c r="Q653" s="94" t="n">
        <v>56</v>
      </c>
      <c r="S653" s="65" t="n"/>
    </row>
    <row r="654" customFormat="1" s="76">
      <c r="A654" s="104" t="n"/>
      <c r="B654" s="108" t="n"/>
      <c r="C654" s="76" t="inlineStr">
        <is>
          <t>Price_BOM_VLSE_Imp_652</t>
        </is>
      </c>
      <c r="D654" s="95" t="inlineStr">
        <is>
          <t>:40959-4P-5HP-VLSE:40959-4P-7.5HP-VLSE:40959-4P-10HP-VLSE:</t>
        </is>
      </c>
      <c r="E654" s="105" t="inlineStr">
        <is>
          <t>X3</t>
        </is>
      </c>
      <c r="F654" s="105" t="inlineStr">
        <is>
          <t>ImpMatl_Silicon_Bronze_ASTM-B584_C87600</t>
        </is>
      </c>
      <c r="G654" s="94" t="inlineStr">
        <is>
          <t>Silicon Bronze, ASTM-B584, C87600</t>
        </is>
      </c>
      <c r="H654" s="94" t="inlineStr">
        <is>
          <t>B21</t>
        </is>
      </c>
      <c r="I654" s="94" t="inlineStr">
        <is>
          <t>Coating_Scotchkote134_interior_exterior</t>
        </is>
      </c>
      <c r="J654" s="94" t="inlineStr">
        <is>
          <t>Stainless Steel, AISI-303</t>
        </is>
      </c>
      <c r="K654" s="94" t="inlineStr">
        <is>
          <t>Steel, Cold Drawn C1018</t>
        </is>
      </c>
      <c r="L654" s="109" t="inlineStr">
        <is>
          <t>RTF</t>
        </is>
      </c>
      <c r="M654" s="94" t="n"/>
      <c r="N654" s="94" t="inlineStr">
        <is>
          <t>A101868</t>
        </is>
      </c>
      <c r="O654" s="94" t="n">
        <v>0</v>
      </c>
      <c r="P654" s="94" t="inlineStr">
        <is>
          <t>LT250</t>
        </is>
      </c>
      <c r="Q654" s="76" t="n">
        <v>56</v>
      </c>
      <c r="S654" s="65" t="n"/>
    </row>
    <row r="655" customFormat="1" s="76">
      <c r="A655" s="104" t="n"/>
      <c r="B655" s="108" t="n"/>
      <c r="C655" s="76" t="inlineStr">
        <is>
          <t>Price_BOM_VLSE_Imp_653</t>
        </is>
      </c>
      <c r="D655" s="95" t="inlineStr">
        <is>
          <t>:40959-4P-5HP-VLSE:40959-4P-7.5HP-VLSE:40959-4P-10HP-VLSE:</t>
        </is>
      </c>
      <c r="E655" s="105" t="inlineStr">
        <is>
          <t>X3</t>
        </is>
      </c>
      <c r="F655" s="105" t="inlineStr">
        <is>
          <t>ImpMatl_Silicon_Bronze_ASTM-B584_C87600</t>
        </is>
      </c>
      <c r="G655" s="94" t="inlineStr">
        <is>
          <t>Silicon Bronze, ASTM-B584, C87600</t>
        </is>
      </c>
      <c r="H655" s="94" t="inlineStr">
        <is>
          <t>B21</t>
        </is>
      </c>
      <c r="I655" s="94" t="inlineStr">
        <is>
          <t>Coating_Scotchkote134_interior_exterior_IncludeImpeller</t>
        </is>
      </c>
      <c r="J655" s="94" t="inlineStr">
        <is>
          <t>Stainless Steel, AISI-303</t>
        </is>
      </c>
      <c r="K655" s="94" t="inlineStr">
        <is>
          <t>Steel, Cold Drawn C1018</t>
        </is>
      </c>
      <c r="L655" s="109" t="inlineStr">
        <is>
          <t>RTF</t>
        </is>
      </c>
      <c r="M655" s="94" t="n"/>
      <c r="N655" s="94" t="inlineStr">
        <is>
          <t>A101868</t>
        </is>
      </c>
      <c r="O655" s="94" t="n">
        <v>0</v>
      </c>
      <c r="P655" s="94" t="inlineStr">
        <is>
          <t>LT250</t>
        </is>
      </c>
      <c r="Q655" s="76" t="n">
        <v>56</v>
      </c>
      <c r="S655" s="65" t="n"/>
    </row>
    <row r="656" customFormat="1" s="76">
      <c r="A656" s="104" t="n"/>
      <c r="B656" s="108" t="n"/>
      <c r="C656" s="76" t="inlineStr">
        <is>
          <t>Price_BOM_VLSE_Imp_654</t>
        </is>
      </c>
      <c r="D656" s="95" t="inlineStr">
        <is>
          <t>:40959-4P-5HP-VLSE:40959-4P-7.5HP-VLSE:40959-4P-10HP-VLSE:</t>
        </is>
      </c>
      <c r="E656" s="105" t="inlineStr">
        <is>
          <t>X3</t>
        </is>
      </c>
      <c r="F656" s="105" t="inlineStr">
        <is>
          <t>ImpMatl_Silicon_Bronze_ASTM-B584_C87600</t>
        </is>
      </c>
      <c r="G656" s="94" t="inlineStr">
        <is>
          <t>Silicon Bronze, ASTM-B584, C87600</t>
        </is>
      </c>
      <c r="H656" s="94" t="inlineStr">
        <is>
          <t>B21</t>
        </is>
      </c>
      <c r="I656" s="94" t="inlineStr">
        <is>
          <t>Coating_Scotchkote134_interior_IncludeImpeller</t>
        </is>
      </c>
      <c r="J656" s="94" t="inlineStr">
        <is>
          <t>Stainless Steel, AISI-303</t>
        </is>
      </c>
      <c r="K656" s="94" t="inlineStr">
        <is>
          <t>Steel, Cold Drawn C1018</t>
        </is>
      </c>
      <c r="L656" s="109" t="inlineStr">
        <is>
          <t>RTF</t>
        </is>
      </c>
      <c r="M656" s="94" t="n"/>
      <c r="N656" s="94" t="inlineStr">
        <is>
          <t>A101868</t>
        </is>
      </c>
      <c r="O656" s="94" t="n">
        <v>0</v>
      </c>
      <c r="P656" s="94" t="inlineStr">
        <is>
          <t>LT250</t>
        </is>
      </c>
      <c r="Q656" s="76" t="n">
        <v>56</v>
      </c>
      <c r="S656" s="65" t="n"/>
    </row>
    <row r="657" customFormat="1" s="76">
      <c r="A657" s="104" t="n"/>
      <c r="B657" s="108" t="n"/>
      <c r="C657" s="76" t="inlineStr">
        <is>
          <t>Price_BOM_VLSE_Imp_655</t>
        </is>
      </c>
      <c r="D657" s="95" t="inlineStr">
        <is>
          <t>:40959-4P-5HP-VLSE:40959-4P-7.5HP-VLSE:40959-4P-10HP-VLSE:</t>
        </is>
      </c>
      <c r="E657" s="105" t="inlineStr">
        <is>
          <t>X3</t>
        </is>
      </c>
      <c r="F657" s="105" t="inlineStr">
        <is>
          <t>ImpMatl_Silicon_Bronze_ASTM-B584_C87600</t>
        </is>
      </c>
      <c r="G657" s="94" t="inlineStr">
        <is>
          <t>Silicon Bronze, ASTM-B584, C87600</t>
        </is>
      </c>
      <c r="H657" s="94" t="inlineStr">
        <is>
          <t>B21</t>
        </is>
      </c>
      <c r="I657" s="94" t="inlineStr">
        <is>
          <t>Coating_Special</t>
        </is>
      </c>
      <c r="J657" s="94" t="inlineStr">
        <is>
          <t>Stainless Steel, AISI-303</t>
        </is>
      </c>
      <c r="K657" s="94" t="inlineStr">
        <is>
          <t>Steel, Cold Drawn C1018</t>
        </is>
      </c>
      <c r="L657" s="109" t="inlineStr">
        <is>
          <t>RTF</t>
        </is>
      </c>
      <c r="M657" s="94" t="n"/>
      <c r="N657" s="94" t="inlineStr">
        <is>
          <t>A101868</t>
        </is>
      </c>
      <c r="O657" s="94" t="n">
        <v>0</v>
      </c>
      <c r="P657" s="94" t="inlineStr">
        <is>
          <t>LT250</t>
        </is>
      </c>
      <c r="Q657" s="76" t="n">
        <v>56</v>
      </c>
      <c r="S657" s="65" t="n"/>
    </row>
    <row r="658" customFormat="1" s="76">
      <c r="A658" s="104" t="n"/>
      <c r="B658" s="108" t="n"/>
      <c r="C658" s="76" t="inlineStr">
        <is>
          <t>Price_BOM_VLSE_Imp_656</t>
        </is>
      </c>
      <c r="D658" s="95" t="inlineStr">
        <is>
          <t>:40959-4P-5HP-VLSE:40959-4P-7.5HP-VLSE:40959-4P-10HP-VLSE:</t>
        </is>
      </c>
      <c r="E658" s="105" t="inlineStr">
        <is>
          <t>X3</t>
        </is>
      </c>
      <c r="F658" s="105" t="inlineStr">
        <is>
          <t>ImpMatl_Silicon_Bronze_ASTM-B584_C87600</t>
        </is>
      </c>
      <c r="G658" s="94" t="inlineStr">
        <is>
          <t>Silicon Bronze, ASTM-B584, C87600</t>
        </is>
      </c>
      <c r="H658" s="94" t="inlineStr">
        <is>
          <t>B21</t>
        </is>
      </c>
      <c r="I658" s="94" t="inlineStr">
        <is>
          <t>Coating_Standard</t>
        </is>
      </c>
      <c r="J658" s="94" t="inlineStr">
        <is>
          <t>Stainless Steel, AISI-303</t>
        </is>
      </c>
      <c r="K658" s="94" t="inlineStr">
        <is>
          <t>Steel, Cold Drawn C1018</t>
        </is>
      </c>
      <c r="L658" s="94" t="n">
        <v>96769211</v>
      </c>
      <c r="M658" s="94" t="inlineStr">
        <is>
          <t>IMP,L,30957,X3,B21</t>
        </is>
      </c>
      <c r="N658" s="94" t="inlineStr">
        <is>
          <t>A101868</t>
        </is>
      </c>
      <c r="O658" s="94" t="n">
        <v>0</v>
      </c>
      <c r="P658" s="94" t="inlineStr">
        <is>
          <t>LT027</t>
        </is>
      </c>
      <c r="Q658" s="94" t="n">
        <v>0</v>
      </c>
      <c r="S658" s="65" t="n"/>
    </row>
    <row r="659" customFormat="1" s="76">
      <c r="A659" s="104" t="n"/>
      <c r="B659" s="108" t="n"/>
      <c r="C659" s="76" t="inlineStr">
        <is>
          <t>Price_BOM_VLSE_Imp_657</t>
        </is>
      </c>
      <c r="D659" s="95" t="inlineStr">
        <is>
          <t>:40959-4P-5HP-VLSE:40959-4P-7.5HP-VLSE:40959-4P-10HP-VLSE:</t>
        </is>
      </c>
      <c r="E659" s="105" t="inlineStr">
        <is>
          <t>X3</t>
        </is>
      </c>
      <c r="F659" s="76" t="inlineStr">
        <is>
          <t>ImpMatl_NiAl-Bronze_ASTM-B148_C95400</t>
        </is>
      </c>
      <c r="G659" s="94" t="inlineStr">
        <is>
          <t>Nickel Aluminum Bronze ASTM B148 UNS C95400</t>
        </is>
      </c>
      <c r="H659" s="94" t="inlineStr">
        <is>
          <t>B22</t>
        </is>
      </c>
      <c r="I659" s="94" t="inlineStr">
        <is>
          <t>Coating_Epoxy</t>
        </is>
      </c>
      <c r="J659" s="94" t="inlineStr">
        <is>
          <t>Stainless Steel, AISI-303</t>
        </is>
      </c>
      <c r="K659" s="94" t="inlineStr">
        <is>
          <t>Steel, Cold Drawn C1018</t>
        </is>
      </c>
      <c r="L659" s="109" t="inlineStr">
        <is>
          <t>RTF</t>
        </is>
      </c>
      <c r="M659" s="101" t="n"/>
      <c r="N659" s="76" t="inlineStr">
        <is>
          <t>A102239</t>
        </is>
      </c>
      <c r="O659" s="101" t="n">
        <v>182</v>
      </c>
      <c r="P659" s="94" t="inlineStr">
        <is>
          <t>LT250</t>
        </is>
      </c>
      <c r="Q659" s="76" t="n">
        <v>56</v>
      </c>
      <c r="S659" s="65" t="n"/>
    </row>
    <row r="660" customFormat="1" s="76">
      <c r="A660" s="104" t="n"/>
      <c r="B660" s="108" t="n"/>
      <c r="C660" s="76" t="inlineStr">
        <is>
          <t>Price_BOM_VLSE_Imp_658</t>
        </is>
      </c>
      <c r="D660" s="95" t="inlineStr">
        <is>
          <t>:40959-4P-5HP-VLSE:40959-4P-7.5HP-VLSE:40959-4P-10HP-VLSE:</t>
        </is>
      </c>
      <c r="E660" s="105" t="inlineStr">
        <is>
          <t>X3</t>
        </is>
      </c>
      <c r="F660" s="76" t="inlineStr">
        <is>
          <t>ImpMatl_NiAl-Bronze_ASTM-B148_C95400</t>
        </is>
      </c>
      <c r="G660" s="94" t="inlineStr">
        <is>
          <t>Nickel Aluminum Bronze ASTM B148 UNS C95400</t>
        </is>
      </c>
      <c r="H660" s="94" t="inlineStr">
        <is>
          <t>B22</t>
        </is>
      </c>
      <c r="I660" s="94" t="inlineStr">
        <is>
          <t>Coating_Scotchkote134_interior</t>
        </is>
      </c>
      <c r="J660" s="94" t="inlineStr">
        <is>
          <t>Stainless Steel, AISI-303</t>
        </is>
      </c>
      <c r="K660" s="94" t="inlineStr">
        <is>
          <t>Steel, Cold Drawn C1018</t>
        </is>
      </c>
      <c r="L660" s="109" t="inlineStr">
        <is>
          <t>RTF</t>
        </is>
      </c>
      <c r="M660" s="101" t="n"/>
      <c r="N660" s="76" t="inlineStr">
        <is>
          <t>A102239</t>
        </is>
      </c>
      <c r="O660" s="101" t="n">
        <v>182</v>
      </c>
      <c r="P660" s="94" t="inlineStr">
        <is>
          <t>LT250</t>
        </is>
      </c>
      <c r="Q660" s="94" t="n">
        <v>56</v>
      </c>
      <c r="S660" s="65" t="n"/>
    </row>
    <row r="661" customFormat="1" s="76">
      <c r="A661" s="104" t="n"/>
      <c r="B661" s="108" t="n"/>
      <c r="C661" s="76" t="inlineStr">
        <is>
          <t>Price_BOM_VLSE_Imp_659</t>
        </is>
      </c>
      <c r="D661" s="95" t="inlineStr">
        <is>
          <t>:40959-4P-5HP-VLSE:40959-4P-7.5HP-VLSE:40959-4P-10HP-VLSE:</t>
        </is>
      </c>
      <c r="E661" s="105" t="inlineStr">
        <is>
          <t>X3</t>
        </is>
      </c>
      <c r="F661" s="76" t="inlineStr">
        <is>
          <t>ImpMatl_NiAl-Bronze_ASTM-B148_C95400</t>
        </is>
      </c>
      <c r="G661" s="94" t="inlineStr">
        <is>
          <t>Nickel Aluminum Bronze ASTM B148 UNS C95400</t>
        </is>
      </c>
      <c r="H661" s="94" t="inlineStr">
        <is>
          <t>B22</t>
        </is>
      </c>
      <c r="I661" s="94" t="inlineStr">
        <is>
          <t>Coating_Scotchkote134_interior_exterior</t>
        </is>
      </c>
      <c r="J661" s="94" t="inlineStr">
        <is>
          <t>Stainless Steel, AISI-303</t>
        </is>
      </c>
      <c r="K661" s="94" t="inlineStr">
        <is>
          <t>Steel, Cold Drawn C1018</t>
        </is>
      </c>
      <c r="L661" s="109" t="inlineStr">
        <is>
          <t>RTF</t>
        </is>
      </c>
      <c r="M661" s="101" t="n"/>
      <c r="N661" s="76" t="inlineStr">
        <is>
          <t>A102239</t>
        </is>
      </c>
      <c r="O661" s="101" t="n">
        <v>182</v>
      </c>
      <c r="P661" s="94" t="inlineStr">
        <is>
          <t>LT250</t>
        </is>
      </c>
      <c r="Q661" s="76" t="n">
        <v>56</v>
      </c>
      <c r="S661" s="65" t="n"/>
    </row>
    <row r="662" customFormat="1" s="76">
      <c r="A662" s="104" t="n"/>
      <c r="B662" s="108" t="n"/>
      <c r="C662" s="76" t="inlineStr">
        <is>
          <t>Price_BOM_VLSE_Imp_660</t>
        </is>
      </c>
      <c r="D662" s="95" t="inlineStr">
        <is>
          <t>:40959-4P-5HP-VLSE:40959-4P-7.5HP-VLSE:40959-4P-10HP-VLSE:</t>
        </is>
      </c>
      <c r="E662" s="105" t="inlineStr">
        <is>
          <t>X3</t>
        </is>
      </c>
      <c r="F662" s="76" t="inlineStr">
        <is>
          <t>ImpMatl_NiAl-Bronze_ASTM-B148_C95400</t>
        </is>
      </c>
      <c r="G662" s="94" t="inlineStr">
        <is>
          <t>Nickel Aluminum Bronze ASTM B148 UNS C95400</t>
        </is>
      </c>
      <c r="H662" s="94" t="inlineStr">
        <is>
          <t>B22</t>
        </is>
      </c>
      <c r="I662" s="94" t="inlineStr">
        <is>
          <t>Coating_Scotchkote134_interior_exterior_IncludeImpeller</t>
        </is>
      </c>
      <c r="J662" s="94" t="inlineStr">
        <is>
          <t>Stainless Steel, AISI-303</t>
        </is>
      </c>
      <c r="K662" s="94" t="inlineStr">
        <is>
          <t>Steel, Cold Drawn C1018</t>
        </is>
      </c>
      <c r="L662" s="109" t="inlineStr">
        <is>
          <t>RTF</t>
        </is>
      </c>
      <c r="M662" s="101" t="n"/>
      <c r="N662" s="76" t="inlineStr">
        <is>
          <t>A102239</t>
        </is>
      </c>
      <c r="O662" s="101" t="n">
        <v>182</v>
      </c>
      <c r="P662" s="94" t="inlineStr">
        <is>
          <t>LT250</t>
        </is>
      </c>
      <c r="Q662" s="76" t="n">
        <v>56</v>
      </c>
      <c r="S662" s="65" t="n"/>
    </row>
    <row r="663" customFormat="1" s="76">
      <c r="A663" s="104" t="n"/>
      <c r="B663" s="108" t="n"/>
      <c r="C663" s="76" t="inlineStr">
        <is>
          <t>Price_BOM_VLSE_Imp_661</t>
        </is>
      </c>
      <c r="D663" s="95" t="inlineStr">
        <is>
          <t>:40959-4P-5HP-VLSE:40959-4P-7.5HP-VLSE:40959-4P-10HP-VLSE:</t>
        </is>
      </c>
      <c r="E663" s="105" t="inlineStr">
        <is>
          <t>X3</t>
        </is>
      </c>
      <c r="F663" s="76" t="inlineStr">
        <is>
          <t>ImpMatl_NiAl-Bronze_ASTM-B148_C95400</t>
        </is>
      </c>
      <c r="G663" s="94" t="inlineStr">
        <is>
          <t>Nickel Aluminum Bronze ASTM B148 UNS C95400</t>
        </is>
      </c>
      <c r="H663" s="94" t="inlineStr">
        <is>
          <t>B22</t>
        </is>
      </c>
      <c r="I663" s="94" t="inlineStr">
        <is>
          <t>Coating_Scotchkote134_interior_IncludeImpeller</t>
        </is>
      </c>
      <c r="J663" s="94" t="inlineStr">
        <is>
          <t>Stainless Steel, AISI-303</t>
        </is>
      </c>
      <c r="K663" s="94" t="inlineStr">
        <is>
          <t>Steel, Cold Drawn C1018</t>
        </is>
      </c>
      <c r="L663" s="109" t="inlineStr">
        <is>
          <t>RTF</t>
        </is>
      </c>
      <c r="M663" s="101" t="n"/>
      <c r="N663" s="76" t="inlineStr">
        <is>
          <t>A102239</t>
        </is>
      </c>
      <c r="O663" s="101" t="n">
        <v>182</v>
      </c>
      <c r="P663" s="94" t="inlineStr">
        <is>
          <t>LT250</t>
        </is>
      </c>
      <c r="Q663" s="76" t="n">
        <v>56</v>
      </c>
      <c r="S663" s="65" t="n"/>
    </row>
    <row r="664" customFormat="1" s="76">
      <c r="A664" s="104" t="n"/>
      <c r="B664" s="108" t="n"/>
      <c r="C664" s="76" t="inlineStr">
        <is>
          <t>Price_BOM_VLSE_Imp_662</t>
        </is>
      </c>
      <c r="D664" s="95" t="inlineStr">
        <is>
          <t>:40959-4P-5HP-VLSE:40959-4P-7.5HP-VLSE:40959-4P-10HP-VLSE:</t>
        </is>
      </c>
      <c r="E664" s="105" t="inlineStr">
        <is>
          <t>X3</t>
        </is>
      </c>
      <c r="F664" s="76" t="inlineStr">
        <is>
          <t>ImpMatl_NiAl-Bronze_ASTM-B148_C95400</t>
        </is>
      </c>
      <c r="G664" s="94" t="inlineStr">
        <is>
          <t>Nickel Aluminum Bronze ASTM B148 UNS C95400</t>
        </is>
      </c>
      <c r="H664" s="94" t="inlineStr">
        <is>
          <t>B22</t>
        </is>
      </c>
      <c r="I664" s="94" t="inlineStr">
        <is>
          <t>Coating_Special</t>
        </is>
      </c>
      <c r="J664" s="94" t="inlineStr">
        <is>
          <t>Stainless Steel, AISI-303</t>
        </is>
      </c>
      <c r="K664" s="94" t="inlineStr">
        <is>
          <t>Steel, Cold Drawn C1018</t>
        </is>
      </c>
      <c r="L664" s="109" t="inlineStr">
        <is>
          <t>RTF</t>
        </is>
      </c>
      <c r="M664" s="101" t="n"/>
      <c r="N664" s="76" t="inlineStr">
        <is>
          <t>A102239</t>
        </is>
      </c>
      <c r="O664" s="101" t="n">
        <v>182</v>
      </c>
      <c r="P664" s="94" t="inlineStr">
        <is>
          <t>LT250</t>
        </is>
      </c>
      <c r="Q664" s="76" t="n">
        <v>56</v>
      </c>
      <c r="S664" s="65" t="n"/>
    </row>
    <row r="665" customFormat="1" s="76">
      <c r="A665" s="104" t="n"/>
      <c r="B665" s="108" t="n"/>
      <c r="C665" s="76" t="inlineStr">
        <is>
          <t>Price_BOM_VLSE_Imp_663</t>
        </is>
      </c>
      <c r="D665" s="95" t="inlineStr">
        <is>
          <t>:40959-4P-5HP-VLSE:40959-4P-7.5HP-VLSE:40959-4P-10HP-VLSE:</t>
        </is>
      </c>
      <c r="E665" s="105" t="inlineStr">
        <is>
          <t>X3</t>
        </is>
      </c>
      <c r="F665" s="76" t="inlineStr">
        <is>
          <t>ImpMatl_NiAl-Bronze_ASTM-B148_C95400</t>
        </is>
      </c>
      <c r="G665" s="94" t="inlineStr">
        <is>
          <t>Nickel Aluminum Bronze ASTM B148 UNS C95400</t>
        </is>
      </c>
      <c r="H665" s="94" t="inlineStr">
        <is>
          <t>B22</t>
        </is>
      </c>
      <c r="I665" s="94" t="inlineStr">
        <is>
          <t>Coating_Standard</t>
        </is>
      </c>
      <c r="J665" s="94" t="inlineStr">
        <is>
          <t>Stainless Steel, AISI-303</t>
        </is>
      </c>
      <c r="K665" s="94" t="inlineStr">
        <is>
          <t>Steel, Cold Drawn C1018</t>
        </is>
      </c>
      <c r="L665" s="76" t="n">
        <v>97778041</v>
      </c>
      <c r="M665" s="101" t="n"/>
      <c r="N665" s="76" t="inlineStr">
        <is>
          <t>A102239</t>
        </is>
      </c>
      <c r="O665" s="101" t="n">
        <v>182</v>
      </c>
      <c r="P665" s="94" t="inlineStr">
        <is>
          <t>LT250</t>
        </is>
      </c>
      <c r="Q665" s="94" t="n">
        <v>56</v>
      </c>
      <c r="S665" s="65" t="n"/>
    </row>
    <row r="666" customFormat="1" s="76">
      <c r="A666" s="104" t="n"/>
      <c r="B666" s="108" t="n"/>
      <c r="C666" s="76" t="inlineStr">
        <is>
          <t>Price_BOM_VLSE_Imp_664</t>
        </is>
      </c>
      <c r="D666" s="95" t="inlineStr">
        <is>
          <t>:40959-4P-5HP-VLSE:40959-4P-7.5HP-VLSE:40959-4P-10HP-VLSE:</t>
        </is>
      </c>
      <c r="E666" s="105" t="inlineStr">
        <is>
          <t>X3</t>
        </is>
      </c>
      <c r="F666" s="105" t="inlineStr">
        <is>
          <t>ImpMatl_SS_AISI-304</t>
        </is>
      </c>
      <c r="G666" s="94" t="inlineStr">
        <is>
          <t>Stainless Steel, AISI-304</t>
        </is>
      </c>
      <c r="H666" s="94" t="inlineStr">
        <is>
          <t>H304</t>
        </is>
      </c>
      <c r="I666" s="94" t="inlineStr">
        <is>
          <t>Coating_Standard</t>
        </is>
      </c>
      <c r="J666" s="94" t="inlineStr">
        <is>
          <t>Stainless Steel, AISI-303</t>
        </is>
      </c>
      <c r="K666" s="94" t="inlineStr">
        <is>
          <t>Stainless Steel, AISI 316</t>
        </is>
      </c>
      <c r="L666" s="110" t="n">
        <v>98876155</v>
      </c>
      <c r="M666" s="110" t="inlineStr">
        <is>
          <t>IMP,L,30957,X3,H304</t>
        </is>
      </c>
      <c r="N666" s="76" t="inlineStr">
        <is>
          <t>A101873</t>
        </is>
      </c>
      <c r="O666" s="76" t="n">
        <v>0</v>
      </c>
      <c r="P666" s="94" t="inlineStr">
        <is>
          <t>LT027</t>
        </is>
      </c>
      <c r="Q666" s="101" t="n">
        <v>0</v>
      </c>
      <c r="S666" s="65" t="n"/>
    </row>
    <row r="667" customFormat="1" s="76">
      <c r="A667" s="104" t="n"/>
      <c r="B667" s="108" t="n"/>
      <c r="C667" s="76" t="inlineStr">
        <is>
          <t>Price_BOM_VLSE_Imp_665</t>
        </is>
      </c>
      <c r="D667" s="95" t="inlineStr">
        <is>
          <t>:40129-4P-15HP-VLSE:40129-4P-20HP-VLSE:40129-4P-25HP-VLSE:</t>
        </is>
      </c>
      <c r="E667" s="105" t="inlineStr">
        <is>
          <t>XA</t>
        </is>
      </c>
      <c r="F667" s="105" t="inlineStr">
        <is>
          <t>ImpMatl_Silicon_Bronze_ASTM-B584_C87600</t>
        </is>
      </c>
      <c r="G667" s="94" t="inlineStr">
        <is>
          <t>Silicon Bronze, ASTM-B584, C87600</t>
        </is>
      </c>
      <c r="H667" s="94" t="inlineStr">
        <is>
          <t>B21</t>
        </is>
      </c>
      <c r="I667" s="94" t="inlineStr">
        <is>
          <t>Coating_Standard</t>
        </is>
      </c>
      <c r="J667" s="94" t="inlineStr">
        <is>
          <t>Stainless Steel, AISI-303</t>
        </is>
      </c>
      <c r="K667" s="94" t="inlineStr">
        <is>
          <t>Steel, Cold Drawn C1018</t>
        </is>
      </c>
      <c r="L667" s="94" t="n">
        <v>96769220</v>
      </c>
      <c r="M667" s="94" t="inlineStr">
        <is>
          <t>IMP,L,30127,XA,B21</t>
        </is>
      </c>
      <c r="N667" s="94" t="inlineStr">
        <is>
          <t>A101889</t>
        </is>
      </c>
      <c r="O667" s="94" t="n">
        <v>0</v>
      </c>
      <c r="P667" s="94" t="inlineStr">
        <is>
          <t>LT027</t>
        </is>
      </c>
      <c r="Q667" s="94" t="n">
        <v>0</v>
      </c>
      <c r="S667" s="65" t="n"/>
    </row>
    <row r="668" customFormat="1" s="76">
      <c r="A668" s="104" t="n"/>
      <c r="B668" s="108" t="n"/>
      <c r="C668" s="76" t="inlineStr">
        <is>
          <t>Price_BOM_VLSE_Imp_666</t>
        </is>
      </c>
      <c r="D668" s="95" t="inlineStr">
        <is>
          <t>:40129-4P-15HP-VLSE:40129-4P-20HP-VLSE:40129-4P-25HP-VLSE:</t>
        </is>
      </c>
      <c r="E668" s="105" t="inlineStr">
        <is>
          <t>XA</t>
        </is>
      </c>
      <c r="F668" s="105" t="inlineStr">
        <is>
          <t>ImpMatl_Silicon_Bronze_ASTM-B584_C87600</t>
        </is>
      </c>
      <c r="G668" s="94" t="inlineStr">
        <is>
          <t>Silicon Bronze, ASTM-B584, C87600</t>
        </is>
      </c>
      <c r="H668" s="94" t="inlineStr">
        <is>
          <t>B21</t>
        </is>
      </c>
      <c r="I668" s="94" t="inlineStr">
        <is>
          <t>Coating_Scotchkote134_interior</t>
        </is>
      </c>
      <c r="J668" s="94" t="inlineStr">
        <is>
          <t>Stainless Steel, AISI-303</t>
        </is>
      </c>
      <c r="K668" s="94" t="inlineStr">
        <is>
          <t>Steel, Cold Drawn C1018</t>
        </is>
      </c>
      <c r="L668" s="109" t="inlineStr">
        <is>
          <t>RTF</t>
        </is>
      </c>
      <c r="M668" s="94" t="n"/>
      <c r="N668" s="94" t="inlineStr">
        <is>
          <t>A101889</t>
        </is>
      </c>
      <c r="O668" s="94" t="n">
        <v>0</v>
      </c>
      <c r="P668" s="94" t="inlineStr">
        <is>
          <t>LT250</t>
        </is>
      </c>
      <c r="Q668" s="94" t="n">
        <v>56</v>
      </c>
      <c r="S668" s="65" t="n"/>
    </row>
    <row r="669" customFormat="1" s="76">
      <c r="A669" s="104" t="n"/>
      <c r="B669" s="108" t="n"/>
      <c r="C669" s="76" t="inlineStr">
        <is>
          <t>Price_BOM_VLSE_Imp_667</t>
        </is>
      </c>
      <c r="D669" s="95" t="inlineStr">
        <is>
          <t>:40129-4P-15HP-VLSE:40129-4P-20HP-VLSE:40129-4P-25HP-VLSE:</t>
        </is>
      </c>
      <c r="E669" s="105" t="inlineStr">
        <is>
          <t>XA</t>
        </is>
      </c>
      <c r="F669" s="105" t="inlineStr">
        <is>
          <t>ImpMatl_Silicon_Bronze_ASTM-B584_C87600</t>
        </is>
      </c>
      <c r="G669" s="94" t="inlineStr">
        <is>
          <t>Silicon Bronze, ASTM-B584, C87600</t>
        </is>
      </c>
      <c r="H669" s="94" t="inlineStr">
        <is>
          <t>B21</t>
        </is>
      </c>
      <c r="I669" s="94" t="inlineStr">
        <is>
          <t>Coating_Scotchkote134_interior_exterior</t>
        </is>
      </c>
      <c r="J669" s="94" t="inlineStr">
        <is>
          <t>Stainless Steel, AISI-303</t>
        </is>
      </c>
      <c r="K669" s="94" t="inlineStr">
        <is>
          <t>Steel, Cold Drawn C1018</t>
        </is>
      </c>
      <c r="L669" s="109" t="inlineStr">
        <is>
          <t>RTF</t>
        </is>
      </c>
      <c r="M669" s="94" t="n"/>
      <c r="N669" s="94" t="inlineStr">
        <is>
          <t>A101889</t>
        </is>
      </c>
      <c r="O669" s="94" t="n">
        <v>0</v>
      </c>
      <c r="P669" s="94" t="inlineStr">
        <is>
          <t>LT250</t>
        </is>
      </c>
      <c r="Q669" s="76" t="n">
        <v>56</v>
      </c>
      <c r="S669" s="65" t="n"/>
    </row>
    <row r="670" customFormat="1" s="76">
      <c r="A670" s="104" t="n"/>
      <c r="B670" s="108" t="n"/>
      <c r="C670" s="76" t="inlineStr">
        <is>
          <t>Price_BOM_VLSE_Imp_668</t>
        </is>
      </c>
      <c r="D670" s="95" t="inlineStr">
        <is>
          <t>:40129-4P-15HP-VLSE:40129-4P-20HP-VLSE:40129-4P-25HP-VLSE:</t>
        </is>
      </c>
      <c r="E670" s="105" t="inlineStr">
        <is>
          <t>XA</t>
        </is>
      </c>
      <c r="F670" s="105" t="inlineStr">
        <is>
          <t>ImpMatl_Silicon_Bronze_ASTM-B584_C87600</t>
        </is>
      </c>
      <c r="G670" s="94" t="inlineStr">
        <is>
          <t>Silicon Bronze, ASTM-B584, C87600</t>
        </is>
      </c>
      <c r="H670" s="94" t="inlineStr">
        <is>
          <t>B21</t>
        </is>
      </c>
      <c r="I670" s="94" t="inlineStr">
        <is>
          <t>Coating_Scotchkote134_interior_exterior_IncludeImpeller</t>
        </is>
      </c>
      <c r="J670" s="94" t="inlineStr">
        <is>
          <t>Stainless Steel, AISI-303</t>
        </is>
      </c>
      <c r="K670" s="94" t="inlineStr">
        <is>
          <t>Steel, Cold Drawn C1018</t>
        </is>
      </c>
      <c r="L670" s="109" t="inlineStr">
        <is>
          <t>RTF</t>
        </is>
      </c>
      <c r="M670" s="94" t="n"/>
      <c r="N670" s="94" t="inlineStr">
        <is>
          <t>A101889</t>
        </is>
      </c>
      <c r="O670" s="94" t="n">
        <v>0</v>
      </c>
      <c r="P670" s="94" t="inlineStr">
        <is>
          <t>LT250</t>
        </is>
      </c>
      <c r="Q670" s="76" t="n">
        <v>56</v>
      </c>
      <c r="S670" s="65" t="n"/>
    </row>
    <row r="671" customFormat="1" s="76">
      <c r="A671" s="104" t="n"/>
      <c r="B671" s="108" t="n"/>
      <c r="C671" s="76" t="inlineStr">
        <is>
          <t>Price_BOM_VLSE_Imp_669</t>
        </is>
      </c>
      <c r="D671" s="95" t="inlineStr">
        <is>
          <t>:40129-4P-15HP-VLSE:40129-4P-20HP-VLSE:40129-4P-25HP-VLSE:</t>
        </is>
      </c>
      <c r="E671" s="105" t="inlineStr">
        <is>
          <t>XA</t>
        </is>
      </c>
      <c r="F671" s="105" t="inlineStr">
        <is>
          <t>ImpMatl_Silicon_Bronze_ASTM-B584_C87600</t>
        </is>
      </c>
      <c r="G671" s="94" t="inlineStr">
        <is>
          <t>Silicon Bronze, ASTM-B584, C87600</t>
        </is>
      </c>
      <c r="H671" s="94" t="inlineStr">
        <is>
          <t>B21</t>
        </is>
      </c>
      <c r="I671" s="94" t="inlineStr">
        <is>
          <t>Coating_Scotchkote134_interior_IncludeImpeller</t>
        </is>
      </c>
      <c r="J671" s="94" t="inlineStr">
        <is>
          <t>Stainless Steel, AISI-303</t>
        </is>
      </c>
      <c r="K671" s="94" t="inlineStr">
        <is>
          <t>Steel, Cold Drawn C1018</t>
        </is>
      </c>
      <c r="L671" s="109" t="inlineStr">
        <is>
          <t>RTF</t>
        </is>
      </c>
      <c r="M671" s="94" t="n"/>
      <c r="N671" s="94" t="inlineStr">
        <is>
          <t>A101889</t>
        </is>
      </c>
      <c r="O671" s="94" t="n">
        <v>0</v>
      </c>
      <c r="P671" s="94" t="inlineStr">
        <is>
          <t>LT250</t>
        </is>
      </c>
      <c r="Q671" s="76" t="n">
        <v>56</v>
      </c>
      <c r="S671" s="65" t="n"/>
    </row>
    <row r="672" customFormat="1" s="76">
      <c r="A672" s="104" t="n"/>
      <c r="B672" s="108" t="n"/>
      <c r="C672" s="76" t="inlineStr">
        <is>
          <t>Price_BOM_VLSE_Imp_670</t>
        </is>
      </c>
      <c r="D672" s="95" t="inlineStr">
        <is>
          <t>:40129-4P-15HP-VLSE:40129-4P-20HP-VLSE:40129-4P-25HP-VLSE:</t>
        </is>
      </c>
      <c r="E672" s="105" t="inlineStr">
        <is>
          <t>XA</t>
        </is>
      </c>
      <c r="F672" s="105" t="inlineStr">
        <is>
          <t>ImpMatl_Silicon_Bronze_ASTM-B584_C87600</t>
        </is>
      </c>
      <c r="G672" s="94" t="inlineStr">
        <is>
          <t>Silicon Bronze, ASTM-B584, C87600</t>
        </is>
      </c>
      <c r="H672" s="94" t="inlineStr">
        <is>
          <t>B21</t>
        </is>
      </c>
      <c r="I672" s="94" t="inlineStr">
        <is>
          <t>Coating_Special</t>
        </is>
      </c>
      <c r="J672" s="94" t="inlineStr">
        <is>
          <t>Stainless Steel, AISI-303</t>
        </is>
      </c>
      <c r="K672" s="94" t="inlineStr">
        <is>
          <t>Steel, Cold Drawn C1018</t>
        </is>
      </c>
      <c r="L672" s="109" t="inlineStr">
        <is>
          <t>RTF</t>
        </is>
      </c>
      <c r="M672" s="94" t="n"/>
      <c r="N672" s="94" t="inlineStr">
        <is>
          <t>A101889</t>
        </is>
      </c>
      <c r="O672" s="94" t="n">
        <v>0</v>
      </c>
      <c r="P672" s="94" t="inlineStr">
        <is>
          <t>LT250</t>
        </is>
      </c>
      <c r="Q672" s="76" t="n">
        <v>56</v>
      </c>
      <c r="S672" s="65" t="n"/>
    </row>
    <row r="673" customFormat="1" s="76">
      <c r="A673" s="104" t="n"/>
      <c r="B673" s="108" t="n"/>
      <c r="C673" s="76" t="inlineStr">
        <is>
          <t>Price_BOM_VLSE_Imp_671</t>
        </is>
      </c>
      <c r="D673" s="95" t="inlineStr">
        <is>
          <t>:40129-4P-15HP-VLSE:40129-4P-20HP-VLSE:40129-4P-25HP-VLSE:</t>
        </is>
      </c>
      <c r="E673" s="105" t="inlineStr">
        <is>
          <t>XA</t>
        </is>
      </c>
      <c r="F673" s="105" t="inlineStr">
        <is>
          <t>ImpMatl_Silicon_Bronze_ASTM-B584_C87600</t>
        </is>
      </c>
      <c r="G673" s="94" t="inlineStr">
        <is>
          <t>Silicon Bronze, ASTM-B584, C87600</t>
        </is>
      </c>
      <c r="H673" s="94" t="inlineStr">
        <is>
          <t>B21</t>
        </is>
      </c>
      <c r="I673" s="94" t="inlineStr">
        <is>
          <t>Coating_Epoxy</t>
        </is>
      </c>
      <c r="J673" s="94" t="inlineStr">
        <is>
          <t>Stainless Steel, AISI-303</t>
        </is>
      </c>
      <c r="K673" s="94" t="inlineStr">
        <is>
          <t>Steel, Cold Drawn C1018</t>
        </is>
      </c>
      <c r="L673" s="109" t="inlineStr">
        <is>
          <t>RTF</t>
        </is>
      </c>
      <c r="M673" s="94" t="n"/>
      <c r="N673" s="94" t="inlineStr">
        <is>
          <t>A101889</t>
        </is>
      </c>
      <c r="O673" s="94" t="n">
        <v>0</v>
      </c>
      <c r="P673" s="94" t="inlineStr">
        <is>
          <t>LT250</t>
        </is>
      </c>
      <c r="Q673" s="76" t="n">
        <v>56</v>
      </c>
      <c r="S673" s="65" t="n"/>
    </row>
    <row r="674" customFormat="1" s="76">
      <c r="A674" s="104" t="n"/>
      <c r="B674" s="108" t="n"/>
      <c r="C674" s="76" t="inlineStr">
        <is>
          <t>Price_BOM_VLSE_Imp_672</t>
        </is>
      </c>
      <c r="D674" s="95" t="inlineStr">
        <is>
          <t>:40129-4P-15HP-VLSE:40129-4P-20HP-VLSE:40129-4P-25HP-VLSE:</t>
        </is>
      </c>
      <c r="E674" s="105" t="inlineStr">
        <is>
          <t>XA</t>
        </is>
      </c>
      <c r="F674" s="76" t="inlineStr">
        <is>
          <t>ImpMatl_NiAl-Bronze_ASTM-B148_C95400</t>
        </is>
      </c>
      <c r="G674" s="94" t="inlineStr">
        <is>
          <t>Nickel Aluminum Bronze ASTM B148 UNS C95400</t>
        </is>
      </c>
      <c r="H674" s="94" t="inlineStr">
        <is>
          <t>B22</t>
        </is>
      </c>
      <c r="I674" s="94" t="inlineStr">
        <is>
          <t>Coating_Standard</t>
        </is>
      </c>
      <c r="J674" s="94" t="inlineStr">
        <is>
          <t>Stainless Steel, AISI-303</t>
        </is>
      </c>
      <c r="K674" s="94" t="inlineStr">
        <is>
          <t>Steel, Cold Drawn C1018</t>
        </is>
      </c>
      <c r="L674" s="76" t="n">
        <v>97778044</v>
      </c>
      <c r="M674" s="101" t="n"/>
      <c r="N674" s="76" t="inlineStr">
        <is>
          <t>A102242</t>
        </is>
      </c>
      <c r="O674" s="101" t="n">
        <v>416</v>
      </c>
      <c r="P674" s="94" t="inlineStr">
        <is>
          <t>LT250</t>
        </is>
      </c>
      <c r="Q674" s="94" t="n">
        <v>56</v>
      </c>
      <c r="S674" s="65" t="n"/>
    </row>
    <row r="675" customFormat="1" s="76">
      <c r="A675" s="104" t="n"/>
      <c r="B675" s="108" t="n"/>
      <c r="C675" s="76" t="inlineStr">
        <is>
          <t>Price_BOM_VLSE_Imp_673</t>
        </is>
      </c>
      <c r="D675" s="95" t="inlineStr">
        <is>
          <t>:40129-4P-15HP-VLSE:40129-4P-20HP-VLSE:40129-4P-25HP-VLSE:</t>
        </is>
      </c>
      <c r="E675" s="105" t="inlineStr">
        <is>
          <t>XA</t>
        </is>
      </c>
      <c r="F675" s="76" t="inlineStr">
        <is>
          <t>ImpMatl_NiAl-Bronze_ASTM-B148_C95400</t>
        </is>
      </c>
      <c r="G675" s="94" t="inlineStr">
        <is>
          <t>Nickel Aluminum Bronze ASTM B148 UNS C95400</t>
        </is>
      </c>
      <c r="H675" s="94" t="inlineStr">
        <is>
          <t>B22</t>
        </is>
      </c>
      <c r="I675" s="94" t="inlineStr">
        <is>
          <t>Coating_Scotchkote134_interior</t>
        </is>
      </c>
      <c r="J675" s="94" t="inlineStr">
        <is>
          <t>Stainless Steel, AISI-303</t>
        </is>
      </c>
      <c r="K675" s="94" t="inlineStr">
        <is>
          <t>Steel, Cold Drawn C1018</t>
        </is>
      </c>
      <c r="L675" s="109" t="inlineStr">
        <is>
          <t>RTF</t>
        </is>
      </c>
      <c r="M675" s="101" t="n"/>
      <c r="N675" s="76" t="inlineStr">
        <is>
          <t>A102242</t>
        </is>
      </c>
      <c r="O675" s="101" t="n">
        <v>416</v>
      </c>
      <c r="P675" s="94" t="inlineStr">
        <is>
          <t>LT250</t>
        </is>
      </c>
      <c r="Q675" s="94" t="n">
        <v>56</v>
      </c>
      <c r="S675" s="65" t="n"/>
    </row>
    <row r="676" customFormat="1" s="76">
      <c r="A676" s="104" t="n"/>
      <c r="B676" s="108" t="n"/>
      <c r="C676" s="76" t="inlineStr">
        <is>
          <t>Price_BOM_VLSE_Imp_674</t>
        </is>
      </c>
      <c r="D676" s="95" t="inlineStr">
        <is>
          <t>:40129-4P-15HP-VLSE:40129-4P-20HP-VLSE:40129-4P-25HP-VLSE:</t>
        </is>
      </c>
      <c r="E676" s="105" t="inlineStr">
        <is>
          <t>XA</t>
        </is>
      </c>
      <c r="F676" s="76" t="inlineStr">
        <is>
          <t>ImpMatl_NiAl-Bronze_ASTM-B148_C95400</t>
        </is>
      </c>
      <c r="G676" s="94" t="inlineStr">
        <is>
          <t>Nickel Aluminum Bronze ASTM B148 UNS C95400</t>
        </is>
      </c>
      <c r="H676" s="94" t="inlineStr">
        <is>
          <t>B22</t>
        </is>
      </c>
      <c r="I676" s="94" t="inlineStr">
        <is>
          <t>Coating_Scotchkote134_interior_exterior</t>
        </is>
      </c>
      <c r="J676" s="94" t="inlineStr">
        <is>
          <t>Stainless Steel, AISI-303</t>
        </is>
      </c>
      <c r="K676" s="94" t="inlineStr">
        <is>
          <t>Steel, Cold Drawn C1018</t>
        </is>
      </c>
      <c r="L676" s="109" t="inlineStr">
        <is>
          <t>RTF</t>
        </is>
      </c>
      <c r="M676" s="101" t="n"/>
      <c r="N676" s="76" t="inlineStr">
        <is>
          <t>A102242</t>
        </is>
      </c>
      <c r="O676" s="101" t="n">
        <v>416</v>
      </c>
      <c r="P676" s="94" t="inlineStr">
        <is>
          <t>LT250</t>
        </is>
      </c>
      <c r="Q676" s="76" t="n">
        <v>56</v>
      </c>
      <c r="S676" s="65" t="n"/>
    </row>
    <row r="677" customFormat="1" s="76">
      <c r="A677" s="104" t="n"/>
      <c r="B677" s="108" t="n"/>
      <c r="C677" s="76" t="inlineStr">
        <is>
          <t>Price_BOM_VLSE_Imp_675</t>
        </is>
      </c>
      <c r="D677" s="95" t="inlineStr">
        <is>
          <t>:40129-4P-15HP-VLSE:40129-4P-20HP-VLSE:40129-4P-25HP-VLSE:</t>
        </is>
      </c>
      <c r="E677" s="105" t="inlineStr">
        <is>
          <t>XA</t>
        </is>
      </c>
      <c r="F677" s="76" t="inlineStr">
        <is>
          <t>ImpMatl_NiAl-Bronze_ASTM-B148_C95400</t>
        </is>
      </c>
      <c r="G677" s="94" t="inlineStr">
        <is>
          <t>Nickel Aluminum Bronze ASTM B148 UNS C95400</t>
        </is>
      </c>
      <c r="H677" s="94" t="inlineStr">
        <is>
          <t>B22</t>
        </is>
      </c>
      <c r="I677" s="94" t="inlineStr">
        <is>
          <t>Coating_Scotchkote134_interior_exterior_IncludeImpeller</t>
        </is>
      </c>
      <c r="J677" s="94" t="inlineStr">
        <is>
          <t>Stainless Steel, AISI-303</t>
        </is>
      </c>
      <c r="K677" s="94" t="inlineStr">
        <is>
          <t>Steel, Cold Drawn C1018</t>
        </is>
      </c>
      <c r="L677" s="109" t="inlineStr">
        <is>
          <t>RTF</t>
        </is>
      </c>
      <c r="M677" s="101" t="n"/>
      <c r="N677" s="76" t="inlineStr">
        <is>
          <t>A102242</t>
        </is>
      </c>
      <c r="O677" s="101" t="n">
        <v>416</v>
      </c>
      <c r="P677" s="94" t="inlineStr">
        <is>
          <t>LT250</t>
        </is>
      </c>
      <c r="Q677" s="76" t="n">
        <v>56</v>
      </c>
      <c r="S677" s="65" t="n"/>
    </row>
    <row r="678" customFormat="1" s="76">
      <c r="A678" s="104" t="n"/>
      <c r="B678" s="108" t="n"/>
      <c r="C678" s="76" t="inlineStr">
        <is>
          <t>Price_BOM_VLSE_Imp_676</t>
        </is>
      </c>
      <c r="D678" s="95" t="inlineStr">
        <is>
          <t>:40129-4P-15HP-VLSE:40129-4P-20HP-VLSE:40129-4P-25HP-VLSE:</t>
        </is>
      </c>
      <c r="E678" s="105" t="inlineStr">
        <is>
          <t>XA</t>
        </is>
      </c>
      <c r="F678" s="76" t="inlineStr">
        <is>
          <t>ImpMatl_NiAl-Bronze_ASTM-B148_C95400</t>
        </is>
      </c>
      <c r="G678" s="94" t="inlineStr">
        <is>
          <t>Nickel Aluminum Bronze ASTM B148 UNS C95400</t>
        </is>
      </c>
      <c r="H678" s="94" t="inlineStr">
        <is>
          <t>B22</t>
        </is>
      </c>
      <c r="I678" s="94" t="inlineStr">
        <is>
          <t>Coating_Scotchkote134_interior_IncludeImpeller</t>
        </is>
      </c>
      <c r="J678" s="94" t="inlineStr">
        <is>
          <t>Stainless Steel, AISI-303</t>
        </is>
      </c>
      <c r="K678" s="94" t="inlineStr">
        <is>
          <t>Steel, Cold Drawn C1018</t>
        </is>
      </c>
      <c r="L678" s="109" t="inlineStr">
        <is>
          <t>RTF</t>
        </is>
      </c>
      <c r="M678" s="101" t="n"/>
      <c r="N678" s="76" t="inlineStr">
        <is>
          <t>A102242</t>
        </is>
      </c>
      <c r="O678" s="101" t="n">
        <v>416</v>
      </c>
      <c r="P678" s="94" t="inlineStr">
        <is>
          <t>LT250</t>
        </is>
      </c>
      <c r="Q678" s="76" t="n">
        <v>56</v>
      </c>
      <c r="S678" s="65" t="n"/>
    </row>
    <row r="679" customFormat="1" s="76">
      <c r="A679" s="104" t="n"/>
      <c r="B679" s="108" t="n"/>
      <c r="C679" s="76" t="inlineStr">
        <is>
          <t>Price_BOM_VLSE_Imp_677</t>
        </is>
      </c>
      <c r="D679" s="95" t="inlineStr">
        <is>
          <t>:40129-4P-15HP-VLSE:40129-4P-20HP-VLSE:40129-4P-25HP-VLSE:</t>
        </is>
      </c>
      <c r="E679" s="105" t="inlineStr">
        <is>
          <t>XA</t>
        </is>
      </c>
      <c r="F679" s="76" t="inlineStr">
        <is>
          <t>ImpMatl_NiAl-Bronze_ASTM-B148_C95400</t>
        </is>
      </c>
      <c r="G679" s="94" t="inlineStr">
        <is>
          <t>Nickel Aluminum Bronze ASTM B148 UNS C95400</t>
        </is>
      </c>
      <c r="H679" s="94" t="inlineStr">
        <is>
          <t>B22</t>
        </is>
      </c>
      <c r="I679" s="94" t="inlineStr">
        <is>
          <t>Coating_Special</t>
        </is>
      </c>
      <c r="J679" s="94" t="inlineStr">
        <is>
          <t>Stainless Steel, AISI-303</t>
        </is>
      </c>
      <c r="K679" s="94" t="inlineStr">
        <is>
          <t>Steel, Cold Drawn C1018</t>
        </is>
      </c>
      <c r="L679" s="109" t="inlineStr">
        <is>
          <t>RTF</t>
        </is>
      </c>
      <c r="M679" s="101" t="n"/>
      <c r="N679" s="76" t="inlineStr">
        <is>
          <t>A102242</t>
        </is>
      </c>
      <c r="O679" s="101" t="n">
        <v>416</v>
      </c>
      <c r="P679" s="94" t="inlineStr">
        <is>
          <t>LT250</t>
        </is>
      </c>
      <c r="Q679" s="76" t="n">
        <v>56</v>
      </c>
      <c r="S679" s="65" t="n"/>
    </row>
    <row r="680" customFormat="1" s="76">
      <c r="A680" s="104" t="n"/>
      <c r="B680" s="108" t="n"/>
      <c r="C680" s="76" t="inlineStr">
        <is>
          <t>Price_BOM_VLSE_Imp_678</t>
        </is>
      </c>
      <c r="D680" s="95" t="inlineStr">
        <is>
          <t>:40129-4P-15HP-VLSE:40129-4P-20HP-VLSE:40129-4P-25HP-VLSE:</t>
        </is>
      </c>
      <c r="E680" s="105" t="inlineStr">
        <is>
          <t>XA</t>
        </is>
      </c>
      <c r="F680" s="76" t="inlineStr">
        <is>
          <t>ImpMatl_NiAl-Bronze_ASTM-B148_C95400</t>
        </is>
      </c>
      <c r="G680" s="94" t="inlineStr">
        <is>
          <t>Nickel Aluminum Bronze ASTM B148 UNS C95400</t>
        </is>
      </c>
      <c r="H680" s="94" t="inlineStr">
        <is>
          <t>B22</t>
        </is>
      </c>
      <c r="I680" s="94" t="inlineStr">
        <is>
          <t>Coating_Epoxy</t>
        </is>
      </c>
      <c r="J680" s="94" t="inlineStr">
        <is>
          <t>Stainless Steel, AISI-303</t>
        </is>
      </c>
      <c r="K680" s="94" t="inlineStr">
        <is>
          <t>Steel, Cold Drawn C1018</t>
        </is>
      </c>
      <c r="L680" s="109" t="inlineStr">
        <is>
          <t>RTF</t>
        </is>
      </c>
      <c r="M680" s="101" t="n"/>
      <c r="N680" s="76" t="inlineStr">
        <is>
          <t>A102242</t>
        </is>
      </c>
      <c r="O680" s="101" t="n">
        <v>416</v>
      </c>
      <c r="P680" s="94" t="inlineStr">
        <is>
          <t>LT250</t>
        </is>
      </c>
      <c r="Q680" s="76" t="n">
        <v>56</v>
      </c>
      <c r="S680" s="65" t="n"/>
    </row>
    <row r="681" customFormat="1" s="76">
      <c r="A681" s="104" t="n"/>
      <c r="B681" s="108" t="n"/>
      <c r="C681" s="76" t="inlineStr">
        <is>
          <t>Price_BOM_VLSE_Imp_679</t>
        </is>
      </c>
      <c r="D681" s="95" t="inlineStr">
        <is>
          <t>:40129-4P-15HP-VLSE:40129-4P-20HP-VLSE:40129-4P-25HP-VLSE:</t>
        </is>
      </c>
      <c r="E681" s="105" t="inlineStr">
        <is>
          <t>XA</t>
        </is>
      </c>
      <c r="F681" s="105" t="inlineStr">
        <is>
          <t>ImpMatl_SS_AISI-304</t>
        </is>
      </c>
      <c r="G681" s="94" t="inlineStr">
        <is>
          <t>Stainless Steel, AISI-304</t>
        </is>
      </c>
      <c r="H681" s="94" t="inlineStr">
        <is>
          <t>H304</t>
        </is>
      </c>
      <c r="I681" s="94" t="inlineStr">
        <is>
          <t>Coating_Standard</t>
        </is>
      </c>
      <c r="J681" s="94" t="inlineStr">
        <is>
          <t>Stainless Steel, AISI-303</t>
        </is>
      </c>
      <c r="K681" s="94" t="inlineStr">
        <is>
          <t>Stainless Steel, AISI 316</t>
        </is>
      </c>
      <c r="L681" s="110" t="n">
        <v>98876157</v>
      </c>
      <c r="M681" s="110" t="inlineStr">
        <is>
          <t>IMP,L,30127,XA,H304</t>
        </is>
      </c>
      <c r="N681" s="76" t="inlineStr">
        <is>
          <t>A101894</t>
        </is>
      </c>
      <c r="O681" s="76" t="n">
        <v>0</v>
      </c>
      <c r="P681" s="94" t="inlineStr">
        <is>
          <t>LT027</t>
        </is>
      </c>
      <c r="Q681" s="101" t="n">
        <v>0</v>
      </c>
      <c r="S681" s="65" t="n"/>
    </row>
    <row r="682">
      <c r="A682" s="22" t="inlineStr">
        <is>
          <t>[END]</t>
        </is>
      </c>
      <c r="B682" s="10" t="n"/>
      <c r="S682" s="65" t="n"/>
      <c r="T682">
        <f>IF(R682=N682,"","X")</f>
        <v/>
      </c>
    </row>
    <row r="683">
      <c r="B683" s="10" t="n"/>
    </row>
    <row r="684">
      <c r="B684" s="10" t="n"/>
    </row>
    <row r="685">
      <c r="B685" s="10" t="n"/>
    </row>
    <row r="686">
      <c r="B686" s="10" t="n"/>
    </row>
    <row r="687">
      <c r="B687" s="10" t="n"/>
    </row>
    <row r="688">
      <c r="B688" s="10" t="n"/>
    </row>
    <row r="689">
      <c r="B689" s="10" t="n"/>
    </row>
    <row r="690">
      <c r="B690" s="10" t="n"/>
    </row>
    <row r="691">
      <c r="B691" s="10" t="n"/>
    </row>
    <row r="692">
      <c r="B692" s="10" t="n"/>
    </row>
    <row r="693">
      <c r="B693" s="10" t="n"/>
    </row>
    <row r="694">
      <c r="B694" s="10" t="n"/>
    </row>
    <row r="695">
      <c r="B695" s="10" t="n"/>
    </row>
    <row r="696">
      <c r="B696" s="10" t="n"/>
    </row>
    <row r="697">
      <c r="B697" s="10" t="n"/>
    </row>
    <row r="698">
      <c r="B698" s="10" t="n"/>
    </row>
    <row r="699">
      <c r="B699" s="10" t="n"/>
    </row>
    <row r="700">
      <c r="B700" s="10" t="n"/>
    </row>
    <row r="701">
      <c r="B701" s="10" t="n"/>
    </row>
    <row r="702">
      <c r="B702" s="10" t="n"/>
    </row>
    <row r="703">
      <c r="B703" s="10" t="n"/>
    </row>
    <row r="704">
      <c r="B704" s="10" t="n"/>
    </row>
    <row r="705">
      <c r="B705" s="10" t="n"/>
    </row>
    <row r="706">
      <c r="B706" s="10" t="n"/>
    </row>
    <row r="707">
      <c r="B707" s="10" t="n"/>
      <c r="D707" s="2" t="n"/>
      <c r="E707" s="2" t="n"/>
      <c r="F707" s="2" t="n"/>
      <c r="G707" s="6" t="n"/>
      <c r="H707" s="6" t="n"/>
      <c r="I707" s="6" t="n"/>
      <c r="J707" s="6" t="n"/>
      <c r="K707" s="6" t="n"/>
      <c r="L707" s="2" t="n"/>
      <c r="M707" s="6" t="n"/>
      <c r="N707" s="6" t="n"/>
      <c r="O707" s="6" t="n"/>
      <c r="P707" s="6" t="n"/>
      <c r="Q707" s="6" t="n"/>
    </row>
    <row r="708">
      <c r="B708" s="10" t="n"/>
      <c r="D708" s="2" t="n"/>
      <c r="E708" s="2" t="n"/>
      <c r="F708" s="2" t="n"/>
      <c r="G708" s="6" t="n"/>
      <c r="H708" s="6" t="n"/>
      <c r="I708" s="6" t="n"/>
      <c r="J708" s="6" t="n"/>
      <c r="K708" s="6" t="n"/>
      <c r="L708" s="1" t="n"/>
      <c r="M708" s="6" t="n"/>
      <c r="N708" s="6" t="n"/>
      <c r="O708" s="6" t="n"/>
      <c r="P708" s="6" t="n"/>
      <c r="Q708" s="6" t="n"/>
    </row>
    <row r="709">
      <c r="B709" s="10" t="n"/>
      <c r="D709" s="2" t="n"/>
      <c r="E709" s="2" t="n"/>
      <c r="F709" s="2" t="n"/>
      <c r="G709" s="6" t="n"/>
      <c r="H709" s="6" t="n"/>
      <c r="I709" s="6" t="n"/>
      <c r="J709" s="6" t="n"/>
      <c r="K709" s="6" t="n"/>
      <c r="L709" s="1" t="n"/>
      <c r="M709" s="6" t="n"/>
      <c r="N709" s="6" t="n"/>
      <c r="O709" s="6" t="n"/>
      <c r="P709" s="6" t="n"/>
    </row>
    <row r="710">
      <c r="B710" s="10" t="n"/>
    </row>
    <row r="711">
      <c r="B711" s="10" t="n"/>
      <c r="D711" s="2" t="n"/>
      <c r="E711" s="2" t="n"/>
      <c r="F711" s="2" t="n"/>
      <c r="G711" s="6" t="n"/>
      <c r="H711" s="6" t="n"/>
      <c r="I711" s="6" t="n"/>
      <c r="J711" s="6" t="n"/>
      <c r="K711" s="6" t="n"/>
      <c r="L711" s="1" t="n"/>
      <c r="M711" s="6" t="n"/>
      <c r="N711" s="6" t="n"/>
      <c r="O711" s="6" t="n"/>
      <c r="P711" s="6" t="n"/>
    </row>
    <row r="712">
      <c r="B712" s="10" t="n"/>
      <c r="D712" s="2" t="n"/>
      <c r="E712" s="2" t="n"/>
      <c r="F712" s="2" t="n"/>
      <c r="G712" s="6" t="n"/>
      <c r="H712" s="6" t="n"/>
      <c r="I712" s="6" t="n"/>
      <c r="J712" s="6" t="n"/>
      <c r="K712" s="6" t="n"/>
      <c r="L712" s="1" t="n"/>
      <c r="M712" s="6" t="n"/>
      <c r="N712" s="6" t="n"/>
      <c r="O712" s="6" t="n"/>
      <c r="P712" s="6" t="n"/>
    </row>
    <row r="713">
      <c r="B713" s="10" t="n"/>
      <c r="D713" s="2" t="n"/>
      <c r="E713" s="2" t="n"/>
      <c r="F713" s="2" t="n"/>
      <c r="G713" s="6" t="n"/>
      <c r="H713" s="6" t="n"/>
      <c r="I713" s="6" t="n"/>
      <c r="J713" s="6" t="n"/>
      <c r="K713" s="6" t="n"/>
      <c r="L713" s="1" t="n"/>
      <c r="M713" s="6" t="n"/>
      <c r="N713" s="6" t="n"/>
      <c r="O713" s="6" t="n"/>
      <c r="P713" s="6" t="n"/>
    </row>
    <row r="714">
      <c r="B714" s="10" t="n"/>
      <c r="D714" s="2" t="n"/>
      <c r="E714" s="2" t="n"/>
      <c r="F714" s="2" t="n"/>
      <c r="G714" s="6" t="n"/>
      <c r="H714" s="6" t="n"/>
      <c r="I714" s="6" t="n"/>
      <c r="J714" s="6" t="n"/>
      <c r="K714" s="6" t="n"/>
      <c r="L714" s="1" t="n"/>
      <c r="M714" s="6" t="n"/>
      <c r="N714" s="6" t="n"/>
      <c r="O714" s="6" t="n"/>
      <c r="P714" s="6" t="n"/>
    </row>
    <row r="715">
      <c r="B715" s="10" t="n"/>
      <c r="D715" s="2" t="n"/>
      <c r="E715" s="2" t="n"/>
      <c r="G715" s="6" t="n"/>
      <c r="H715" s="6" t="n"/>
      <c r="I715" s="6" t="n"/>
      <c r="J715" s="6" t="n"/>
      <c r="K715" s="6" t="n"/>
      <c r="L715" s="2" t="n"/>
      <c r="M715" s="1" t="n"/>
      <c r="O715" s="117" t="n"/>
      <c r="P715" s="6" t="n"/>
      <c r="Q715" s="6" t="n"/>
    </row>
    <row r="716">
      <c r="B716" s="10" t="n"/>
      <c r="D716" s="2" t="n"/>
      <c r="E716" s="2" t="n"/>
      <c r="G716" s="6" t="n"/>
      <c r="H716" s="6" t="n"/>
      <c r="I716" s="6" t="n"/>
      <c r="J716" s="6" t="n"/>
      <c r="K716" s="6" t="n"/>
      <c r="L716" s="1" t="n"/>
      <c r="M716" s="1" t="n"/>
      <c r="O716" s="117" t="n"/>
      <c r="P716" s="6" t="n"/>
      <c r="Q716" s="6" t="n"/>
    </row>
    <row r="717">
      <c r="B717" s="10" t="n"/>
      <c r="D717" s="2" t="n"/>
      <c r="E717" s="2" t="n"/>
      <c r="G717" s="6" t="n"/>
      <c r="H717" s="6" t="n"/>
      <c r="I717" s="6" t="n"/>
      <c r="J717" s="6" t="n"/>
      <c r="K717" s="6" t="n"/>
      <c r="L717" s="1" t="n"/>
      <c r="M717" s="1" t="n"/>
      <c r="O717" s="117" t="n"/>
      <c r="P717" s="6" t="n"/>
    </row>
    <row r="718">
      <c r="B718" s="10" t="n"/>
      <c r="D718" s="2" t="n"/>
      <c r="E718" s="2" t="n"/>
      <c r="G718" s="6" t="n"/>
      <c r="H718" s="6" t="n"/>
      <c r="I718" s="6" t="n"/>
      <c r="J718" s="6" t="n"/>
      <c r="K718" s="6" t="n"/>
      <c r="L718" s="1" t="n"/>
      <c r="M718" s="1" t="n"/>
      <c r="O718" s="117" t="n"/>
      <c r="P718" s="6" t="n"/>
    </row>
    <row r="719">
      <c r="B719" s="10" t="n"/>
      <c r="D719" s="2" t="n"/>
      <c r="E719" s="2" t="n"/>
      <c r="G719" s="6" t="n"/>
      <c r="H719" s="6" t="n"/>
      <c r="I719" s="6" t="n"/>
      <c r="J719" s="6" t="n"/>
      <c r="K719" s="6" t="n"/>
      <c r="L719" s="1" t="n"/>
      <c r="M719" s="1" t="n"/>
      <c r="O719" s="117" t="n"/>
      <c r="P719" s="6" t="n"/>
    </row>
    <row r="720">
      <c r="B720" s="10" t="n"/>
      <c r="D720" s="2" t="n"/>
      <c r="E720" s="2" t="n"/>
      <c r="G720" s="6" t="n"/>
      <c r="H720" s="6" t="n"/>
      <c r="I720" s="6" t="n"/>
      <c r="J720" s="6" t="n"/>
      <c r="K720" s="6" t="n"/>
      <c r="L720" s="1" t="n"/>
      <c r="M720" s="1" t="n"/>
      <c r="O720" s="117" t="n"/>
      <c r="P720" s="6" t="n"/>
    </row>
    <row r="721">
      <c r="B721" s="10" t="n"/>
      <c r="D721" s="2" t="n"/>
      <c r="E721" s="2" t="n"/>
      <c r="G721" s="6" t="n"/>
      <c r="H721" s="6" t="n"/>
      <c r="I721" s="6" t="n"/>
      <c r="J721" s="6" t="n"/>
      <c r="K721" s="6" t="n"/>
      <c r="L721" s="1" t="n"/>
      <c r="M721" s="1" t="n"/>
      <c r="O721" s="117" t="n"/>
      <c r="P721" s="6" t="n"/>
    </row>
    <row r="722">
      <c r="B722" s="10" t="n"/>
      <c r="D722" s="2" t="n"/>
      <c r="E722" s="2" t="n"/>
      <c r="F722" s="2" t="n"/>
      <c r="G722" s="6" t="n"/>
      <c r="H722" s="6" t="n"/>
      <c r="I722" s="6" t="n"/>
      <c r="J722" s="6" t="n"/>
      <c r="K722" s="6" t="n"/>
      <c r="L722" s="6" t="n"/>
      <c r="M722" s="6" t="n"/>
      <c r="N722" s="6" t="n"/>
      <c r="O722" s="6" t="n"/>
      <c r="P722" s="6" t="n"/>
      <c r="Q722" s="6" t="n"/>
    </row>
    <row r="723">
      <c r="B723" s="10" t="n"/>
      <c r="D723" s="2" t="n"/>
      <c r="E723" s="2" t="n"/>
      <c r="F723" s="2" t="n"/>
      <c r="G723" s="6" t="n"/>
      <c r="H723" s="6" t="n"/>
      <c r="I723" s="6" t="n"/>
      <c r="J723" s="6" t="n"/>
      <c r="K723" s="6" t="n"/>
      <c r="L723" s="45" t="n"/>
      <c r="M723" s="6" t="n"/>
      <c r="P723" s="6" t="n"/>
      <c r="Q723" s="65" t="n"/>
    </row>
    <row r="724">
      <c r="B724" s="10" t="n"/>
      <c r="D724" s="2" t="n"/>
      <c r="E724" s="2" t="n"/>
      <c r="F724" s="2" t="n"/>
      <c r="G724" s="6" t="n"/>
      <c r="H724" s="6" t="n"/>
      <c r="I724" s="6" t="n"/>
      <c r="J724" s="6" t="n"/>
      <c r="K724" s="6" t="n"/>
      <c r="L724" s="45" t="n"/>
      <c r="M724" s="6" t="n"/>
      <c r="P724" s="6" t="n"/>
      <c r="Q724" s="65" t="n"/>
    </row>
    <row r="725">
      <c r="B725" s="10" t="n"/>
      <c r="D725" s="2" t="n"/>
      <c r="E725" s="2" t="n"/>
      <c r="F725" s="2" t="n"/>
      <c r="G725" s="6" t="n"/>
      <c r="H725" s="6" t="n"/>
      <c r="I725" s="6" t="n"/>
      <c r="J725" s="6" t="n"/>
      <c r="K725" s="6" t="n"/>
      <c r="L725" s="6" t="n"/>
      <c r="M725" s="6" t="n"/>
      <c r="N725" s="6" t="n"/>
      <c r="O725" s="6" t="n"/>
      <c r="P725" s="6" t="n"/>
      <c r="Q725" s="6" t="n"/>
    </row>
    <row r="726">
      <c r="B726" s="10" t="n"/>
      <c r="D726" s="2" t="n"/>
      <c r="E726" s="2" t="n"/>
      <c r="F726" s="2" t="n"/>
      <c r="G726" s="6" t="n"/>
      <c r="H726" s="6" t="n"/>
      <c r="I726" s="6" t="n"/>
      <c r="J726" s="6" t="n"/>
      <c r="K726" s="6" t="n"/>
      <c r="L726" s="1" t="n"/>
      <c r="M726" s="6" t="n"/>
      <c r="N726" s="6" t="n"/>
      <c r="O726" s="6" t="n"/>
      <c r="P726" s="6" t="n"/>
      <c r="Q726" s="6" t="n"/>
    </row>
    <row r="727">
      <c r="B727" s="10" t="n"/>
      <c r="D727" s="2" t="n"/>
      <c r="E727" s="2" t="n"/>
      <c r="F727" s="2" t="n"/>
      <c r="G727" s="6" t="n"/>
      <c r="H727" s="6" t="n"/>
      <c r="I727" s="6" t="n"/>
      <c r="J727" s="6" t="n"/>
      <c r="K727" s="6" t="n"/>
      <c r="L727" s="1" t="n"/>
      <c r="M727" s="6" t="n"/>
      <c r="N727" s="6" t="n"/>
      <c r="O727" s="6" t="n"/>
      <c r="P727" s="6" t="n"/>
    </row>
    <row r="728">
      <c r="B728" s="10" t="n"/>
      <c r="D728" s="2" t="n"/>
      <c r="E728" s="2" t="n"/>
      <c r="F728" s="2" t="n"/>
      <c r="G728" s="6" t="n"/>
      <c r="H728" s="6" t="n"/>
      <c r="I728" s="6" t="n"/>
      <c r="J728" s="6" t="n"/>
      <c r="K728" s="6" t="n"/>
      <c r="L728" s="1" t="n"/>
      <c r="M728" s="6" t="n"/>
      <c r="N728" s="6" t="n"/>
      <c r="O728" s="6" t="n"/>
      <c r="P728" s="6" t="n"/>
    </row>
    <row r="729">
      <c r="B729" s="10" t="n"/>
      <c r="D729" s="2" t="n"/>
      <c r="E729" s="2" t="n"/>
      <c r="F729" s="2" t="n"/>
      <c r="G729" s="6" t="n"/>
      <c r="H729" s="6" t="n"/>
      <c r="I729" s="6" t="n"/>
      <c r="J729" s="6" t="n"/>
      <c r="K729" s="6" t="n"/>
      <c r="L729" s="1" t="n"/>
      <c r="M729" s="6" t="n"/>
      <c r="N729" s="6" t="n"/>
      <c r="O729" s="6" t="n"/>
      <c r="P729" s="6" t="n"/>
    </row>
    <row r="730">
      <c r="B730" s="10" t="n"/>
      <c r="D730" s="2" t="n"/>
      <c r="E730" s="2" t="n"/>
      <c r="F730" s="2" t="n"/>
      <c r="G730" s="6" t="n"/>
      <c r="H730" s="6" t="n"/>
      <c r="I730" s="6" t="n"/>
      <c r="J730" s="6" t="n"/>
      <c r="K730" s="6" t="n"/>
      <c r="L730" s="1" t="n"/>
      <c r="M730" s="6" t="n"/>
      <c r="N730" s="6" t="n"/>
      <c r="O730" s="6" t="n"/>
      <c r="P730" s="6" t="n"/>
    </row>
    <row r="731">
      <c r="B731" s="10" t="n"/>
      <c r="D731" s="2" t="n"/>
      <c r="E731" s="2" t="n"/>
      <c r="F731" s="2" t="n"/>
      <c r="G731" s="6" t="n"/>
      <c r="H731" s="6" t="n"/>
      <c r="I731" s="6" t="n"/>
      <c r="J731" s="6" t="n"/>
      <c r="K731" s="6" t="n"/>
      <c r="L731" s="1" t="n"/>
      <c r="M731" s="6" t="n"/>
      <c r="N731" s="6" t="n"/>
      <c r="O731" s="6" t="n"/>
      <c r="P731" s="6" t="n"/>
    </row>
    <row r="732">
      <c r="B732" s="10" t="n"/>
      <c r="D732" s="2" t="n"/>
      <c r="E732" s="2" t="n"/>
      <c r="G732" s="6" t="n"/>
      <c r="H732" s="6" t="n"/>
      <c r="I732" s="6" t="n"/>
      <c r="J732" s="6" t="n"/>
      <c r="K732" s="6" t="n"/>
      <c r="M732" s="65" t="n"/>
      <c r="O732" s="65" t="n"/>
      <c r="P732" s="6" t="n"/>
      <c r="Q732" s="6" t="n"/>
    </row>
    <row r="733">
      <c r="B733" s="10" t="n"/>
      <c r="D733" s="2" t="n"/>
      <c r="E733" s="2" t="n"/>
      <c r="G733" s="6" t="n"/>
      <c r="H733" s="6" t="n"/>
      <c r="I733" s="6" t="n"/>
      <c r="J733" s="6" t="n"/>
      <c r="K733" s="6" t="n"/>
      <c r="L733" s="1" t="n"/>
      <c r="M733" s="65" t="n"/>
      <c r="O733" s="65" t="n"/>
      <c r="P733" s="6" t="n"/>
      <c r="Q733" s="6" t="n"/>
    </row>
    <row r="734">
      <c r="B734" s="10" t="n"/>
      <c r="D734" s="2" t="n"/>
      <c r="E734" s="2" t="n"/>
      <c r="G734" s="6" t="n"/>
      <c r="H734" s="6" t="n"/>
      <c r="I734" s="6" t="n"/>
      <c r="J734" s="6" t="n"/>
      <c r="K734" s="6" t="n"/>
      <c r="L734" s="1" t="n"/>
      <c r="M734" s="65" t="n"/>
      <c r="O734" s="65" t="n"/>
      <c r="P734" s="6" t="n"/>
    </row>
    <row r="735">
      <c r="B735" s="10" t="n"/>
      <c r="D735" s="2" t="n"/>
      <c r="E735" s="2" t="n"/>
      <c r="G735" s="6" t="n"/>
      <c r="H735" s="6" t="n"/>
      <c r="I735" s="6" t="n"/>
      <c r="J735" s="6" t="n"/>
      <c r="K735" s="6" t="n"/>
      <c r="L735" s="1" t="n"/>
      <c r="M735" s="65" t="n"/>
      <c r="O735" s="65" t="n"/>
      <c r="P735" s="6" t="n"/>
    </row>
    <row r="736">
      <c r="B736" s="10" t="n"/>
      <c r="D736" s="2" t="n"/>
      <c r="E736" s="2" t="n"/>
      <c r="G736" s="6" t="n"/>
      <c r="H736" s="6" t="n"/>
      <c r="I736" s="6" t="n"/>
      <c r="J736" s="6" t="n"/>
      <c r="K736" s="6" t="n"/>
      <c r="L736" s="1" t="n"/>
      <c r="M736" s="65" t="n"/>
      <c r="O736" s="65" t="n"/>
      <c r="P736" s="6" t="n"/>
    </row>
    <row r="737">
      <c r="B737" s="10" t="n"/>
      <c r="D737" s="2" t="n"/>
      <c r="E737" s="2" t="n"/>
      <c r="G737" s="6" t="n"/>
      <c r="H737" s="6" t="n"/>
      <c r="I737" s="6" t="n"/>
      <c r="J737" s="6" t="n"/>
      <c r="K737" s="6" t="n"/>
      <c r="L737" s="1" t="n"/>
      <c r="M737" s="65" t="n"/>
      <c r="O737" s="65" t="n"/>
      <c r="P737" s="6" t="n"/>
    </row>
    <row r="738">
      <c r="B738" s="10" t="n"/>
      <c r="D738" s="2" t="n"/>
      <c r="E738" s="2" t="n"/>
      <c r="G738" s="6" t="n"/>
      <c r="H738" s="6" t="n"/>
      <c r="I738" s="6" t="n"/>
      <c r="J738" s="6" t="n"/>
      <c r="K738" s="6" t="n"/>
      <c r="L738" s="1" t="n"/>
      <c r="M738" s="65" t="n"/>
      <c r="O738" s="65" t="n"/>
      <c r="P738" s="6" t="n"/>
    </row>
    <row r="739">
      <c r="B739" s="10" t="n"/>
      <c r="D739" s="2" t="n"/>
      <c r="E739" s="2" t="n"/>
      <c r="F739" s="2" t="n"/>
      <c r="G739" s="6" t="n"/>
      <c r="H739" s="6" t="n"/>
      <c r="I739" s="6" t="n"/>
      <c r="J739" s="6" t="n"/>
      <c r="K739" s="6" t="n"/>
      <c r="L739" s="6" t="n"/>
      <c r="M739" s="6" t="n"/>
      <c r="N739" s="6" t="n"/>
      <c r="O739" s="6" t="n"/>
      <c r="P739" s="6" t="n"/>
      <c r="Q739" s="6" t="n"/>
    </row>
    <row r="740">
      <c r="B740" s="10" t="n"/>
      <c r="D740" s="2" t="n"/>
      <c r="E740" s="2" t="n"/>
      <c r="F740" s="2" t="n"/>
      <c r="G740" s="6" t="n"/>
      <c r="H740" s="6" t="n"/>
      <c r="I740" s="6" t="n"/>
      <c r="J740" s="6" t="n"/>
      <c r="K740" s="6" t="n"/>
      <c r="L740" s="45" t="n"/>
      <c r="M740" s="6" t="n"/>
      <c r="P740" s="6" t="n"/>
      <c r="Q740" s="65" t="n"/>
    </row>
    <row r="741">
      <c r="B741" s="10" t="n"/>
      <c r="D741" s="2" t="n"/>
      <c r="E741" s="2" t="n"/>
      <c r="F741" s="2" t="n"/>
      <c r="G741" s="6" t="n"/>
      <c r="H741" s="6" t="n"/>
      <c r="I741" s="6" t="n"/>
      <c r="J741" s="6" t="n"/>
      <c r="K741" s="6" t="n"/>
      <c r="L741" s="45" t="n"/>
      <c r="M741" s="6" t="n"/>
      <c r="P741" s="6" t="n"/>
      <c r="Q741" s="65" t="n"/>
    </row>
    <row r="742">
      <c r="B742" s="10" t="n"/>
    </row>
    <row r="743">
      <c r="B743" s="10" t="n"/>
    </row>
    <row r="744">
      <c r="B744" s="10" t="n"/>
    </row>
    <row r="745">
      <c r="B745" s="10" t="n"/>
    </row>
    <row r="746">
      <c r="B746" s="10" t="n"/>
    </row>
    <row r="747">
      <c r="B747" s="10" t="n"/>
    </row>
    <row r="748">
      <c r="B748" s="10" t="n"/>
    </row>
    <row r="749">
      <c r="B749" s="10" t="n"/>
    </row>
    <row r="750">
      <c r="B750" s="10" t="n"/>
    </row>
    <row r="751">
      <c r="B751" s="10" t="n"/>
    </row>
    <row r="752">
      <c r="B752" s="10" t="n"/>
    </row>
    <row r="753">
      <c r="B753" s="10" t="n"/>
    </row>
    <row r="754">
      <c r="B754" s="10" t="n"/>
    </row>
    <row r="755">
      <c r="B755" s="10" t="n"/>
    </row>
    <row r="756">
      <c r="B756" s="10" t="n"/>
    </row>
    <row r="757">
      <c r="B757" s="10" t="n"/>
    </row>
    <row r="758">
      <c r="B758" s="10" t="n"/>
      <c r="D758" s="2" t="n"/>
      <c r="E758" s="2" t="n"/>
      <c r="F758" s="2" t="n"/>
      <c r="G758" s="6" t="n"/>
      <c r="H758" s="6" t="n"/>
      <c r="I758" s="6" t="n"/>
      <c r="J758" s="6" t="n"/>
      <c r="K758" s="6" t="n"/>
      <c r="L758" s="45" t="n"/>
      <c r="M758" s="6" t="n"/>
      <c r="P758" s="6" t="n"/>
      <c r="Q758" s="65" t="n"/>
    </row>
    <row r="759">
      <c r="B759" s="10" t="n"/>
      <c r="E759" s="2" t="n"/>
      <c r="F759" s="2" t="n"/>
      <c r="G759" s="6" t="n"/>
      <c r="H759" s="6" t="n"/>
      <c r="I759" s="6" t="n"/>
      <c r="J759" s="6" t="n"/>
      <c r="K759" s="6" t="n"/>
      <c r="L759" s="6" t="n"/>
      <c r="M759" s="6" t="n"/>
      <c r="N759" s="6" t="n"/>
    </row>
    <row r="760">
      <c r="B760" s="10" t="n"/>
      <c r="E760" s="2" t="n"/>
      <c r="F760" s="2" t="n"/>
      <c r="G760" s="6" t="n"/>
      <c r="H760" s="6" t="n"/>
      <c r="I760" s="6" t="n"/>
      <c r="J760" s="6" t="n"/>
      <c r="K760" s="6" t="n"/>
      <c r="L760" s="1" t="n"/>
      <c r="M760" s="6" t="n"/>
      <c r="N760" s="6" t="n"/>
      <c r="P760" s="6" t="n"/>
      <c r="Q760" s="6" t="n"/>
    </row>
    <row r="761">
      <c r="B761" s="10" t="n"/>
      <c r="E761" s="2" t="n"/>
      <c r="F761" s="2" t="n"/>
      <c r="G761" s="6" t="n"/>
      <c r="H761" s="6" t="n"/>
      <c r="I761" s="6" t="n"/>
      <c r="J761" s="6" t="n"/>
      <c r="K761" s="6" t="n"/>
      <c r="L761" s="1" t="n"/>
      <c r="M761" s="6" t="n"/>
      <c r="N761" s="6" t="n"/>
      <c r="P761" s="6" t="n"/>
    </row>
    <row r="762">
      <c r="B762" s="10" t="n"/>
      <c r="E762" s="2" t="n"/>
      <c r="F762" s="2" t="n"/>
      <c r="G762" s="6" t="n"/>
      <c r="H762" s="6" t="n"/>
      <c r="I762" s="6" t="n"/>
      <c r="J762" s="6" t="n"/>
      <c r="K762" s="6" t="n"/>
      <c r="L762" s="1" t="n"/>
      <c r="M762" s="6" t="n"/>
      <c r="N762" s="6" t="n"/>
      <c r="P762" s="6" t="n"/>
    </row>
    <row r="763">
      <c r="B763" s="10" t="n"/>
      <c r="E763" s="2" t="n"/>
      <c r="F763" s="2" t="n"/>
      <c r="G763" s="6" t="n"/>
      <c r="H763" s="6" t="n"/>
      <c r="I763" s="6" t="n"/>
      <c r="J763" s="6" t="n"/>
      <c r="K763" s="6" t="n"/>
      <c r="L763" s="1" t="n"/>
      <c r="M763" s="6" t="n"/>
      <c r="N763" s="6" t="n"/>
      <c r="P763" s="6" t="n"/>
    </row>
    <row r="764">
      <c r="B764" s="10" t="n"/>
      <c r="E764" s="2" t="n"/>
      <c r="F764" s="2" t="n"/>
      <c r="G764" s="6" t="n"/>
      <c r="H764" s="6" t="n"/>
      <c r="I764" s="6" t="n"/>
      <c r="J764" s="6" t="n"/>
      <c r="K764" s="6" t="n"/>
      <c r="L764" s="1" t="n"/>
      <c r="M764" s="6" t="n"/>
      <c r="N764" s="6" t="n"/>
      <c r="P764" s="6" t="n"/>
    </row>
    <row r="765">
      <c r="B765" s="10" t="n"/>
      <c r="E765" s="2" t="n"/>
      <c r="F765" s="2" t="n"/>
      <c r="G765" s="6" t="n"/>
      <c r="H765" s="6" t="n"/>
      <c r="I765" s="6" t="n"/>
      <c r="J765" s="6" t="n"/>
      <c r="K765" s="6" t="n"/>
      <c r="L765" s="1" t="n"/>
      <c r="M765" s="6" t="n"/>
      <c r="N765" s="6" t="n"/>
      <c r="P765" s="6" t="n"/>
    </row>
    <row r="766">
      <c r="B766" s="10" t="n"/>
      <c r="E766" s="2" t="n"/>
      <c r="G766" s="6" t="n"/>
      <c r="H766" s="6" t="n"/>
      <c r="I766" s="6" t="n"/>
      <c r="J766" s="6" t="n"/>
      <c r="K766" s="6" t="n"/>
      <c r="L766" s="6" t="n"/>
      <c r="M766" s="6" t="n"/>
      <c r="P766" s="6" t="n"/>
      <c r="Q766" s="6" t="n"/>
    </row>
    <row r="767">
      <c r="B767" s="10" t="n"/>
      <c r="E767" s="2" t="n"/>
      <c r="G767" s="6" t="n"/>
      <c r="H767" s="6" t="n"/>
      <c r="I767" s="6" t="n"/>
      <c r="J767" s="6" t="n"/>
      <c r="K767" s="6" t="n"/>
      <c r="L767" s="1" t="n"/>
      <c r="M767" s="6" t="n"/>
      <c r="P767" s="6" t="n"/>
      <c r="Q767" s="6" t="n"/>
    </row>
    <row r="768">
      <c r="B768" s="10" t="n"/>
      <c r="E768" s="2" t="n"/>
      <c r="G768" s="6" t="n"/>
      <c r="H768" s="6" t="n"/>
      <c r="I768" s="6" t="n"/>
      <c r="J768" s="6" t="n"/>
      <c r="K768" s="6" t="n"/>
      <c r="L768" s="1" t="n"/>
      <c r="M768" s="6" t="n"/>
      <c r="P768" s="6" t="n"/>
    </row>
    <row r="769">
      <c r="B769" s="10" t="n"/>
      <c r="E769" s="2" t="n"/>
      <c r="G769" s="6" t="n"/>
      <c r="H769" s="6" t="n"/>
      <c r="I769" s="6" t="n"/>
      <c r="J769" s="6" t="n"/>
      <c r="K769" s="6" t="n"/>
      <c r="L769" s="1" t="n"/>
      <c r="M769" s="6" t="n"/>
      <c r="P769" s="6" t="n"/>
    </row>
    <row r="770">
      <c r="B770" s="10" t="n"/>
      <c r="E770" s="2" t="n"/>
      <c r="G770" s="6" t="n"/>
      <c r="H770" s="6" t="n"/>
      <c r="I770" s="6" t="n"/>
      <c r="J770" s="6" t="n"/>
      <c r="K770" s="6" t="n"/>
      <c r="L770" s="1" t="n"/>
      <c r="M770" s="6" t="n"/>
      <c r="P770" s="6" t="n"/>
    </row>
    <row r="771">
      <c r="B771" s="10" t="n"/>
      <c r="E771" s="2" t="n"/>
      <c r="G771" s="6" t="n"/>
      <c r="H771" s="6" t="n"/>
      <c r="I771" s="6" t="n"/>
      <c r="J771" s="6" t="n"/>
      <c r="K771" s="6" t="n"/>
      <c r="L771" s="1" t="n"/>
      <c r="M771" s="6" t="n"/>
      <c r="P771" s="6" t="n"/>
    </row>
    <row r="772">
      <c r="B772" s="10" t="n"/>
      <c r="E772" s="2" t="n"/>
      <c r="G772" s="6" t="n"/>
      <c r="H772" s="6" t="n"/>
      <c r="I772" s="6" t="n"/>
      <c r="J772" s="6" t="n"/>
      <c r="K772" s="6" t="n"/>
      <c r="L772" s="1" t="n"/>
      <c r="M772" s="6" t="n"/>
      <c r="P772" s="6" t="n"/>
    </row>
    <row r="773">
      <c r="B773" s="10" t="n"/>
      <c r="E773" s="2" t="n"/>
      <c r="F773" s="2" t="n"/>
      <c r="G773" s="6" t="n"/>
      <c r="H773" s="6" t="n"/>
      <c r="I773" s="6" t="n"/>
      <c r="J773" s="6" t="n"/>
      <c r="K773" s="6" t="n"/>
      <c r="L773" s="6" t="n"/>
      <c r="M773" s="6" t="n"/>
      <c r="N773" s="6" t="n"/>
    </row>
    <row r="774">
      <c r="B774" s="10" t="n"/>
      <c r="E774" s="2" t="n"/>
      <c r="F774" s="2" t="n"/>
      <c r="G774" s="6" t="n"/>
      <c r="H774" s="6" t="n"/>
      <c r="I774" s="6" t="n"/>
      <c r="J774" s="6" t="n"/>
      <c r="K774" s="6" t="n"/>
      <c r="L774" s="1" t="n"/>
      <c r="M774" s="6" t="n"/>
      <c r="N774" s="6" t="n"/>
      <c r="P774" s="6" t="n"/>
      <c r="Q774" s="6" t="n"/>
    </row>
    <row r="775">
      <c r="B775" s="10" t="n"/>
      <c r="E775" s="2" t="n"/>
      <c r="F775" s="2" t="n"/>
      <c r="G775" s="6" t="n"/>
      <c r="H775" s="6" t="n"/>
      <c r="I775" s="6" t="n"/>
      <c r="J775" s="6" t="n"/>
      <c r="K775" s="6" t="n"/>
      <c r="L775" s="1" t="n"/>
      <c r="M775" s="6" t="n"/>
      <c r="N775" s="6" t="n"/>
      <c r="P775" s="6" t="n"/>
    </row>
    <row r="776">
      <c r="B776" s="10" t="n"/>
      <c r="E776" s="2" t="n"/>
      <c r="F776" s="2" t="n"/>
      <c r="G776" s="6" t="n"/>
      <c r="H776" s="6" t="n"/>
      <c r="I776" s="6" t="n"/>
      <c r="J776" s="6" t="n"/>
      <c r="K776" s="6" t="n"/>
      <c r="L776" s="1" t="n"/>
      <c r="M776" s="6" t="n"/>
      <c r="N776" s="6" t="n"/>
      <c r="P776" s="6" t="n"/>
    </row>
    <row r="777">
      <c r="B777" s="10" t="n"/>
      <c r="E777" s="2" t="n"/>
      <c r="F777" s="2" t="n"/>
      <c r="G777" s="6" t="n"/>
      <c r="H777" s="6" t="n"/>
      <c r="I777" s="6" t="n"/>
      <c r="J777" s="6" t="n"/>
      <c r="K777" s="6" t="n"/>
      <c r="L777" s="1" t="n"/>
      <c r="M777" s="6" t="n"/>
      <c r="N777" s="6" t="n"/>
      <c r="P777" s="6" t="n"/>
    </row>
    <row r="778">
      <c r="B778" s="10" t="n"/>
      <c r="E778" s="2" t="n"/>
      <c r="F778" s="2" t="n"/>
      <c r="G778" s="6" t="n"/>
      <c r="H778" s="6" t="n"/>
      <c r="I778" s="6" t="n"/>
      <c r="J778" s="6" t="n"/>
      <c r="K778" s="6" t="n"/>
      <c r="L778" s="1" t="n"/>
      <c r="M778" s="6" t="n"/>
      <c r="N778" s="6" t="n"/>
      <c r="P778" s="6" t="n"/>
    </row>
    <row r="779">
      <c r="B779" s="10" t="n"/>
      <c r="E779" s="2" t="n"/>
      <c r="F779" s="2" t="n"/>
      <c r="G779" s="6" t="n"/>
      <c r="H779" s="6" t="n"/>
      <c r="I779" s="6" t="n"/>
      <c r="J779" s="6" t="n"/>
      <c r="K779" s="6" t="n"/>
      <c r="L779" s="1" t="n"/>
      <c r="M779" s="6" t="n"/>
      <c r="N779" s="6" t="n"/>
      <c r="P779" s="6" t="n"/>
    </row>
    <row r="780">
      <c r="B780" s="10" t="n"/>
      <c r="E780" s="2" t="n"/>
      <c r="G780" s="6" t="n"/>
      <c r="H780" s="6" t="n"/>
      <c r="I780" s="6" t="n"/>
      <c r="J780" s="6" t="n"/>
      <c r="K780" s="6" t="n"/>
      <c r="L780" s="6" t="n"/>
      <c r="M780" s="6" t="n"/>
      <c r="P780" s="6" t="n"/>
      <c r="Q780" s="6" t="n"/>
    </row>
    <row r="781">
      <c r="B781" s="10" t="n"/>
      <c r="E781" s="2" t="n"/>
      <c r="G781" s="6" t="n"/>
      <c r="H781" s="6" t="n"/>
      <c r="I781" s="6" t="n"/>
      <c r="J781" s="6" t="n"/>
      <c r="K781" s="6" t="n"/>
      <c r="L781" s="1" t="n"/>
      <c r="M781" s="6" t="n"/>
      <c r="P781" s="6" t="n"/>
      <c r="Q781" s="6" t="n"/>
    </row>
    <row r="782">
      <c r="B782" s="10" t="n"/>
      <c r="E782" s="2" t="n"/>
      <c r="G782" s="6" t="n"/>
      <c r="H782" s="6" t="n"/>
      <c r="I782" s="6" t="n"/>
      <c r="J782" s="6" t="n"/>
      <c r="K782" s="6" t="n"/>
      <c r="L782" s="1" t="n"/>
      <c r="M782" s="6" t="n"/>
      <c r="P782" s="6" t="n"/>
    </row>
    <row r="783">
      <c r="B783" s="10" t="n"/>
      <c r="E783" s="2" t="n"/>
      <c r="G783" s="6" t="n"/>
      <c r="H783" s="6" t="n"/>
      <c r="I783" s="6" t="n"/>
      <c r="J783" s="6" t="n"/>
      <c r="K783" s="6" t="n"/>
      <c r="L783" s="1" t="n"/>
      <c r="M783" s="6" t="n"/>
      <c r="P783" s="6" t="n"/>
    </row>
    <row r="784">
      <c r="B784" s="10" t="n"/>
      <c r="E784" s="2" t="n"/>
      <c r="G784" s="6" t="n"/>
      <c r="H784" s="6" t="n"/>
      <c r="I784" s="6" t="n"/>
      <c r="J784" s="6" t="n"/>
      <c r="K784" s="6" t="n"/>
      <c r="L784" s="1" t="n"/>
      <c r="M784" s="6" t="n"/>
      <c r="P784" s="6" t="n"/>
    </row>
    <row r="785">
      <c r="B785" s="10" t="n"/>
      <c r="E785" s="2" t="n"/>
      <c r="G785" s="6" t="n"/>
      <c r="H785" s="6" t="n"/>
      <c r="I785" s="6" t="n"/>
      <c r="J785" s="6" t="n"/>
      <c r="K785" s="6" t="n"/>
      <c r="L785" s="1" t="n"/>
      <c r="M785" s="6" t="n"/>
      <c r="P785" s="6" t="n"/>
    </row>
    <row r="786">
      <c r="B786" s="10" t="n"/>
      <c r="E786" s="2" t="n"/>
      <c r="G786" s="6" t="n"/>
      <c r="H786" s="6" t="n"/>
      <c r="I786" s="6" t="n"/>
      <c r="J786" s="6" t="n"/>
      <c r="K786" s="6" t="n"/>
      <c r="L786" s="1" t="n"/>
      <c r="M786" s="6" t="n"/>
      <c r="P786" s="6" t="n"/>
    </row>
    <row r="787">
      <c r="B787" s="10" t="n"/>
    </row>
    <row r="788">
      <c r="B788" s="10" t="n"/>
    </row>
    <row r="789">
      <c r="B789" s="10" t="n"/>
    </row>
    <row r="790">
      <c r="B790" s="10" t="n"/>
    </row>
    <row r="791">
      <c r="B791" s="10" t="n"/>
    </row>
    <row r="792">
      <c r="B792" s="10" t="n"/>
    </row>
    <row r="793">
      <c r="B793" s="10" t="n"/>
    </row>
    <row r="794">
      <c r="B794" s="10" t="n"/>
    </row>
    <row r="795">
      <c r="B795" s="10" t="n"/>
    </row>
    <row r="796">
      <c r="B796" s="10" t="n"/>
    </row>
    <row r="797">
      <c r="B797" s="10" t="n"/>
    </row>
    <row r="798">
      <c r="B798" s="10" t="n"/>
    </row>
    <row r="799">
      <c r="B799" s="10" t="n"/>
    </row>
    <row r="800">
      <c r="B800" s="10" t="n"/>
    </row>
    <row r="801">
      <c r="B801" s="10" t="n"/>
    </row>
    <row r="802">
      <c r="B802" s="10" t="n"/>
    </row>
    <row r="803">
      <c r="B803" s="10" t="n"/>
      <c r="D803" s="2" t="n"/>
      <c r="E803" s="2" t="n"/>
      <c r="F803" s="2" t="n"/>
      <c r="G803" s="6" t="n"/>
      <c r="H803" s="6" t="n"/>
      <c r="I803" s="6" t="n"/>
      <c r="J803" s="6" t="n"/>
      <c r="K803" s="6" t="n"/>
      <c r="L803" s="45" t="n"/>
      <c r="M803" s="6" t="n"/>
      <c r="P803" s="6" t="n"/>
      <c r="Q803" s="65" t="n"/>
    </row>
    <row r="804">
      <c r="B804" s="10" t="n"/>
      <c r="D804" s="2" t="n"/>
      <c r="E804" s="2" t="n"/>
      <c r="G804" s="6" t="n"/>
      <c r="H804" s="6" t="n"/>
      <c r="I804" s="6" t="n"/>
      <c r="J804" s="6" t="n"/>
      <c r="K804" s="6" t="n"/>
      <c r="L804" s="1" t="n"/>
      <c r="M804" s="1" t="n"/>
      <c r="P804" s="6" t="n"/>
    </row>
    <row r="805">
      <c r="B805" s="10" t="n"/>
      <c r="D805" s="2" t="n"/>
      <c r="E805" s="2" t="n"/>
      <c r="G805" s="6" t="n"/>
      <c r="H805" s="6" t="n"/>
      <c r="I805" s="6" t="n"/>
      <c r="J805" s="6" t="n"/>
      <c r="K805" s="6" t="n"/>
      <c r="L805" s="1" t="n"/>
      <c r="M805" s="1" t="n"/>
      <c r="P805" s="6" t="n"/>
    </row>
    <row r="806">
      <c r="B806" s="10" t="n"/>
      <c r="D806" s="2" t="n"/>
      <c r="E806" s="2" t="n"/>
      <c r="G806" s="6" t="n"/>
      <c r="H806" s="6" t="n"/>
      <c r="I806" s="6" t="n"/>
      <c r="J806" s="6" t="n"/>
      <c r="K806" s="6" t="n"/>
      <c r="L806" s="1" t="n"/>
      <c r="M806" s="1" t="n"/>
      <c r="P806" s="6" t="n"/>
    </row>
    <row r="807">
      <c r="B807" s="10" t="n"/>
      <c r="D807" s="2" t="n"/>
      <c r="E807" s="2" t="n"/>
      <c r="F807" s="2" t="n"/>
      <c r="G807" s="6" t="n"/>
      <c r="H807" s="6" t="n"/>
      <c r="I807" s="6" t="n"/>
      <c r="J807" s="6" t="n"/>
      <c r="K807" s="6" t="n"/>
      <c r="L807" s="6" t="n"/>
      <c r="M807" s="6" t="n"/>
      <c r="N807" s="6" t="n"/>
      <c r="O807" s="6" t="n"/>
      <c r="P807" s="6" t="n"/>
      <c r="Q807" s="6" t="n"/>
    </row>
    <row r="808">
      <c r="B808" s="10" t="n"/>
      <c r="D808" s="2" t="n"/>
      <c r="E808" s="2" t="n"/>
      <c r="F808" s="2" t="n"/>
      <c r="G808" s="6" t="n"/>
      <c r="H808" s="6" t="n"/>
      <c r="I808" s="6" t="n"/>
      <c r="J808" s="6" t="n"/>
      <c r="K808" s="6" t="n"/>
      <c r="L808" s="45" t="n"/>
      <c r="M808" s="6" t="n"/>
      <c r="P808" s="6" t="n"/>
      <c r="Q808" s="65" t="n"/>
    </row>
    <row r="809">
      <c r="B809" s="10" t="n"/>
      <c r="D809" s="2" t="n"/>
      <c r="E809" s="2" t="n"/>
      <c r="F809" s="2" t="n"/>
      <c r="G809" s="6" t="n"/>
      <c r="H809" s="6" t="n"/>
      <c r="I809" s="6" t="n"/>
      <c r="J809" s="6" t="n"/>
      <c r="K809" s="6" t="n"/>
      <c r="L809" s="45" t="n"/>
      <c r="M809" s="6" t="n"/>
      <c r="P809" s="6" t="n"/>
      <c r="Q809" s="65" t="n"/>
      <c r="S809" s="65" t="n"/>
    </row>
    <row r="810">
      <c r="B810" s="10" t="n"/>
      <c r="D810" s="2" t="n"/>
      <c r="E810" s="2" t="n"/>
      <c r="F810" s="2" t="n"/>
      <c r="G810" s="6" t="n"/>
      <c r="H810" s="6" t="n"/>
      <c r="I810" s="6" t="n"/>
      <c r="J810" s="6" t="n"/>
      <c r="K810" s="6" t="n"/>
      <c r="L810" s="6" t="n"/>
      <c r="M810" s="6" t="n"/>
      <c r="N810" s="6" t="n"/>
      <c r="O810" s="6" t="n"/>
      <c r="P810" s="6" t="n"/>
      <c r="Q810" s="6" t="n"/>
    </row>
    <row r="811">
      <c r="B811" s="10" t="n"/>
      <c r="D811" s="2" t="n"/>
      <c r="E811" s="2" t="n"/>
      <c r="F811" s="2" t="n"/>
      <c r="G811" s="6" t="n"/>
      <c r="H811" s="6" t="n"/>
      <c r="I811" s="6" t="n"/>
      <c r="J811" s="6" t="n"/>
      <c r="K811" s="6" t="n"/>
      <c r="L811" s="1" t="n"/>
      <c r="M811" s="6" t="n"/>
      <c r="N811" s="6" t="n"/>
      <c r="O811" s="6" t="n"/>
      <c r="P811" s="6" t="n"/>
      <c r="Q811" s="6" t="n"/>
    </row>
    <row r="812">
      <c r="B812" s="10" t="n"/>
      <c r="D812" s="2" t="n"/>
      <c r="E812" s="2" t="n"/>
      <c r="F812" s="2" t="n"/>
      <c r="G812" s="6" t="n"/>
      <c r="H812" s="6" t="n"/>
      <c r="I812" s="6" t="n"/>
      <c r="J812" s="6" t="n"/>
      <c r="K812" s="6" t="n"/>
      <c r="L812" s="1" t="n"/>
      <c r="M812" s="6" t="n"/>
      <c r="N812" s="6" t="n"/>
      <c r="O812" s="6" t="n"/>
      <c r="P812" s="6" t="n"/>
    </row>
    <row r="813">
      <c r="B813" s="10" t="n"/>
      <c r="D813" s="2" t="n"/>
      <c r="E813" s="2" t="n"/>
      <c r="F813" s="2" t="n"/>
      <c r="G813" s="6" t="n"/>
      <c r="H813" s="6" t="n"/>
      <c r="I813" s="6" t="n"/>
      <c r="J813" s="6" t="n"/>
      <c r="K813" s="6" t="n"/>
      <c r="L813" s="1" t="n"/>
      <c r="M813" s="6" t="n"/>
      <c r="N813" s="6" t="n"/>
      <c r="O813" s="6" t="n"/>
      <c r="P813" s="6" t="n"/>
    </row>
    <row r="814">
      <c r="B814" s="10" t="n"/>
      <c r="D814" s="2" t="n"/>
      <c r="E814" s="2" t="n"/>
      <c r="F814" s="2" t="n"/>
      <c r="G814" s="6" t="n"/>
      <c r="H814" s="6" t="n"/>
      <c r="I814" s="6" t="n"/>
      <c r="J814" s="6" t="n"/>
      <c r="K814" s="6" t="n"/>
      <c r="L814" s="1" t="n"/>
      <c r="M814" s="6" t="n"/>
      <c r="N814" s="6" t="n"/>
      <c r="O814" s="6" t="n"/>
      <c r="P814" s="6" t="n"/>
    </row>
    <row r="815">
      <c r="B815" s="10" t="n"/>
      <c r="D815" s="2" t="n"/>
      <c r="E815" s="2" t="n"/>
      <c r="F815" s="2" t="n"/>
      <c r="G815" s="6" t="n"/>
      <c r="H815" s="6" t="n"/>
      <c r="I815" s="6" t="n"/>
      <c r="J815" s="6" t="n"/>
      <c r="K815" s="6" t="n"/>
      <c r="L815" s="1" t="n"/>
      <c r="M815" s="6" t="n"/>
      <c r="N815" s="6" t="n"/>
      <c r="O815" s="6" t="n"/>
      <c r="P815" s="6" t="n"/>
    </row>
    <row r="816">
      <c r="B816" s="10" t="n"/>
      <c r="D816" s="2" t="n"/>
      <c r="E816" s="2" t="n"/>
      <c r="F816" s="2" t="n"/>
      <c r="G816" s="6" t="n"/>
      <c r="H816" s="6" t="n"/>
      <c r="I816" s="6" t="n"/>
      <c r="J816" s="6" t="n"/>
      <c r="K816" s="6" t="n"/>
      <c r="L816" s="1" t="n"/>
      <c r="M816" s="6" t="n"/>
      <c r="N816" s="6" t="n"/>
      <c r="O816" s="6" t="n"/>
      <c r="P816" s="6" t="n"/>
    </row>
    <row r="817">
      <c r="B817" s="10" t="n"/>
      <c r="D817" s="2" t="n"/>
      <c r="E817" s="2" t="n"/>
      <c r="G817" s="6" t="n"/>
      <c r="H817" s="6" t="n"/>
      <c r="I817" s="6" t="n"/>
      <c r="J817" s="6" t="n"/>
      <c r="K817" s="6" t="n"/>
      <c r="M817" s="65" t="n"/>
      <c r="O817" s="65" t="n"/>
      <c r="P817" s="6" t="n"/>
      <c r="Q817" s="6" t="n"/>
      <c r="S817" s="65" t="n"/>
    </row>
    <row r="818">
      <c r="B818" s="10" t="n"/>
      <c r="D818" s="2" t="n"/>
      <c r="E818" s="2" t="n"/>
      <c r="G818" s="6" t="n"/>
      <c r="H818" s="6" t="n"/>
      <c r="I818" s="6" t="n"/>
      <c r="J818" s="6" t="n"/>
      <c r="K818" s="6" t="n"/>
      <c r="L818" s="1" t="n"/>
      <c r="M818" s="65" t="n"/>
      <c r="O818" s="65" t="n"/>
      <c r="P818" s="6" t="n"/>
      <c r="Q818" s="6" t="n"/>
    </row>
    <row r="819">
      <c r="B819" s="10" t="n"/>
      <c r="D819" s="2" t="n"/>
      <c r="E819" s="2" t="n"/>
      <c r="G819" s="6" t="n"/>
      <c r="H819" s="6" t="n"/>
      <c r="I819" s="6" t="n"/>
      <c r="J819" s="6" t="n"/>
      <c r="K819" s="6" t="n"/>
      <c r="L819" s="1" t="n"/>
      <c r="M819" s="65" t="n"/>
      <c r="O819" s="65" t="n"/>
      <c r="P819" s="6" t="n"/>
    </row>
    <row r="820">
      <c r="B820" s="10" t="n"/>
      <c r="D820" s="2" t="n"/>
      <c r="E820" s="2" t="n"/>
      <c r="G820" s="6" t="n"/>
      <c r="H820" s="6" t="n"/>
      <c r="I820" s="6" t="n"/>
      <c r="J820" s="6" t="n"/>
      <c r="K820" s="6" t="n"/>
      <c r="L820" s="1" t="n"/>
      <c r="M820" s="65" t="n"/>
      <c r="O820" s="65" t="n"/>
      <c r="P820" s="6" t="n"/>
    </row>
    <row r="821">
      <c r="B821" s="10" t="n"/>
      <c r="D821" s="2" t="n"/>
      <c r="E821" s="2" t="n"/>
      <c r="G821" s="6" t="n"/>
      <c r="H821" s="6" t="n"/>
      <c r="I821" s="6" t="n"/>
      <c r="J821" s="6" t="n"/>
      <c r="K821" s="6" t="n"/>
      <c r="L821" s="1" t="n"/>
      <c r="M821" s="65" t="n"/>
      <c r="O821" s="65" t="n"/>
      <c r="P821" s="6" t="n"/>
      <c r="S821" s="65" t="n"/>
    </row>
    <row r="822">
      <c r="B822" s="10" t="n"/>
      <c r="D822" s="2" t="n"/>
      <c r="E822" s="2" t="n"/>
      <c r="G822" s="6" t="n"/>
      <c r="H822" s="6" t="n"/>
      <c r="I822" s="6" t="n"/>
      <c r="J822" s="6" t="n"/>
      <c r="K822" s="6" t="n"/>
      <c r="L822" s="1" t="n"/>
      <c r="M822" s="65" t="n"/>
      <c r="O822" s="65" t="n"/>
      <c r="P822" s="6" t="n"/>
    </row>
    <row r="823">
      <c r="B823" s="10" t="n"/>
      <c r="D823" s="2" t="n"/>
      <c r="E823" s="2" t="n"/>
      <c r="G823" s="6" t="n"/>
      <c r="H823" s="6" t="n"/>
      <c r="I823" s="6" t="n"/>
      <c r="J823" s="6" t="n"/>
      <c r="K823" s="6" t="n"/>
      <c r="L823" s="1" t="n"/>
      <c r="M823" s="65" t="n"/>
      <c r="O823" s="65" t="n"/>
      <c r="P823" s="6" t="n"/>
    </row>
    <row r="824">
      <c r="B824" s="10" t="n"/>
      <c r="D824" s="2" t="n"/>
      <c r="E824" s="2" t="n"/>
      <c r="F824" s="2" t="n"/>
      <c r="G824" s="6" t="n"/>
      <c r="H824" s="6" t="n"/>
      <c r="I824" s="6" t="n"/>
      <c r="J824" s="6" t="n"/>
      <c r="K824" s="6" t="n"/>
      <c r="L824" s="6" t="n"/>
      <c r="M824" s="6" t="n"/>
      <c r="N824" s="6" t="n"/>
      <c r="O824" s="6" t="n"/>
      <c r="P824" s="6" t="n"/>
      <c r="Q824" s="6" t="n"/>
    </row>
    <row r="825">
      <c r="B825" s="10" t="n"/>
      <c r="D825" s="2" t="n"/>
      <c r="E825" s="2" t="n"/>
      <c r="F825" s="2" t="n"/>
      <c r="G825" s="6" t="n"/>
      <c r="H825" s="6" t="n"/>
      <c r="I825" s="6" t="n"/>
      <c r="J825" s="6" t="n"/>
      <c r="K825" s="6" t="n"/>
      <c r="L825" s="45" t="n"/>
      <c r="M825" s="6" t="n"/>
      <c r="P825" s="6" t="n"/>
      <c r="Q825" s="65" t="n"/>
      <c r="S825" s="65" t="n"/>
    </row>
    <row r="826">
      <c r="B826" s="10" t="n"/>
      <c r="D826" s="2" t="n"/>
      <c r="E826" s="2" t="n"/>
      <c r="F826" s="2" t="n"/>
      <c r="G826" s="6" t="n"/>
      <c r="H826" s="6" t="n"/>
      <c r="I826" s="6" t="n"/>
      <c r="J826" s="6" t="n"/>
      <c r="K826" s="6" t="n"/>
      <c r="L826" s="45" t="n"/>
      <c r="M826" s="6" t="n"/>
      <c r="P826" s="6" t="n"/>
      <c r="Q826" s="65" t="n"/>
    </row>
    <row r="827">
      <c r="B827" s="10" t="n"/>
      <c r="D827" s="2" t="n"/>
      <c r="E827" s="2" t="n"/>
      <c r="F827" s="2" t="n"/>
      <c r="G827" s="6" t="n"/>
      <c r="H827" s="6" t="n"/>
      <c r="I827" s="6" t="n"/>
      <c r="J827" s="6" t="n"/>
      <c r="K827" s="6" t="n"/>
      <c r="L827" s="6" t="n"/>
      <c r="M827" s="6" t="n"/>
      <c r="N827" s="6" t="n"/>
      <c r="O827" s="6" t="n"/>
      <c r="P827" s="6" t="n"/>
      <c r="Q827" s="6" t="n"/>
    </row>
    <row r="828">
      <c r="B828" s="10" t="n"/>
      <c r="D828" s="2" t="n"/>
      <c r="E828" s="2" t="n"/>
      <c r="F828" s="2" t="n"/>
      <c r="G828" s="6" t="n"/>
      <c r="H828" s="6" t="n"/>
      <c r="I828" s="6" t="n"/>
      <c r="J828" s="6" t="n"/>
      <c r="K828" s="6" t="n"/>
      <c r="L828" s="1" t="n"/>
      <c r="M828" s="6" t="n"/>
      <c r="N828" s="6" t="n"/>
      <c r="O828" s="6" t="n"/>
      <c r="P828" s="6" t="n"/>
      <c r="Q828" s="6" t="n"/>
    </row>
    <row r="829">
      <c r="B829" s="10" t="n"/>
      <c r="D829" s="2" t="n"/>
      <c r="E829" s="2" t="n"/>
      <c r="F829" s="2" t="n"/>
      <c r="G829" s="6" t="n"/>
      <c r="H829" s="6" t="n"/>
      <c r="I829" s="6" t="n"/>
      <c r="J829" s="6" t="n"/>
      <c r="K829" s="6" t="n"/>
      <c r="L829" s="1" t="n"/>
      <c r="M829" s="6" t="n"/>
      <c r="N829" s="6" t="n"/>
      <c r="O829" s="6" t="n"/>
      <c r="P829" s="6" t="n"/>
      <c r="S829" s="65" t="n"/>
    </row>
    <row r="830">
      <c r="B830" s="10" t="n"/>
      <c r="D830" s="2" t="n"/>
      <c r="E830" s="2" t="n"/>
      <c r="F830" s="2" t="n"/>
      <c r="G830" s="6" t="n"/>
      <c r="H830" s="6" t="n"/>
      <c r="I830" s="6" t="n"/>
      <c r="J830" s="6" t="n"/>
      <c r="K830" s="6" t="n"/>
      <c r="L830" s="1" t="n"/>
      <c r="M830" s="6" t="n"/>
      <c r="N830" s="6" t="n"/>
      <c r="O830" s="6" t="n"/>
      <c r="P830" s="6" t="n"/>
    </row>
    <row r="831">
      <c r="B831" s="10" t="n"/>
      <c r="D831" s="2" t="n"/>
      <c r="E831" s="2" t="n"/>
      <c r="F831" s="2" t="n"/>
      <c r="G831" s="6" t="n"/>
      <c r="H831" s="6" t="n"/>
      <c r="I831" s="6" t="n"/>
      <c r="J831" s="6" t="n"/>
      <c r="K831" s="6" t="n"/>
      <c r="L831" s="1" t="n"/>
      <c r="M831" s="6" t="n"/>
      <c r="N831" s="6" t="n"/>
      <c r="O831" s="6" t="n"/>
      <c r="P831" s="6" t="n"/>
    </row>
    <row r="832">
      <c r="B832" s="10" t="n"/>
      <c r="D832" s="2" t="n"/>
      <c r="E832" s="2" t="n"/>
      <c r="F832" s="2" t="n"/>
      <c r="G832" s="6" t="n"/>
      <c r="H832" s="6" t="n"/>
      <c r="I832" s="6" t="n"/>
      <c r="J832" s="6" t="n"/>
      <c r="K832" s="6" t="n"/>
      <c r="L832" s="1" t="n"/>
      <c r="M832" s="6" t="n"/>
      <c r="N832" s="6" t="n"/>
      <c r="O832" s="6" t="n"/>
      <c r="P832" s="6" t="n"/>
    </row>
    <row r="833">
      <c r="B833" s="10" t="n"/>
      <c r="D833" s="2" t="n"/>
      <c r="E833" s="2" t="n"/>
      <c r="F833" s="2" t="n"/>
      <c r="G833" s="6" t="n"/>
      <c r="H833" s="6" t="n"/>
      <c r="I833" s="6" t="n"/>
      <c r="J833" s="6" t="n"/>
      <c r="K833" s="6" t="n"/>
      <c r="L833" s="1" t="n"/>
      <c r="M833" s="6" t="n"/>
      <c r="N833" s="6" t="n"/>
      <c r="O833" s="6" t="n"/>
      <c r="P833" s="6" t="n"/>
    </row>
    <row r="834">
      <c r="B834" s="10" t="n"/>
      <c r="D834" s="2" t="n"/>
      <c r="E834" s="2" t="n"/>
      <c r="G834" s="6" t="n"/>
      <c r="H834" s="6" t="n"/>
      <c r="I834" s="6" t="n"/>
      <c r="J834" s="6" t="n"/>
      <c r="K834" s="6" t="n"/>
      <c r="M834" s="65" t="n"/>
      <c r="O834" s="65" t="n"/>
      <c r="P834" s="6" t="n"/>
      <c r="Q834" s="6" t="n"/>
    </row>
    <row r="835">
      <c r="B835" s="10" t="n"/>
      <c r="D835" s="2" t="n"/>
      <c r="E835" s="2" t="n"/>
      <c r="G835" s="6" t="n"/>
      <c r="H835" s="6" t="n"/>
      <c r="I835" s="6" t="n"/>
      <c r="J835" s="6" t="n"/>
      <c r="K835" s="6" t="n"/>
      <c r="L835" s="1" t="n"/>
      <c r="M835" s="65" t="n"/>
      <c r="O835" s="65" t="n"/>
      <c r="P835" s="6" t="n"/>
      <c r="Q835" s="6" t="n"/>
    </row>
    <row r="836">
      <c r="B836" s="10" t="n"/>
      <c r="D836" s="2" t="n"/>
      <c r="E836" s="2" t="n"/>
      <c r="G836" s="6" t="n"/>
      <c r="H836" s="6" t="n"/>
      <c r="I836" s="6" t="n"/>
      <c r="J836" s="6" t="n"/>
      <c r="K836" s="6" t="n"/>
      <c r="L836" s="1" t="n"/>
      <c r="M836" s="65" t="n"/>
      <c r="O836" s="65" t="n"/>
      <c r="P836" s="6" t="n"/>
    </row>
    <row r="837">
      <c r="B837" s="10" t="n"/>
      <c r="D837" s="2" t="n"/>
      <c r="E837" s="2" t="n"/>
      <c r="G837" s="6" t="n"/>
      <c r="H837" s="6" t="n"/>
      <c r="I837" s="6" t="n"/>
      <c r="J837" s="6" t="n"/>
      <c r="K837" s="6" t="n"/>
      <c r="L837" s="1" t="n"/>
      <c r="M837" s="65" t="n"/>
      <c r="O837" s="65" t="n"/>
      <c r="P837" s="6" t="n"/>
      <c r="S837" s="65" t="n"/>
    </row>
    <row r="838">
      <c r="B838" s="10" t="n"/>
      <c r="D838" s="2" t="n"/>
      <c r="E838" s="2" t="n"/>
      <c r="G838" s="6" t="n"/>
      <c r="H838" s="6" t="n"/>
      <c r="I838" s="6" t="n"/>
      <c r="J838" s="6" t="n"/>
      <c r="K838" s="6" t="n"/>
      <c r="L838" s="1" t="n"/>
      <c r="M838" s="65" t="n"/>
      <c r="O838" s="65" t="n"/>
      <c r="P838" s="6" t="n"/>
    </row>
    <row r="839">
      <c r="B839" s="10" t="n"/>
      <c r="D839" s="2" t="n"/>
      <c r="E839" s="2" t="n"/>
      <c r="G839" s="6" t="n"/>
      <c r="H839" s="6" t="n"/>
      <c r="I839" s="6" t="n"/>
      <c r="J839" s="6" t="n"/>
      <c r="K839" s="6" t="n"/>
      <c r="L839" s="1" t="n"/>
      <c r="M839" s="65" t="n"/>
      <c r="O839" s="65" t="n"/>
      <c r="P839" s="6" t="n"/>
    </row>
    <row r="840">
      <c r="B840" s="10" t="n"/>
      <c r="D840" s="2" t="n"/>
      <c r="E840" s="2" t="n"/>
      <c r="G840" s="6" t="n"/>
      <c r="H840" s="6" t="n"/>
      <c r="I840" s="6" t="n"/>
      <c r="J840" s="6" t="n"/>
      <c r="K840" s="6" t="n"/>
      <c r="L840" s="1" t="n"/>
      <c r="M840" s="65" t="n"/>
      <c r="O840" s="65" t="n"/>
      <c r="P840" s="6" t="n"/>
    </row>
    <row r="841">
      <c r="B841" s="10" t="n"/>
      <c r="D841" s="2" t="n"/>
      <c r="E841" s="2" t="n"/>
      <c r="F841" s="2" t="n"/>
      <c r="G841" s="6" t="n"/>
      <c r="H841" s="6" t="n"/>
      <c r="I841" s="6" t="n"/>
      <c r="J841" s="6" t="n"/>
      <c r="K841" s="6" t="n"/>
      <c r="L841" s="6" t="n"/>
      <c r="M841" s="6" t="n"/>
      <c r="N841" s="6" t="n"/>
      <c r="O841" s="6" t="n"/>
      <c r="P841" s="6" t="n"/>
      <c r="Q841" s="6" t="n"/>
    </row>
    <row r="842">
      <c r="B842" s="10" t="n"/>
      <c r="D842" s="2" t="n"/>
      <c r="E842" s="2" t="n"/>
      <c r="F842" s="2" t="n"/>
      <c r="G842" s="6" t="n"/>
      <c r="H842" s="6" t="n"/>
      <c r="I842" s="6" t="n"/>
      <c r="J842" s="6" t="n"/>
      <c r="K842" s="6" t="n"/>
      <c r="L842" s="45" t="n"/>
      <c r="M842" s="6" t="n"/>
      <c r="P842" s="6" t="n"/>
      <c r="Q842" s="65" t="n"/>
      <c r="S842" s="65" t="n"/>
    </row>
    <row r="843">
      <c r="B843" s="10" t="n"/>
      <c r="D843" s="2" t="n"/>
      <c r="E843" s="2" t="n"/>
      <c r="F843" s="2" t="n"/>
      <c r="G843" s="6" t="n"/>
      <c r="H843" s="6" t="n"/>
      <c r="I843" s="6" t="n"/>
      <c r="J843" s="6" t="n"/>
      <c r="K843" s="6" t="n"/>
      <c r="L843" s="45" t="n"/>
      <c r="M843" s="6" t="n"/>
      <c r="P843" s="6" t="n"/>
      <c r="Q843" s="65" t="n"/>
    </row>
    <row r="844">
      <c r="B844" s="10" t="n"/>
      <c r="D844" s="2" t="n"/>
      <c r="E844" s="2" t="n"/>
      <c r="F844" s="2" t="n"/>
      <c r="G844" s="6" t="n"/>
      <c r="H844" s="6" t="n"/>
      <c r="I844" s="6" t="n"/>
      <c r="J844" s="6" t="n"/>
      <c r="K844" s="6" t="n"/>
      <c r="L844" s="6" t="n"/>
      <c r="M844" s="6" t="n"/>
      <c r="N844" s="6" t="n"/>
      <c r="O844" s="6" t="n"/>
      <c r="P844" s="6" t="n"/>
      <c r="Q844" s="6" t="n"/>
    </row>
    <row r="845">
      <c r="B845" s="10" t="n"/>
      <c r="D845" s="2" t="n"/>
      <c r="E845" s="2" t="n"/>
      <c r="F845" s="2" t="n"/>
      <c r="G845" s="6" t="n"/>
      <c r="H845" s="6" t="n"/>
      <c r="I845" s="6" t="n"/>
      <c r="J845" s="6" t="n"/>
      <c r="K845" s="6" t="n"/>
      <c r="L845" s="1" t="n"/>
      <c r="M845" s="6" t="n"/>
      <c r="N845" s="6" t="n"/>
      <c r="O845" s="6" t="n"/>
      <c r="P845" s="6" t="n"/>
      <c r="Q845" s="6" t="n"/>
    </row>
    <row r="846">
      <c r="B846" s="10" t="n"/>
      <c r="D846" s="2" t="n"/>
      <c r="E846" s="2" t="n"/>
      <c r="F846" s="2" t="n"/>
      <c r="G846" s="6" t="n"/>
      <c r="H846" s="6" t="n"/>
      <c r="I846" s="6" t="n"/>
      <c r="J846" s="6" t="n"/>
      <c r="K846" s="6" t="n"/>
      <c r="L846" s="1" t="n"/>
      <c r="M846" s="6" t="n"/>
      <c r="N846" s="6" t="n"/>
      <c r="O846" s="6" t="n"/>
      <c r="P846" s="6" t="n"/>
      <c r="S846" s="65" t="n"/>
    </row>
    <row r="847">
      <c r="B847" s="10" t="n"/>
      <c r="D847" s="2" t="n"/>
      <c r="E847" s="2" t="n"/>
      <c r="F847" s="2" t="n"/>
      <c r="G847" s="6" t="n"/>
      <c r="H847" s="6" t="n"/>
      <c r="I847" s="6" t="n"/>
      <c r="J847" s="6" t="n"/>
      <c r="K847" s="6" t="n"/>
      <c r="L847" s="1" t="n"/>
      <c r="M847" s="6" t="n"/>
      <c r="N847" s="6" t="n"/>
      <c r="O847" s="6" t="n"/>
      <c r="P847" s="6" t="n"/>
    </row>
    <row r="848">
      <c r="B848" s="10" t="n"/>
      <c r="D848" s="2" t="n"/>
      <c r="E848" s="2" t="n"/>
      <c r="F848" s="2" t="n"/>
      <c r="G848" s="6" t="n"/>
      <c r="H848" s="6" t="n"/>
      <c r="I848" s="6" t="n"/>
      <c r="J848" s="6" t="n"/>
      <c r="K848" s="6" t="n"/>
      <c r="L848" s="1" t="n"/>
      <c r="M848" s="6" t="n"/>
      <c r="N848" s="6" t="n"/>
      <c r="O848" s="6" t="n"/>
      <c r="P848" s="6" t="n"/>
    </row>
    <row r="849">
      <c r="B849" s="10" t="n"/>
      <c r="D849" s="2" t="n"/>
      <c r="E849" s="2" t="n"/>
      <c r="F849" s="2" t="n"/>
      <c r="G849" s="6" t="n"/>
      <c r="H849" s="6" t="n"/>
      <c r="I849" s="6" t="n"/>
      <c r="J849" s="6" t="n"/>
      <c r="K849" s="6" t="n"/>
      <c r="L849" s="1" t="n"/>
      <c r="M849" s="6" t="n"/>
      <c r="N849" s="6" t="n"/>
      <c r="O849" s="6" t="n"/>
      <c r="P849" s="6" t="n"/>
    </row>
    <row r="850">
      <c r="B850" s="10" t="n"/>
      <c r="D850" s="2" t="n"/>
      <c r="E850" s="2" t="n"/>
      <c r="F850" s="2" t="n"/>
      <c r="G850" s="6" t="n"/>
      <c r="H850" s="6" t="n"/>
      <c r="I850" s="6" t="n"/>
      <c r="J850" s="6" t="n"/>
      <c r="K850" s="6" t="n"/>
      <c r="L850" s="1" t="n"/>
      <c r="M850" s="6" t="n"/>
      <c r="N850" s="6" t="n"/>
      <c r="O850" s="6" t="n"/>
      <c r="P850" s="6" t="n"/>
      <c r="S850" s="65" t="n"/>
    </row>
    <row r="851">
      <c r="B851" s="10" t="n"/>
      <c r="D851" s="2" t="n"/>
      <c r="E851" s="2" t="n"/>
      <c r="G851" s="6" t="n"/>
      <c r="H851" s="6" t="n"/>
      <c r="I851" s="6" t="n"/>
      <c r="J851" s="6" t="n"/>
      <c r="K851" s="6" t="n"/>
      <c r="M851" s="65" t="n"/>
      <c r="O851" s="1" t="n"/>
      <c r="P851" s="6" t="n"/>
      <c r="Q851" s="6" t="n"/>
    </row>
    <row r="852">
      <c r="B852" s="10" t="n"/>
      <c r="D852" s="2" t="n"/>
      <c r="E852" s="2" t="n"/>
      <c r="G852" s="6" t="n"/>
      <c r="H852" s="6" t="n"/>
      <c r="I852" s="6" t="n"/>
      <c r="J852" s="6" t="n"/>
      <c r="K852" s="6" t="n"/>
      <c r="L852" s="1" t="n"/>
      <c r="M852" s="65" t="n"/>
      <c r="O852" s="1" t="n"/>
      <c r="P852" s="6" t="n"/>
      <c r="Q852" s="6" t="n"/>
    </row>
    <row r="853">
      <c r="B853" s="10" t="n"/>
      <c r="D853" s="2" t="n"/>
      <c r="E853" s="2" t="n"/>
      <c r="G853" s="6" t="n"/>
      <c r="H853" s="6" t="n"/>
      <c r="I853" s="6" t="n"/>
      <c r="J853" s="6" t="n"/>
      <c r="K853" s="6" t="n"/>
      <c r="L853" s="1" t="n"/>
      <c r="M853" s="65" t="n"/>
      <c r="O853" s="1" t="n"/>
      <c r="P853" s="6" t="n"/>
    </row>
    <row r="854">
      <c r="B854" s="10" t="n"/>
      <c r="D854" s="2" t="n"/>
      <c r="E854" s="2" t="n"/>
      <c r="G854" s="6" t="n"/>
      <c r="H854" s="6" t="n"/>
      <c r="I854" s="6" t="n"/>
      <c r="J854" s="6" t="n"/>
      <c r="K854" s="6" t="n"/>
      <c r="L854" s="1" t="n"/>
      <c r="M854" s="65" t="n"/>
      <c r="O854" s="1" t="n"/>
      <c r="P854" s="6" t="n"/>
      <c r="S854" s="65" t="n"/>
    </row>
    <row r="855">
      <c r="B855" s="10" t="n"/>
      <c r="D855" s="2" t="n"/>
      <c r="E855" s="2" t="n"/>
      <c r="G855" s="6" t="n"/>
      <c r="H855" s="6" t="n"/>
      <c r="I855" s="6" t="n"/>
      <c r="J855" s="6" t="n"/>
      <c r="K855" s="6" t="n"/>
      <c r="L855" s="1" t="n"/>
      <c r="M855" s="65" t="n"/>
      <c r="O855" s="1" t="n"/>
      <c r="P855" s="6" t="n"/>
    </row>
    <row r="856">
      <c r="B856" s="10" t="n"/>
      <c r="D856" s="2" t="n"/>
      <c r="E856" s="2" t="n"/>
      <c r="G856" s="6" t="n"/>
      <c r="H856" s="6" t="n"/>
      <c r="I856" s="6" t="n"/>
      <c r="J856" s="6" t="n"/>
      <c r="K856" s="6" t="n"/>
      <c r="L856" s="1" t="n"/>
      <c r="M856" s="65" t="n"/>
      <c r="O856" s="1" t="n"/>
      <c r="P856" s="6" t="n"/>
    </row>
    <row r="857">
      <c r="B857" s="10" t="n"/>
      <c r="D857" s="2" t="n"/>
      <c r="E857" s="2" t="n"/>
      <c r="G857" s="6" t="n"/>
      <c r="H857" s="6" t="n"/>
      <c r="I857" s="6" t="n"/>
      <c r="J857" s="6" t="n"/>
      <c r="K857" s="6" t="n"/>
      <c r="L857" s="1" t="n"/>
      <c r="M857" s="65" t="n"/>
      <c r="O857" s="1" t="n"/>
      <c r="P857" s="6" t="n"/>
    </row>
    <row r="858">
      <c r="B858" s="10" t="n"/>
      <c r="D858" s="2" t="n"/>
      <c r="E858" s="2" t="n"/>
      <c r="F858" s="2" t="n"/>
      <c r="G858" s="6" t="n"/>
      <c r="H858" s="6" t="n"/>
      <c r="I858" s="6" t="n"/>
      <c r="J858" s="6" t="n"/>
      <c r="K858" s="6" t="n"/>
      <c r="L858" s="6" t="n"/>
      <c r="M858" s="6" t="n"/>
      <c r="N858" s="6" t="n"/>
      <c r="O858" s="6" t="n"/>
      <c r="P858" s="6" t="n"/>
      <c r="Q858" s="6" t="n"/>
    </row>
    <row r="859">
      <c r="B859" s="10" t="n"/>
      <c r="D859" s="2" t="n"/>
      <c r="E859" s="2" t="n"/>
      <c r="F859" s="2" t="n"/>
      <c r="G859" s="6" t="n"/>
      <c r="H859" s="6" t="n"/>
      <c r="I859" s="6" t="n"/>
      <c r="J859" s="6" t="n"/>
      <c r="K859" s="6" t="n"/>
      <c r="L859" s="45" t="n"/>
      <c r="M859" s="6" t="n"/>
      <c r="P859" s="6" t="n"/>
      <c r="Q859" s="65" t="n"/>
    </row>
    <row r="860">
      <c r="B860" s="10" t="n"/>
      <c r="D860" s="2" t="n"/>
      <c r="E860" s="2" t="n"/>
      <c r="F860" s="2" t="n"/>
      <c r="G860" s="6" t="n"/>
      <c r="H860" s="6" t="n"/>
      <c r="I860" s="6" t="n"/>
      <c r="J860" s="6" t="n"/>
      <c r="K860" s="6" t="n"/>
      <c r="L860" s="45" t="n"/>
      <c r="M860" s="6" t="n"/>
      <c r="P860" s="6" t="n"/>
      <c r="Q860" s="65" t="n"/>
    </row>
    <row r="861">
      <c r="B861" s="10" t="n"/>
    </row>
    <row r="862">
      <c r="B862" s="10" t="n"/>
    </row>
    <row r="863">
      <c r="B863" s="10" t="n"/>
    </row>
    <row r="864">
      <c r="B864" s="10" t="n"/>
    </row>
    <row r="865">
      <c r="B865" s="10" t="n"/>
    </row>
    <row r="866">
      <c r="B866" s="10" t="n"/>
    </row>
    <row r="867">
      <c r="B867" s="10" t="n"/>
    </row>
    <row r="868">
      <c r="B868" s="10" t="n"/>
    </row>
    <row r="869">
      <c r="B869" s="10" t="n"/>
    </row>
    <row r="870">
      <c r="B870" s="10" t="n"/>
    </row>
    <row r="871">
      <c r="B871" s="10" t="n"/>
    </row>
    <row r="872">
      <c r="B872" s="10" t="n"/>
    </row>
    <row r="873">
      <c r="B873" s="10" t="n"/>
    </row>
    <row r="874">
      <c r="B874" s="10" t="n"/>
    </row>
    <row r="875">
      <c r="B875" s="10" t="n"/>
    </row>
    <row r="876">
      <c r="B876" s="10" t="n"/>
    </row>
    <row r="877">
      <c r="B877" s="10" t="n"/>
    </row>
    <row r="878">
      <c r="B878" s="10" t="n"/>
    </row>
    <row r="879">
      <c r="B879" s="10" t="n"/>
    </row>
    <row r="880">
      <c r="B880" s="10" t="n"/>
    </row>
    <row r="881">
      <c r="B881" s="10" t="n"/>
    </row>
    <row r="882">
      <c r="B882" s="10" t="n"/>
    </row>
    <row r="883">
      <c r="B883" s="10" t="n"/>
    </row>
    <row r="884">
      <c r="B884" s="10" t="n"/>
    </row>
    <row r="885">
      <c r="B885" s="10" t="n"/>
    </row>
    <row r="886">
      <c r="B886" s="10" t="n"/>
    </row>
    <row r="887">
      <c r="B887" s="10" t="n"/>
    </row>
    <row r="888">
      <c r="B888" s="10" t="n"/>
    </row>
    <row r="889">
      <c r="B889" s="10" t="n"/>
    </row>
    <row r="890">
      <c r="B890" s="10" t="n"/>
    </row>
    <row r="891">
      <c r="B891" s="10" t="n"/>
    </row>
    <row r="892">
      <c r="B892" s="10" t="n"/>
    </row>
    <row r="893">
      <c r="B893" s="10" t="n"/>
    </row>
    <row r="894">
      <c r="B894" s="10" t="n"/>
    </row>
    <row r="895">
      <c r="B895" s="10" t="n"/>
    </row>
    <row r="896">
      <c r="B896" s="10" t="n"/>
    </row>
    <row r="897">
      <c r="B897" s="10" t="n"/>
    </row>
    <row r="898">
      <c r="B898" s="10" t="n"/>
    </row>
    <row r="899">
      <c r="B899" s="10" t="n"/>
    </row>
    <row r="900">
      <c r="B900" s="10" t="n"/>
    </row>
    <row r="901">
      <c r="B901" s="10" t="n"/>
    </row>
    <row r="902">
      <c r="B902" s="10" t="n"/>
    </row>
    <row r="903">
      <c r="B903" s="10" t="n"/>
    </row>
    <row r="904">
      <c r="B904" s="10" t="n"/>
    </row>
    <row r="905">
      <c r="B905" s="10" t="n"/>
    </row>
    <row r="906">
      <c r="B906" s="10" t="n"/>
    </row>
    <row r="907">
      <c r="B907" s="10" t="n"/>
    </row>
    <row r="908">
      <c r="B908" s="10" t="n"/>
    </row>
    <row r="909">
      <c r="B909" s="10" t="n"/>
    </row>
    <row r="910">
      <c r="B910" s="10" t="n"/>
    </row>
    <row r="911">
      <c r="B911" s="10" t="n"/>
    </row>
    <row r="912">
      <c r="B912" s="10" t="n"/>
    </row>
    <row r="913">
      <c r="B913" s="10" t="n"/>
    </row>
    <row r="914">
      <c r="B914" s="10" t="n"/>
    </row>
    <row r="915">
      <c r="B915" s="10" t="n"/>
    </row>
    <row r="916">
      <c r="B916" s="10" t="n"/>
    </row>
    <row r="917">
      <c r="B917" s="10" t="n"/>
    </row>
    <row r="918">
      <c r="B918" s="10" t="n"/>
    </row>
    <row r="919">
      <c r="B919" s="10" t="n"/>
    </row>
    <row r="920">
      <c r="B920" s="10" t="n"/>
    </row>
    <row r="921">
      <c r="B921" s="10" t="n"/>
    </row>
    <row r="922">
      <c r="B922" s="10" t="n"/>
    </row>
    <row r="923">
      <c r="B923" s="10" t="n"/>
    </row>
    <row r="924">
      <c r="B924" s="10" t="n"/>
    </row>
    <row r="925">
      <c r="B925" s="10" t="n"/>
    </row>
    <row r="926">
      <c r="B926" s="10" t="n"/>
    </row>
    <row r="927">
      <c r="B927" s="10" t="n"/>
    </row>
    <row r="928">
      <c r="B928" s="10" t="n"/>
    </row>
    <row r="929">
      <c r="B929" s="10" t="n"/>
    </row>
    <row r="930">
      <c r="B930" s="10" t="n"/>
    </row>
    <row r="931">
      <c r="B931" s="10" t="n"/>
    </row>
    <row r="932">
      <c r="B932" s="10" t="n"/>
    </row>
    <row r="933">
      <c r="B933" s="10" t="n"/>
    </row>
    <row r="934">
      <c r="B934" s="10" t="n"/>
    </row>
    <row r="935">
      <c r="B935" s="10" t="n"/>
    </row>
    <row r="936">
      <c r="B936" s="10" t="n"/>
    </row>
    <row r="937">
      <c r="B937" s="10" t="n"/>
    </row>
    <row r="938">
      <c r="B938" s="10" t="n"/>
    </row>
    <row r="939">
      <c r="B939" s="10" t="n"/>
    </row>
    <row r="940">
      <c r="B940" s="10" t="n"/>
    </row>
    <row r="941">
      <c r="B941" s="10" t="n"/>
    </row>
    <row r="942">
      <c r="B942" s="10" t="n"/>
    </row>
    <row r="943">
      <c r="B943" s="10" t="n"/>
    </row>
    <row r="944">
      <c r="B944" s="10" t="n"/>
    </row>
    <row r="945">
      <c r="B945" s="10" t="n"/>
    </row>
    <row r="946">
      <c r="B946" s="10" t="n"/>
    </row>
    <row r="947">
      <c r="B947" s="10" t="n"/>
    </row>
    <row r="948">
      <c r="B948" s="10" t="n"/>
    </row>
    <row r="949">
      <c r="B949" s="10" t="n"/>
    </row>
    <row r="950">
      <c r="B950" s="10" t="n"/>
    </row>
    <row r="951">
      <c r="B951" s="10" t="n"/>
    </row>
    <row r="952">
      <c r="B952" s="10" t="n"/>
    </row>
    <row r="953">
      <c r="B953" s="10" t="n"/>
    </row>
    <row r="954">
      <c r="B954" s="10" t="n"/>
    </row>
    <row r="955">
      <c r="B955" s="10" t="n"/>
    </row>
    <row r="956">
      <c r="B956" s="10" t="n"/>
    </row>
    <row r="957">
      <c r="B957" s="10" t="n"/>
    </row>
    <row r="958">
      <c r="B958" s="10" t="n"/>
    </row>
    <row r="959">
      <c r="B959" s="10" t="n"/>
    </row>
    <row r="960">
      <c r="B960" s="10" t="n"/>
    </row>
    <row r="961">
      <c r="B961" s="10" t="n"/>
    </row>
    <row r="962">
      <c r="B962" s="10" t="n"/>
    </row>
    <row r="963">
      <c r="B963" s="10" t="n"/>
    </row>
    <row r="964">
      <c r="B964" s="10" t="n"/>
    </row>
    <row r="965">
      <c r="B965" s="10" t="n"/>
    </row>
    <row r="966">
      <c r="B966" s="10" t="n"/>
    </row>
    <row r="967">
      <c r="B967" s="10" t="n"/>
    </row>
    <row r="968">
      <c r="B968" s="10" t="n"/>
    </row>
    <row r="969">
      <c r="B969" s="10" t="n"/>
    </row>
    <row r="970">
      <c r="B970" s="10" t="n"/>
    </row>
    <row r="971">
      <c r="B971" s="10" t="n"/>
    </row>
    <row r="972">
      <c r="B972" s="10" t="n"/>
    </row>
    <row r="973">
      <c r="B973" s="10" t="n"/>
    </row>
    <row r="974">
      <c r="B974" s="10" t="n"/>
    </row>
    <row r="975">
      <c r="B975" s="10" t="n"/>
    </row>
    <row r="976">
      <c r="B976" s="10" t="n"/>
    </row>
  </sheetData>
  <autoFilter ref="A6:X682">
    <sortState ref="A7:W682">
      <sortCondition ref="C6:C682"/>
    </sortState>
  </autoFilter>
  <dataValidations count="4">
    <dataValidation sqref="Q4 O4 M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C4 N4 F4 P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G4:L4 D4:E4" showErrorMessage="1" showInputMessage="1" allowBlank="1" errorTitle="Invalid Attribute Type" error="Please select an attribute type from the dropdown list." type="list">
      <formula1>"text, double, calculation, compatibility rule, pointer"</formula1>
    </dataValidation>
    <dataValidation sqref="A6" showErrorMessage="1" showInputMessage="1" allowBlank="1" type="list">
      <formula1>"Full Data, Quick Price"</formula1>
    </dataValidation>
  </dataValidations>
  <pageMargins left="0.7479166666666667" right="0.7479166666666667" top="0.9840277777777777" bottom="0.9840277777777777" header="0.5118055555555555" footer="0.5118055555555555"/>
  <pageSetup orientation="portrait" scale="16" firstPageNumber="0" horizontalDpi="300" verticalDpi="300"/>
</worksheet>
</file>

<file path=xl/worksheets/sheet5.xml><?xml version="1.0" encoding="utf-8"?>
<worksheet xmlns="http://schemas.openxmlformats.org/spreadsheetml/2006/main">
  <sheetPr codeName="Sheet6">
    <outlinePr summaryBelow="1" summaryRight="1"/>
    <pageSetUpPr fitToPage="1"/>
  </sheetPr>
  <dimension ref="A1:AG251"/>
  <sheetViews>
    <sheetView zoomScale="85" zoomScaleNormal="85" workbookViewId="0">
      <pane ySplit="6" topLeftCell="A7" activePane="bottomLeft" state="frozen"/>
      <selection activeCell="F69" sqref="F69"/>
      <selection pane="bottomLeft" activeCell="C14" sqref="C14"/>
    </sheetView>
  </sheetViews>
  <sheetFormatPr baseColWidth="8" defaultColWidth="9.140625" defaultRowHeight="12.75" outlineLevelRow="1"/>
  <cols>
    <col width="29.42578125" bestFit="1" customWidth="1" style="21" min="1" max="1"/>
    <col width="31.85546875" bestFit="1" customWidth="1" min="2" max="2"/>
    <col width="56.5703125" customWidth="1" min="3" max="3"/>
    <col width="8.85546875" bestFit="1" customWidth="1" min="4" max="4"/>
    <col width="16.85546875" customWidth="1" min="5" max="5"/>
    <col width="24.42578125" bestFit="1" customWidth="1" min="6" max="7"/>
    <col width="13.5703125" customWidth="1" min="8" max="8"/>
    <col width="12.42578125" customWidth="1" min="9" max="9"/>
    <col width="37.5703125" bestFit="1" customWidth="1" min="10" max="10"/>
    <col width="11.42578125" bestFit="1" customWidth="1" min="12" max="12"/>
    <col width="20.28515625" bestFit="1" customWidth="1" min="14" max="14"/>
    <col width="20.28515625" bestFit="1" customWidth="1" min="17" max="17"/>
  </cols>
  <sheetData>
    <row r="1" ht="13.5" customFormat="1" customHeight="1" s="15" thickBot="1">
      <c r="A1" s="12" t="inlineStr">
        <is>
          <t>Export Set-up</t>
        </is>
      </c>
      <c r="B1" s="31" t="inlineStr">
        <is>
          <t>C:\PSDexports\031_VLSEbom_Hardware_DOE.xml</t>
        </is>
      </c>
      <c r="C1" s="13" t="n"/>
      <c r="D1" s="14" t="n"/>
      <c r="E1" s="14" t="n"/>
      <c r="F1" s="14" t="n"/>
      <c r="G1" s="14" t="n"/>
      <c r="H1" s="14" t="n"/>
      <c r="I1" s="14" t="n"/>
      <c r="J1" s="14" t="n"/>
      <c r="K1" s="14" t="n"/>
      <c r="L1" s="14" t="n"/>
      <c r="R1" s="15" t="inlineStr">
        <is>
          <t>PSD v1.1</t>
        </is>
      </c>
    </row>
    <row r="2" outlineLevel="1" ht="13.5" customHeight="1" thickTop="1">
      <c r="A2" s="16" t="inlineStr">
        <is>
          <t>Price_BOM_VLSE_Hardware</t>
        </is>
      </c>
      <c r="B2" s="27" t="inlineStr">
        <is>
          <t>ID</t>
        </is>
      </c>
      <c r="C2" s="27" t="inlineStr">
        <is>
          <t>Model</t>
        </is>
      </c>
      <c r="D2" s="27" t="inlineStr">
        <is>
          <t>CodeX</t>
        </is>
      </c>
      <c r="E2" s="27" t="inlineStr">
        <is>
          <t>FlangeConfiguration</t>
        </is>
      </c>
      <c r="F2" s="27" t="n"/>
      <c r="G2" s="27" t="inlineStr">
        <is>
          <t>HardwareMaterial</t>
        </is>
      </c>
      <c r="H2" s="27" t="inlineStr">
        <is>
          <t>BOM</t>
        </is>
      </c>
      <c r="I2" s="27" t="n"/>
      <c r="J2" s="27" t="inlineStr">
        <is>
          <t>MotorFrame</t>
        </is>
      </c>
      <c r="K2" s="27" t="inlineStr">
        <is>
          <t>PriceID</t>
        </is>
      </c>
      <c r="L2" s="27" t="inlineStr">
        <is>
          <t>LeadtimeID</t>
        </is>
      </c>
    </row>
    <row r="3" outlineLevel="1">
      <c r="A3" s="16" t="inlineStr">
        <is>
          <t>PumpOptions</t>
        </is>
      </c>
      <c r="B3" s="27" t="inlineStr">
        <is>
          <t>PriceList</t>
        </is>
      </c>
      <c r="C3" s="27" t="n"/>
      <c r="D3" s="27" t="n"/>
      <c r="E3" s="27" t="n"/>
      <c r="F3" s="27" t="inlineStr">
        <is>
          <t>ID</t>
        </is>
      </c>
      <c r="G3" s="27" t="n"/>
      <c r="H3" s="27" t="n"/>
      <c r="I3" s="27" t="n"/>
      <c r="J3" s="27" t="n"/>
      <c r="K3" s="27" t="n"/>
      <c r="L3" s="27" t="n"/>
    </row>
    <row r="4" outlineLevel="1" customFormat="1" s="19">
      <c r="A4" s="17" t="inlineStr">
        <is>
          <t>[Attribute type]</t>
        </is>
      </c>
      <c r="B4" s="39" t="inlineStr">
        <is>
          <t>pointer-merge</t>
        </is>
      </c>
      <c r="C4" s="39" t="inlineStr">
        <is>
          <t>text</t>
        </is>
      </c>
      <c r="D4" s="39" t="inlineStr">
        <is>
          <t>text</t>
        </is>
      </c>
      <c r="E4" s="39" t="inlineStr">
        <is>
          <t>text</t>
        </is>
      </c>
      <c r="F4" s="39" t="inlineStr">
        <is>
          <t>pointer-merge</t>
        </is>
      </c>
      <c r="G4" s="39" t="inlineStr">
        <is>
          <t>text</t>
        </is>
      </c>
      <c r="H4" s="39" t="inlineStr">
        <is>
          <t>text</t>
        </is>
      </c>
      <c r="I4" s="39" t="n"/>
      <c r="J4" s="39" t="inlineStr">
        <is>
          <t>text</t>
        </is>
      </c>
      <c r="K4" s="39" t="inlineStr">
        <is>
          <t>pointer-merge</t>
        </is>
      </c>
      <c r="L4" s="39" t="inlineStr">
        <is>
          <t>pointer-merge</t>
        </is>
      </c>
      <c r="M4" s="18" t="inlineStr">
        <is>
          <t>[END]</t>
        </is>
      </c>
    </row>
    <row r="5" outlineLevel="1" ht="13.5" customFormat="1" customHeight="1" s="15" thickBot="1">
      <c r="A5" s="20" t="inlineStr">
        <is>
          <t>[Attribute width]</t>
        </is>
      </c>
      <c r="B5" s="40" t="n"/>
      <c r="C5" s="40" t="n"/>
      <c r="D5" s="40" t="n"/>
      <c r="E5" s="40" t="n"/>
      <c r="F5" s="40" t="n"/>
      <c r="G5" s="40" t="n"/>
      <c r="H5" s="40" t="n"/>
      <c r="I5" s="40" t="n"/>
      <c r="J5" s="40" t="n"/>
      <c r="K5" s="40" t="n"/>
      <c r="L5" s="40" t="n"/>
    </row>
    <row r="6" ht="13.5" customHeight="1" thickTop="1">
      <c r="B6" s="7" t="inlineStr">
        <is>
          <t>ID</t>
        </is>
      </c>
      <c r="C6" s="7" t="inlineStr">
        <is>
          <t>Model</t>
        </is>
      </c>
      <c r="D6" s="7" t="inlineStr">
        <is>
          <t>codeX</t>
        </is>
      </c>
      <c r="E6" s="7" t="inlineStr">
        <is>
          <t>Flange Config</t>
        </is>
      </c>
      <c r="F6" s="3" t="inlineStr">
        <is>
          <t>Option ID</t>
        </is>
      </c>
      <c r="G6" s="7" t="inlineStr">
        <is>
          <t>Material</t>
        </is>
      </c>
      <c r="H6" s="7" t="inlineStr">
        <is>
          <t>BOM</t>
        </is>
      </c>
      <c r="I6" s="8" t="inlineStr">
        <is>
          <t>Description</t>
        </is>
      </c>
      <c r="J6" s="7" t="inlineStr">
        <is>
          <t>MotorFrame</t>
        </is>
      </c>
      <c r="K6" s="4" t="inlineStr">
        <is>
          <t>Price ID</t>
        </is>
      </c>
      <c r="L6" s="4" t="inlineStr">
        <is>
          <t>LeadtimeID</t>
        </is>
      </c>
    </row>
    <row r="7">
      <c r="A7" s="22" t="inlineStr">
        <is>
          <t>[START]</t>
        </is>
      </c>
      <c r="B7" t="inlineStr">
        <is>
          <t>Price_BOM_VLSE_Hardware_001</t>
        </is>
      </c>
      <c r="C7" t="inlineStr">
        <is>
          <t>:12707-2P-10HP-VLSE:12707-2P-15HP-VLSE:12707-2P-5HP-VLSE:12707-2P-7.5HP-VLSE:12707-4P-3HP-VLSE:12707-4P-5HP-VLSE:12707-4P-7.5HP-VLSE:</t>
        </is>
      </c>
      <c r="D7" s="2" t="inlineStr">
        <is>
          <t>X3</t>
        </is>
      </c>
      <c r="E7" t="inlineStr">
        <is>
          <t>125# ANSI Flange</t>
        </is>
      </c>
      <c r="F7" t="inlineStr">
        <is>
          <t>Hardware_Steel_Gr5</t>
        </is>
      </c>
      <c r="G7" t="inlineStr">
        <is>
          <t>Hardware_Steel_Gr5</t>
        </is>
      </c>
      <c r="H7" s="46" t="n">
        <v>96772283</v>
      </c>
      <c r="I7" s="47" t="inlineStr">
        <is>
          <t xml:space="preserve">HW,VLS,7" X3/4,TC,STL GRADE5 </t>
        </is>
      </c>
      <c r="J7" t="inlineStr">
        <is>
          <t>:182TC:184TC:213TC:215TC:254TC:256TC:</t>
        </is>
      </c>
      <c r="K7" t="inlineStr">
        <is>
          <t>A100091</t>
        </is>
      </c>
      <c r="L7" t="inlineStr">
        <is>
          <t>LT027</t>
        </is>
      </c>
    </row>
    <row r="8">
      <c r="B8" t="inlineStr">
        <is>
          <t>Price_BOM_VLSE_Hardware_002</t>
        </is>
      </c>
      <c r="C8" t="inlineStr">
        <is>
          <t>:12707-2P-10HP-VLSE:12707-2P-15HP-VLSE:12707-2P-5HP-VLSE:12707-2P-7.5HP-VLSE:12707-4P-3HP-VLSE:12707-4P-5HP-VLSE:12707-4P-7.5HP-VLSE:</t>
        </is>
      </c>
      <c r="D8" s="2" t="inlineStr">
        <is>
          <t>X3</t>
        </is>
      </c>
      <c r="E8" t="inlineStr">
        <is>
          <t>250# ANSI Flange</t>
        </is>
      </c>
      <c r="F8" t="inlineStr">
        <is>
          <t>Hardware_Steel_Gr8</t>
        </is>
      </c>
      <c r="G8" t="inlineStr">
        <is>
          <t>Hardware_Steel_Gr8</t>
        </is>
      </c>
      <c r="H8" s="2" t="n">
        <v>98465768</v>
      </c>
      <c r="J8" t="inlineStr">
        <is>
          <t>:182TC:184TC:213TC:215TC:254TC:256TC:</t>
        </is>
      </c>
      <c r="K8" t="inlineStr">
        <is>
          <t>A100092</t>
        </is>
      </c>
      <c r="L8" t="inlineStr">
        <is>
          <t>LT027</t>
        </is>
      </c>
    </row>
    <row r="9">
      <c r="B9" t="inlineStr">
        <is>
          <t>Price_BOM_VLSE_Hardware_004</t>
        </is>
      </c>
      <c r="C9" t="inlineStr">
        <is>
          <t>:15709-2P-10HP-VLSE:15709-2P-15HP-VLSE:15709-2P-5HP-VLSE:15709-2P-7.5HP-VLSE:15709-4P-3HP-VLSE:</t>
        </is>
      </c>
      <c r="D9" s="2" t="inlineStr">
        <is>
          <t>X3</t>
        </is>
      </c>
      <c r="E9" t="inlineStr">
        <is>
          <t>125# ANSI Flange</t>
        </is>
      </c>
      <c r="F9" t="inlineStr">
        <is>
          <t>Hardware_Steel_Gr5</t>
        </is>
      </c>
      <c r="G9" t="inlineStr">
        <is>
          <t>Hardware_Steel_Gr5</t>
        </is>
      </c>
      <c r="H9" s="46" t="n">
        <v>96772283</v>
      </c>
      <c r="I9" s="47" t="inlineStr">
        <is>
          <t xml:space="preserve">HW,VLS,7" X3/4,TC,STL GRADE5 </t>
        </is>
      </c>
      <c r="J9" t="inlineStr">
        <is>
          <t>:182TC:184TC:213TC:215TC:254TC:256TC:</t>
        </is>
      </c>
      <c r="K9" t="inlineStr">
        <is>
          <t>A100091</t>
        </is>
      </c>
      <c r="L9" t="inlineStr">
        <is>
          <t>LT027</t>
        </is>
      </c>
      <c r="N9" s="10" t="n"/>
      <c r="O9" s="10" t="n"/>
      <c r="P9" s="2" t="n"/>
    </row>
    <row r="10">
      <c r="B10" t="inlineStr">
        <is>
          <t>Price_BOM_VLSE_Hardware_005</t>
        </is>
      </c>
      <c r="C10" t="inlineStr">
        <is>
          <t>:15709-2P-10HP-VLSE:15709-2P-15HP-VLSE:15709-2P-5HP-VLSE:15709-2P-7.5HP-VLSE:15709-4P-3HP-VLSE:</t>
        </is>
      </c>
      <c r="D10" s="2" t="inlineStr">
        <is>
          <t>X3</t>
        </is>
      </c>
      <c r="E10" t="inlineStr">
        <is>
          <t>250# ANSI Flange</t>
        </is>
      </c>
      <c r="F10" t="inlineStr">
        <is>
          <t>Hardware_Steel_Gr8</t>
        </is>
      </c>
      <c r="G10" t="inlineStr">
        <is>
          <t>Hardware_Steel_Gr8</t>
        </is>
      </c>
      <c r="H10" s="2" t="n">
        <v>98465768</v>
      </c>
      <c r="J10" t="inlineStr">
        <is>
          <t>:182TC:184TC:213TC:215TC:254TC:256TC:</t>
        </is>
      </c>
      <c r="K10" t="inlineStr">
        <is>
          <t>A100092</t>
        </is>
      </c>
      <c r="L10" t="inlineStr">
        <is>
          <t>LT027</t>
        </is>
      </c>
      <c r="N10" s="10" t="n"/>
      <c r="O10" s="10" t="n"/>
      <c r="P10" s="2" t="n"/>
    </row>
    <row r="11">
      <c r="B11" t="inlineStr">
        <is>
          <t>Price_BOM_VLSE_Hardware_007</t>
        </is>
      </c>
      <c r="C11" t="inlineStr">
        <is>
          <t>:20705-2P-10HP-VLSE:20705-2P-15HP-VLSE:20705-2P-20HP-VLSE:20705-2P-5HP-VLSE:20705-2P-7.5HP-VLSE:20705-4P-3HP-VLSE:</t>
        </is>
      </c>
      <c r="D11" s="2" t="inlineStr">
        <is>
          <t>X3</t>
        </is>
      </c>
      <c r="E11" t="inlineStr">
        <is>
          <t>125# ANSI Flange</t>
        </is>
      </c>
      <c r="F11" t="inlineStr">
        <is>
          <t>Hardware_Steel_Gr5</t>
        </is>
      </c>
      <c r="G11" t="inlineStr">
        <is>
          <t>Hardware_Steel_Gr5</t>
        </is>
      </c>
      <c r="H11" s="46" t="n">
        <v>96772283</v>
      </c>
      <c r="I11" s="47" t="inlineStr">
        <is>
          <t xml:space="preserve">HW,VLS,7" X3/4,TC,STL GRADE5 </t>
        </is>
      </c>
      <c r="J11" t="inlineStr">
        <is>
          <t>:182TC:184TC:213TC:215TC:254TC:256TC:</t>
        </is>
      </c>
      <c r="K11" t="inlineStr">
        <is>
          <t>A100091</t>
        </is>
      </c>
      <c r="L11" t="inlineStr">
        <is>
          <t>LT027</t>
        </is>
      </c>
      <c r="N11" s="10" t="n"/>
      <c r="O11" s="10" t="n"/>
      <c r="P11" s="2" t="n"/>
    </row>
    <row r="12">
      <c r="B12" t="inlineStr">
        <is>
          <t>Price_BOM_VLSE_Hardware_008</t>
        </is>
      </c>
      <c r="C12" t="inlineStr">
        <is>
          <t>:20705-2P-10HP-VLSE:20705-2P-15HP-VLSE:20705-2P-20HP-VLSE:20705-2P-5HP-VLSE:20705-2P-7.5HP-VLSE:20705-4P-3HP-VLSE:</t>
        </is>
      </c>
      <c r="D12" s="2" t="inlineStr">
        <is>
          <t>X3</t>
        </is>
      </c>
      <c r="E12" t="inlineStr">
        <is>
          <t>250# ANSI Flange</t>
        </is>
      </c>
      <c r="F12" t="inlineStr">
        <is>
          <t>Hardware_Steel_Gr8</t>
        </is>
      </c>
      <c r="G12" t="inlineStr">
        <is>
          <t>Hardware_Steel_Gr8</t>
        </is>
      </c>
      <c r="H12" s="2" t="n">
        <v>98465768</v>
      </c>
      <c r="J12" t="inlineStr">
        <is>
          <t>:182TC:184TC:213TC:215TC:254TC:256TC:</t>
        </is>
      </c>
      <c r="K12" t="inlineStr">
        <is>
          <t>A100092</t>
        </is>
      </c>
      <c r="L12" t="inlineStr">
        <is>
          <t>LT027</t>
        </is>
      </c>
      <c r="N12" s="10" t="n"/>
      <c r="O12" s="10" t="n"/>
      <c r="P12" s="2" t="n"/>
    </row>
    <row r="13">
      <c r="B13" t="inlineStr">
        <is>
          <t>Price_BOM_VLSE_Hardware_010</t>
        </is>
      </c>
      <c r="C13" s="6" t="inlineStr">
        <is>
          <t>:25709-2P-10HP-VLSE:25709-2P-7.5HP-VLSE:25709-4P-3HP-VLSE:</t>
        </is>
      </c>
      <c r="D13" s="2" t="inlineStr">
        <is>
          <t>X3</t>
        </is>
      </c>
      <c r="E13" t="inlineStr">
        <is>
          <t>125# ANSI Flange</t>
        </is>
      </c>
      <c r="F13" t="inlineStr">
        <is>
          <t>Hardware_Steel_Gr5</t>
        </is>
      </c>
      <c r="G13" t="inlineStr">
        <is>
          <t>Hardware_Steel_Gr5</t>
        </is>
      </c>
      <c r="H13" s="46" t="n">
        <v>96772283</v>
      </c>
      <c r="I13" s="47" t="inlineStr">
        <is>
          <t xml:space="preserve">HW,VLS,7" X3/4,TC,STL GRADE5 </t>
        </is>
      </c>
      <c r="J13" t="inlineStr">
        <is>
          <t>:182TC:184TC:213TC:215TC:254TC:256TC:</t>
        </is>
      </c>
      <c r="K13" t="inlineStr">
        <is>
          <t>A100091</t>
        </is>
      </c>
      <c r="L13" t="inlineStr">
        <is>
          <t>LT027</t>
        </is>
      </c>
      <c r="N13" s="10" t="n"/>
      <c r="O13" s="10" t="n"/>
      <c r="P13" s="2" t="n"/>
    </row>
    <row r="14">
      <c r="B14" t="inlineStr">
        <is>
          <t>Price_BOM_VLSE_Hardware_011</t>
        </is>
      </c>
      <c r="C14" s="6" t="inlineStr">
        <is>
          <t>:25709-2P-10HP-VLSE:25709-2P-7.5HP-VLSE:25709-4P-3HP-VLSE:</t>
        </is>
      </c>
      <c r="D14" s="2" t="inlineStr">
        <is>
          <t>X3</t>
        </is>
      </c>
      <c r="E14" t="inlineStr">
        <is>
          <t>250# ANSI Flange</t>
        </is>
      </c>
      <c r="F14" t="inlineStr">
        <is>
          <t>Hardware_Steel_Gr8</t>
        </is>
      </c>
      <c r="G14" t="inlineStr">
        <is>
          <t>Hardware_Steel_Gr8</t>
        </is>
      </c>
      <c r="H14" s="2" t="n">
        <v>98465768</v>
      </c>
      <c r="J14" t="inlineStr">
        <is>
          <t>:182TC:184TC:213TC:215TC:254TC:256TC:</t>
        </is>
      </c>
      <c r="K14" t="inlineStr">
        <is>
          <t>A100092</t>
        </is>
      </c>
      <c r="L14" t="inlineStr">
        <is>
          <t>LT027</t>
        </is>
      </c>
      <c r="N14" s="10" t="n"/>
      <c r="O14" s="10" t="n"/>
      <c r="P14" s="2" t="n"/>
    </row>
    <row r="15">
      <c r="B15" t="inlineStr">
        <is>
          <t>Price_BOM_VLSE_Hardware_013</t>
        </is>
      </c>
      <c r="C15" t="inlineStr">
        <is>
          <t>:20951-2P-15HP-VLSE:20951-2P-20HP-VLSE:20951-4P-3HP-VLSE:20951-4P-5HP-VLSE:</t>
        </is>
      </c>
      <c r="D15" s="2" t="inlineStr">
        <is>
          <t>X3</t>
        </is>
      </c>
      <c r="E15" t="inlineStr">
        <is>
          <t>125# ANSI Flange</t>
        </is>
      </c>
      <c r="F15" t="inlineStr">
        <is>
          <t>Hardware_Steel_Gr5</t>
        </is>
      </c>
      <c r="G15" t="inlineStr">
        <is>
          <t>Hardware_Steel_Gr5</t>
        </is>
      </c>
      <c r="H15" s="46" t="n">
        <v>96774813</v>
      </c>
      <c r="I15" s="47" t="inlineStr">
        <is>
          <t xml:space="preserve">HW,VLS,9.5" X3/4,TC,STL GRADE5 </t>
        </is>
      </c>
      <c r="J15" t="inlineStr">
        <is>
          <t>:182TC:184TC:213TC:215TC:254TC:256TC:</t>
        </is>
      </c>
      <c r="K15" t="inlineStr">
        <is>
          <t>A100091</t>
        </is>
      </c>
      <c r="L15" t="inlineStr">
        <is>
          <t>LT027</t>
        </is>
      </c>
      <c r="N15" s="10" t="n"/>
      <c r="O15" s="10" t="n"/>
      <c r="P15" s="2" t="n"/>
    </row>
    <row r="16">
      <c r="B16" t="inlineStr">
        <is>
          <t>Price_BOM_VLSE_Hardware_014</t>
        </is>
      </c>
      <c r="C16" t="inlineStr">
        <is>
          <t>:20951-2P-15HP-VLSE:20951-2P-20HP-VLSE:20951-4P-3HP-VLSE:20951-4P-5HP-VLSE:</t>
        </is>
      </c>
      <c r="D16" s="2" t="inlineStr">
        <is>
          <t>X3</t>
        </is>
      </c>
      <c r="E16" t="inlineStr">
        <is>
          <t>250# ANSI Flange</t>
        </is>
      </c>
      <c r="F16" t="inlineStr">
        <is>
          <t>Hardware_Steel_Gr8</t>
        </is>
      </c>
      <c r="G16" t="inlineStr">
        <is>
          <t>Hardware_Steel_Gr8</t>
        </is>
      </c>
      <c r="H16" s="2" t="inlineStr">
        <is>
          <t>RTF</t>
        </is>
      </c>
      <c r="J16" t="inlineStr">
        <is>
          <t>:182TC:184TC:213TC:215TC:254TC:256TC:</t>
        </is>
      </c>
      <c r="K16" t="inlineStr">
        <is>
          <t>A100092</t>
        </is>
      </c>
      <c r="L16" t="inlineStr">
        <is>
          <t>LT027</t>
        </is>
      </c>
      <c r="N16" s="10" t="n"/>
      <c r="O16" s="10" t="n"/>
      <c r="P16" s="2" t="n"/>
    </row>
    <row r="17">
      <c r="B17" t="inlineStr">
        <is>
          <t>Price_BOM_VLSE_Hardware_016</t>
        </is>
      </c>
      <c r="C17" t="inlineStr">
        <is>
          <t>:20951-2P-25HP-VLSE:20951-2P-30HP-VLSE:</t>
        </is>
      </c>
      <c r="D17" s="2" t="inlineStr">
        <is>
          <t>X3</t>
        </is>
      </c>
      <c r="E17" t="inlineStr">
        <is>
          <t>125# ANSI Flange</t>
        </is>
      </c>
      <c r="F17" t="inlineStr">
        <is>
          <t>Hardware_Steel_Gr5</t>
        </is>
      </c>
      <c r="G17" t="inlineStr">
        <is>
          <t>Hardware_Steel_Gr5</t>
        </is>
      </c>
      <c r="H17" s="46" t="n">
        <v>96774814</v>
      </c>
      <c r="I17" s="47" t="inlineStr">
        <is>
          <t xml:space="preserve">HW,VLS,9.5" X3/4,TC,ADP,STL GRADE5 </t>
        </is>
      </c>
      <c r="J17" t="inlineStr">
        <is>
          <t>:284TC:286TC:</t>
        </is>
      </c>
      <c r="K17" t="inlineStr">
        <is>
          <t>A100091</t>
        </is>
      </c>
      <c r="L17" t="inlineStr">
        <is>
          <t>LT027</t>
        </is>
      </c>
      <c r="N17" s="10" t="n"/>
      <c r="O17" s="10" t="n"/>
      <c r="P17" s="2" t="n"/>
    </row>
    <row r="18">
      <c r="B18" t="inlineStr">
        <is>
          <t>Price_BOM_VLSE_Hardware_017</t>
        </is>
      </c>
      <c r="C18" t="inlineStr">
        <is>
          <t>:20951-2P-25HP-VLSE:20951-2P-30HP-VLSE:</t>
        </is>
      </c>
      <c r="D18" s="2" t="inlineStr">
        <is>
          <t>X3</t>
        </is>
      </c>
      <c r="E18" t="inlineStr">
        <is>
          <t>250# ANSI Flange</t>
        </is>
      </c>
      <c r="F18" t="inlineStr">
        <is>
          <t>Hardware_Steel_Gr8</t>
        </is>
      </c>
      <c r="G18" t="inlineStr">
        <is>
          <t>Hardware_Steel_Gr8</t>
        </is>
      </c>
      <c r="H18" s="2" t="inlineStr">
        <is>
          <t>RTF</t>
        </is>
      </c>
      <c r="J18" t="inlineStr">
        <is>
          <t>:284TC:286TC:</t>
        </is>
      </c>
      <c r="K18" t="inlineStr">
        <is>
          <t>A100092</t>
        </is>
      </c>
      <c r="L18" t="inlineStr">
        <is>
          <t>LT027</t>
        </is>
      </c>
      <c r="N18" s="10" t="n"/>
      <c r="O18" s="10" t="n"/>
      <c r="P18" s="2" t="n"/>
    </row>
    <row r="19">
      <c r="B19" t="inlineStr">
        <is>
          <t>Price_BOM_VLSE_Hardware_019</t>
        </is>
      </c>
      <c r="C19" t="inlineStr">
        <is>
          <t>:20955-4P-3HP-VLSE:20955-4P-5HP-VLSE:20955-4P-7.5HP-VLSE:</t>
        </is>
      </c>
      <c r="D19" s="2" t="inlineStr">
        <is>
          <t>X3</t>
        </is>
      </c>
      <c r="E19" t="inlineStr">
        <is>
          <t>125# ANSI Flange</t>
        </is>
      </c>
      <c r="F19" t="inlineStr">
        <is>
          <t>Hardware_Steel_Gr5</t>
        </is>
      </c>
      <c r="G19" t="inlineStr">
        <is>
          <t>Hardware_Steel_Gr5</t>
        </is>
      </c>
      <c r="H19" s="46" t="n">
        <v>96774813</v>
      </c>
      <c r="I19" s="47" t="inlineStr">
        <is>
          <t xml:space="preserve">HW,VLS,9.5" X3/4,TC,STL GRADE5 </t>
        </is>
      </c>
      <c r="J19" t="inlineStr">
        <is>
          <t>:182TC:184TC:213TC:215TC:254TC:256TC:</t>
        </is>
      </c>
      <c r="K19" t="inlineStr">
        <is>
          <t>A100091</t>
        </is>
      </c>
      <c r="L19" t="inlineStr">
        <is>
          <t>LT027</t>
        </is>
      </c>
    </row>
    <row r="20">
      <c r="B20" t="inlineStr">
        <is>
          <t>Price_BOM_VLSE_Hardware_020</t>
        </is>
      </c>
      <c r="C20" t="inlineStr">
        <is>
          <t>:20955-4P-3HP-VLSE:20955-4P-5HP-VLSE:20955-4P-7.5HP-VLSE:</t>
        </is>
      </c>
      <c r="D20" s="2" t="inlineStr">
        <is>
          <t>X3</t>
        </is>
      </c>
      <c r="E20" t="inlineStr">
        <is>
          <t>250# ANSI Flange</t>
        </is>
      </c>
      <c r="F20" t="inlineStr">
        <is>
          <t>Hardware_Steel_Gr8</t>
        </is>
      </c>
      <c r="G20" t="inlineStr">
        <is>
          <t>Hardware_Steel_Gr8</t>
        </is>
      </c>
      <c r="H20" s="2" t="inlineStr">
        <is>
          <t>RTF</t>
        </is>
      </c>
      <c r="J20" t="inlineStr">
        <is>
          <t>:182TC:184TC:213TC:215TC:254TC:256TC:</t>
        </is>
      </c>
      <c r="K20" t="inlineStr">
        <is>
          <t>A100092</t>
        </is>
      </c>
      <c r="L20" t="inlineStr">
        <is>
          <t>LT027</t>
        </is>
      </c>
    </row>
    <row r="21">
      <c r="B21" t="inlineStr">
        <is>
          <t>Price_BOM_VLSE_Hardware_022</t>
        </is>
      </c>
      <c r="C21" t="inlineStr">
        <is>
          <t>:20959-4P-3HP-VLSE:20959-4P-5HP-VLSE:20959-4P-7.5HP-VLSE:</t>
        </is>
      </c>
      <c r="D21" s="2" t="inlineStr">
        <is>
          <t>X3</t>
        </is>
      </c>
      <c r="E21" t="inlineStr">
        <is>
          <t>125# ANSI Flange</t>
        </is>
      </c>
      <c r="F21" t="inlineStr">
        <is>
          <t>Hardware_Steel_Gr5</t>
        </is>
      </c>
      <c r="G21" t="inlineStr">
        <is>
          <t>Hardware_Steel_Gr5</t>
        </is>
      </c>
      <c r="H21" s="46" t="n">
        <v>96774813</v>
      </c>
      <c r="I21" s="47" t="inlineStr">
        <is>
          <t xml:space="preserve">HW,VLS,9.5" X3/4,TC,STL GRADE5 </t>
        </is>
      </c>
      <c r="J21" t="inlineStr">
        <is>
          <t>:182TC:184TC:213TC:215TC:254TC:256TC:</t>
        </is>
      </c>
      <c r="K21" t="inlineStr">
        <is>
          <t>A100091</t>
        </is>
      </c>
      <c r="L21" t="inlineStr">
        <is>
          <t>LT027</t>
        </is>
      </c>
      <c r="Q21" s="2" t="n"/>
      <c r="AC21" s="10" t="n"/>
    </row>
    <row r="22">
      <c r="B22" t="inlineStr">
        <is>
          <t>Price_BOM_VLSE_Hardware_023</t>
        </is>
      </c>
      <c r="C22" t="inlineStr">
        <is>
          <t>:20959-4P-3HP-VLSE:20959-4P-5HP-VLSE:20959-4P-7.5HP-VLSE:</t>
        </is>
      </c>
      <c r="D22" s="2" t="inlineStr">
        <is>
          <t>X3</t>
        </is>
      </c>
      <c r="E22" t="inlineStr">
        <is>
          <t>250# ANSI Flange</t>
        </is>
      </c>
      <c r="F22" t="inlineStr">
        <is>
          <t>Hardware_Steel_Gr8</t>
        </is>
      </c>
      <c r="G22" t="inlineStr">
        <is>
          <t>Hardware_Steel_Gr8</t>
        </is>
      </c>
      <c r="H22" s="2" t="inlineStr">
        <is>
          <t>RTF</t>
        </is>
      </c>
      <c r="J22" t="inlineStr">
        <is>
          <t>:182TC:184TC:213TC:215TC:254TC:256TC:</t>
        </is>
      </c>
      <c r="K22" t="inlineStr">
        <is>
          <t>A100092</t>
        </is>
      </c>
      <c r="L22" t="inlineStr">
        <is>
          <t>LT027</t>
        </is>
      </c>
      <c r="Q22" s="2" t="n"/>
      <c r="AC22" s="10" t="n"/>
    </row>
    <row r="23">
      <c r="B23" t="inlineStr">
        <is>
          <t>Price_BOM_VLSE_Hardware_025</t>
        </is>
      </c>
      <c r="C23" t="inlineStr">
        <is>
          <t>:25953-4P-3HP-VLSE:25953-4P-5HP-VLSE:25953-4P-7.5HP-VLSE:</t>
        </is>
      </c>
      <c r="D23" s="2" t="inlineStr">
        <is>
          <t>X3</t>
        </is>
      </c>
      <c r="E23" t="inlineStr">
        <is>
          <t>125# ANSI Flange</t>
        </is>
      </c>
      <c r="F23" t="inlineStr">
        <is>
          <t>Hardware_Steel_Gr5</t>
        </is>
      </c>
      <c r="G23" t="inlineStr">
        <is>
          <t>Hardware_Steel_Gr5</t>
        </is>
      </c>
      <c r="H23" s="46" t="n">
        <v>96774813</v>
      </c>
      <c r="I23" s="47" t="inlineStr">
        <is>
          <t xml:space="preserve">HW,VLS,9.5" X3/4,TC,STL GRADE5 </t>
        </is>
      </c>
      <c r="J23" t="inlineStr">
        <is>
          <t>:182TC:184TC:213TC:215TC:254TC:256TC:</t>
        </is>
      </c>
      <c r="K23" t="inlineStr">
        <is>
          <t>A100091</t>
        </is>
      </c>
      <c r="L23" t="inlineStr">
        <is>
          <t>LT027</t>
        </is>
      </c>
      <c r="Q23" s="2" t="n"/>
      <c r="AC23" s="10" t="n"/>
    </row>
    <row r="24">
      <c r="B24" t="inlineStr">
        <is>
          <t>Price_BOM_VLSE_Hardware_026</t>
        </is>
      </c>
      <c r="C24" t="inlineStr">
        <is>
          <t>:25953-4P-3HP-VLSE:25953-4P-5HP-VLSE:25953-4P-7.5HP-VLSE:</t>
        </is>
      </c>
      <c r="D24" s="2" t="inlineStr">
        <is>
          <t>X3</t>
        </is>
      </c>
      <c r="E24" t="inlineStr">
        <is>
          <t>250# ANSI Flange</t>
        </is>
      </c>
      <c r="F24" t="inlineStr">
        <is>
          <t>Hardware_Steel_Gr8</t>
        </is>
      </c>
      <c r="G24" t="inlineStr">
        <is>
          <t>Hardware_Steel_Gr8</t>
        </is>
      </c>
      <c r="H24" s="2" t="inlineStr">
        <is>
          <t>RTF</t>
        </is>
      </c>
      <c r="J24" t="inlineStr">
        <is>
          <t>:182TC:184TC:213TC:215TC:254TC:256TC:</t>
        </is>
      </c>
      <c r="K24" t="inlineStr">
        <is>
          <t>A100092</t>
        </is>
      </c>
      <c r="L24" t="inlineStr">
        <is>
          <t>LT027</t>
        </is>
      </c>
      <c r="Q24" s="2" t="n"/>
      <c r="AC24" s="10" t="n"/>
    </row>
    <row r="25">
      <c r="B25" t="inlineStr">
        <is>
          <t>Price_BOM_VLSE_Hardware_028</t>
        </is>
      </c>
      <c r="C25" t="inlineStr">
        <is>
          <t>:40957-4P-5HP-VLSE:40957-4P-7.5HP-VLSE:40957-4P-10HP-VLSE:</t>
        </is>
      </c>
      <c r="D25" s="2" t="inlineStr">
        <is>
          <t>X3</t>
        </is>
      </c>
      <c r="E25" t="inlineStr">
        <is>
          <t>125# ANSI Flange</t>
        </is>
      </c>
      <c r="F25" t="inlineStr">
        <is>
          <t>Hardware_Steel_Gr5</t>
        </is>
      </c>
      <c r="G25" t="inlineStr">
        <is>
          <t>Hardware_Steel_Gr5</t>
        </is>
      </c>
      <c r="H25" s="46" t="n">
        <v>96774813</v>
      </c>
      <c r="I25" s="47" t="inlineStr">
        <is>
          <t xml:space="preserve">HW,VLS,9.5" X3/4,TC,STL GRADE5 </t>
        </is>
      </c>
      <c r="J25" t="inlineStr">
        <is>
          <t>:182TC:184TC:213TC:215TC:254TC:256TC:</t>
        </is>
      </c>
      <c r="K25" t="inlineStr">
        <is>
          <t>A100091</t>
        </is>
      </c>
      <c r="L25" t="inlineStr">
        <is>
          <t>LT027</t>
        </is>
      </c>
      <c r="Q25" s="2" t="n"/>
      <c r="AC25" s="10" t="n"/>
    </row>
    <row r="26">
      <c r="B26" t="inlineStr">
        <is>
          <t>Price_BOM_VLSE_Hardware_029</t>
        </is>
      </c>
      <c r="C26" t="inlineStr">
        <is>
          <t>:40957-4P-5HP-VLSE:40957-4P-7.5HP-VLSE:40957-4P-10HP-VLSE:</t>
        </is>
      </c>
      <c r="D26" s="2" t="inlineStr">
        <is>
          <t>X3</t>
        </is>
      </c>
      <c r="E26" t="inlineStr">
        <is>
          <t>250# ANSI Flange</t>
        </is>
      </c>
      <c r="F26" t="inlineStr">
        <is>
          <t>Hardware_Steel_Gr8</t>
        </is>
      </c>
      <c r="G26" t="inlineStr">
        <is>
          <t>Hardware_Steel_Gr8</t>
        </is>
      </c>
      <c r="H26" s="2" t="inlineStr">
        <is>
          <t>RTF</t>
        </is>
      </c>
      <c r="J26" t="inlineStr">
        <is>
          <t>:182TC:184TC:213TC:215TC:254TC:256TC:</t>
        </is>
      </c>
      <c r="K26" t="inlineStr">
        <is>
          <t>A100092</t>
        </is>
      </c>
      <c r="L26" t="inlineStr">
        <is>
          <t>LT027</t>
        </is>
      </c>
      <c r="Q26" s="2" t="n"/>
      <c r="AC26" s="10" t="n"/>
    </row>
    <row r="27">
      <c r="B27" t="inlineStr">
        <is>
          <t>Price_BOM_VLSE_Hardware_031</t>
        </is>
      </c>
      <c r="C27" t="inlineStr">
        <is>
          <t>:25121-4P-5HP-VLSE:25121-4P-7.5HP-VLSE:25121-4P-10HP-VLSE:</t>
        </is>
      </c>
      <c r="D27" s="2" t="inlineStr">
        <is>
          <t>X3</t>
        </is>
      </c>
      <c r="E27" t="inlineStr">
        <is>
          <t>125# ANSI Flange</t>
        </is>
      </c>
      <c r="F27" t="inlineStr">
        <is>
          <t>Hardware_Steel_Gr5</t>
        </is>
      </c>
      <c r="G27" t="inlineStr">
        <is>
          <t>Hardware_Steel_Gr5</t>
        </is>
      </c>
      <c r="H27" s="46" t="n">
        <v>96774815</v>
      </c>
      <c r="I27" s="47" t="inlineStr">
        <is>
          <t>HW,VLS,12" X3/A/5,8.50"AK,TC,STL GRD5</t>
        </is>
      </c>
      <c r="J27" t="inlineStr">
        <is>
          <t>:182TC:184TC:213TC:215TC:254TC:256TC:</t>
        </is>
      </c>
      <c r="K27" t="inlineStr">
        <is>
          <t>A100091</t>
        </is>
      </c>
      <c r="L27" t="inlineStr">
        <is>
          <t>LT027</t>
        </is>
      </c>
      <c r="Q27" s="2" t="n"/>
      <c r="AC27" s="10" t="n"/>
    </row>
    <row r="28">
      <c r="B28" t="inlineStr">
        <is>
          <t>Price_BOM_VLSE_Hardware_032</t>
        </is>
      </c>
      <c r="C28" t="inlineStr">
        <is>
          <t>:25121-4P-5HP-VLSE:25121-4P-7.5HP-VLSE:25121-4P-10HP-VLSE:</t>
        </is>
      </c>
      <c r="D28" s="2" t="inlineStr">
        <is>
          <t>X3</t>
        </is>
      </c>
      <c r="E28" t="inlineStr">
        <is>
          <t>250# ANSI Flange</t>
        </is>
      </c>
      <c r="F28" t="inlineStr">
        <is>
          <t>Hardware_Steel_Gr8</t>
        </is>
      </c>
      <c r="G28" t="inlineStr">
        <is>
          <t>Hardware_Steel_Gr8</t>
        </is>
      </c>
      <c r="H28" s="2" t="inlineStr">
        <is>
          <t>RTF</t>
        </is>
      </c>
      <c r="J28" t="inlineStr">
        <is>
          <t>:182TC:184TC:213TC:215TC:254TC:256TC:</t>
        </is>
      </c>
      <c r="K28" t="inlineStr">
        <is>
          <t>A100092</t>
        </is>
      </c>
      <c r="L28" t="inlineStr">
        <is>
          <t>LT027</t>
        </is>
      </c>
      <c r="Q28" s="2" t="n"/>
      <c r="AC28" s="10" t="n"/>
    </row>
    <row r="29">
      <c r="B29" t="inlineStr">
        <is>
          <t>Price_BOM_VLSE_Hardware_034</t>
        </is>
      </c>
      <c r="C29" t="inlineStr">
        <is>
          <t>:30123-4P-7.5HP-VLSE:30123-4P-10HP-VLSE:</t>
        </is>
      </c>
      <c r="D29" s="2" t="inlineStr">
        <is>
          <t>X3</t>
        </is>
      </c>
      <c r="E29" t="inlineStr">
        <is>
          <t>125# ANSI Flange</t>
        </is>
      </c>
      <c r="F29" t="inlineStr">
        <is>
          <t>Hardware_Steel_Gr5</t>
        </is>
      </c>
      <c r="G29" t="inlineStr">
        <is>
          <t>Hardware_Steel_Gr5</t>
        </is>
      </c>
      <c r="H29" s="46" t="n">
        <v>96774815</v>
      </c>
      <c r="I29" s="47" t="inlineStr">
        <is>
          <t>HW,VLS,12" X3/A/5,8.50"AK,TC,STL GRD5</t>
        </is>
      </c>
      <c r="J29" t="inlineStr">
        <is>
          <t>:182TC:184TC:213TC:215TC:254TC:256TC:</t>
        </is>
      </c>
      <c r="K29" t="inlineStr">
        <is>
          <t>A100091</t>
        </is>
      </c>
      <c r="L29" t="inlineStr">
        <is>
          <t>LT027</t>
        </is>
      </c>
      <c r="Q29" s="2" t="n"/>
      <c r="AC29" s="10" t="n"/>
    </row>
    <row r="30">
      <c r="B30" t="inlineStr">
        <is>
          <t>Price_BOM_VLSE_Hardware_035</t>
        </is>
      </c>
      <c r="C30" t="inlineStr">
        <is>
          <t>:30123-4P-7.5HP-VLSE:30123-4P-10HP-VLSE:</t>
        </is>
      </c>
      <c r="D30" s="2" t="inlineStr">
        <is>
          <t>X3</t>
        </is>
      </c>
      <c r="E30" t="inlineStr">
        <is>
          <t>250# ANSI Flange</t>
        </is>
      </c>
      <c r="F30" t="inlineStr">
        <is>
          <t>Hardware_Steel_Gr8</t>
        </is>
      </c>
      <c r="G30" t="inlineStr">
        <is>
          <t>Hardware_Steel_Gr8</t>
        </is>
      </c>
      <c r="H30" s="2" t="inlineStr">
        <is>
          <t>RTF</t>
        </is>
      </c>
      <c r="J30" t="inlineStr">
        <is>
          <t>:182TC:184TC:213TC:215TC:254TC:256TC:</t>
        </is>
      </c>
      <c r="K30" t="inlineStr">
        <is>
          <t>A100092</t>
        </is>
      </c>
      <c r="L30" t="inlineStr">
        <is>
          <t>LT027</t>
        </is>
      </c>
      <c r="N30" s="62" t="n"/>
      <c r="O30" s="62" t="n"/>
      <c r="P30" s="63" t="n"/>
      <c r="Q30" s="2" t="n"/>
      <c r="AC30" s="10" t="n"/>
    </row>
    <row r="31">
      <c r="B31" t="inlineStr">
        <is>
          <t>Price_BOM_VLSE_Hardware_037</t>
        </is>
      </c>
      <c r="C31" t="inlineStr">
        <is>
          <t>:30707-4P-3HP-VLSE:30707-4P-5HP-VLSE:</t>
        </is>
      </c>
      <c r="D31" s="2" t="inlineStr">
        <is>
          <t>X3</t>
        </is>
      </c>
      <c r="E31" t="inlineStr">
        <is>
          <t>125# ANSI Flange</t>
        </is>
      </c>
      <c r="F31" t="inlineStr">
        <is>
          <t>Hardware_Steel_Gr5</t>
        </is>
      </c>
      <c r="G31" t="inlineStr">
        <is>
          <t>Hardware_Steel_Gr5</t>
        </is>
      </c>
      <c r="H31" s="46" t="n">
        <v>96772283</v>
      </c>
      <c r="I31" s="47" t="inlineStr">
        <is>
          <t xml:space="preserve">HW,VLS,7" X3/4,TC,STL GRADE5 </t>
        </is>
      </c>
      <c r="J31" t="inlineStr">
        <is>
          <t>:182TC:184TC:213TC:215TC:254TC:256TC:</t>
        </is>
      </c>
      <c r="K31" t="inlineStr">
        <is>
          <t>A100091</t>
        </is>
      </c>
      <c r="L31" t="inlineStr">
        <is>
          <t>LT027</t>
        </is>
      </c>
      <c r="N31" s="62" t="n"/>
      <c r="O31" s="62" t="n"/>
      <c r="P31" s="63" t="n"/>
      <c r="Q31" s="2" t="n"/>
      <c r="AC31" s="10" t="n"/>
    </row>
    <row r="32">
      <c r="B32" t="inlineStr">
        <is>
          <t>Price_BOM_VLSE_Hardware_038</t>
        </is>
      </c>
      <c r="C32" t="inlineStr">
        <is>
          <t>:30707-4P-3HP-VLSE:30707-4P-5HP-VLSE:</t>
        </is>
      </c>
      <c r="D32" s="2" t="inlineStr">
        <is>
          <t>X3</t>
        </is>
      </c>
      <c r="E32" t="inlineStr">
        <is>
          <t>250# ANSI Flange</t>
        </is>
      </c>
      <c r="F32" t="inlineStr">
        <is>
          <t>Hardware_Steel_Gr8</t>
        </is>
      </c>
      <c r="G32" t="inlineStr">
        <is>
          <t>Hardware_Steel_Gr8</t>
        </is>
      </c>
      <c r="H32" s="2" t="inlineStr">
        <is>
          <t>RTF</t>
        </is>
      </c>
      <c r="J32" t="inlineStr">
        <is>
          <t>:182TC:184TC:213TC:215TC:254TC:256TC:</t>
        </is>
      </c>
      <c r="K32" t="inlineStr">
        <is>
          <t>A100092</t>
        </is>
      </c>
      <c r="L32" t="inlineStr">
        <is>
          <t>LT027</t>
        </is>
      </c>
      <c r="N32" s="62" t="n"/>
      <c r="O32" s="62" t="n"/>
      <c r="Q32" s="2" t="n"/>
      <c r="AC32" s="10" t="n"/>
    </row>
    <row r="33">
      <c r="B33" t="inlineStr">
        <is>
          <t>Price_BOM_VLSE_Hardware_040</t>
        </is>
      </c>
      <c r="C33" t="inlineStr">
        <is>
          <t>:40707-4P-3HP-VLSE:40707-4P-5HP-VLSE:</t>
        </is>
      </c>
      <c r="D33" s="2" t="inlineStr">
        <is>
          <t>X3</t>
        </is>
      </c>
      <c r="E33" t="inlineStr">
        <is>
          <t>125# ANSI Flange</t>
        </is>
      </c>
      <c r="F33" t="inlineStr">
        <is>
          <t>Hardware_Steel_Gr5</t>
        </is>
      </c>
      <c r="G33" t="inlineStr">
        <is>
          <t>Hardware_Steel_Gr5</t>
        </is>
      </c>
      <c r="H33" s="46" t="n">
        <v>96772283</v>
      </c>
      <c r="I33" s="47" t="inlineStr">
        <is>
          <t xml:space="preserve">HW,VLS,7" X3/4,TC,STL GRADE5 </t>
        </is>
      </c>
      <c r="J33" t="inlineStr">
        <is>
          <t>:182TC:184TC:213TC:215TC:254TC:256TC:</t>
        </is>
      </c>
      <c r="K33" t="inlineStr">
        <is>
          <t>A100091</t>
        </is>
      </c>
      <c r="L33" t="inlineStr">
        <is>
          <t>LT027</t>
        </is>
      </c>
      <c r="N33" s="62" t="n"/>
      <c r="O33" s="62" t="n"/>
      <c r="Q33" s="2" t="n"/>
      <c r="AC33" s="10" t="n"/>
    </row>
    <row r="34">
      <c r="B34" t="inlineStr">
        <is>
          <t>Price_BOM_VLSE_Hardware_041</t>
        </is>
      </c>
      <c r="C34" t="inlineStr">
        <is>
          <t>:40707-4P-3HP-VLSE:40707-4P-5HP-VLSE:</t>
        </is>
      </c>
      <c r="D34" s="2" t="inlineStr">
        <is>
          <t>X3</t>
        </is>
      </c>
      <c r="E34" t="inlineStr">
        <is>
          <t>250# ANSI Flange</t>
        </is>
      </c>
      <c r="F34" t="inlineStr">
        <is>
          <t>Hardware_Steel_Gr8</t>
        </is>
      </c>
      <c r="G34" t="inlineStr">
        <is>
          <t>Hardware_Steel_Gr8</t>
        </is>
      </c>
      <c r="H34" s="2" t="inlineStr">
        <is>
          <t>RTF</t>
        </is>
      </c>
      <c r="J34" t="inlineStr">
        <is>
          <t>:182TC:184TC:213TC:215TC:254TC:256TC:</t>
        </is>
      </c>
      <c r="K34" t="inlineStr">
        <is>
          <t>A100092</t>
        </is>
      </c>
      <c r="L34" t="inlineStr">
        <is>
          <t>LT027</t>
        </is>
      </c>
      <c r="AC34" s="10" t="n"/>
      <c r="AE34" s="10" t="n"/>
      <c r="AF34" s="10" t="n"/>
    </row>
    <row r="35">
      <c r="B35" t="inlineStr">
        <is>
          <t>Price_BOM_VLSE_Hardware_043</t>
        </is>
      </c>
      <c r="C35" t="inlineStr">
        <is>
          <t>:50707-4P-5HP-VLSE:50707-4P-7.5HP-VLSE:</t>
        </is>
      </c>
      <c r="D35" s="2" t="inlineStr">
        <is>
          <t>X3</t>
        </is>
      </c>
      <c r="E35" t="inlineStr">
        <is>
          <t>125# ANSI Flange</t>
        </is>
      </c>
      <c r="F35" t="inlineStr">
        <is>
          <t>Hardware_Steel_Gr5</t>
        </is>
      </c>
      <c r="G35" t="inlineStr">
        <is>
          <t>Hardware_Steel_Gr5</t>
        </is>
      </c>
      <c r="H35" s="46" t="n">
        <v>96772283</v>
      </c>
      <c r="I35" s="47" t="inlineStr">
        <is>
          <t xml:space="preserve">HW,VLS,7" X3/4,TC,STL GRADE5 </t>
        </is>
      </c>
      <c r="J35" t="inlineStr">
        <is>
          <t>:182TC:184TC:213TC:215TC:254TC:256TC:</t>
        </is>
      </c>
      <c r="K35" t="inlineStr">
        <is>
          <t>A100091</t>
        </is>
      </c>
      <c r="L35" t="inlineStr">
        <is>
          <t>LT027</t>
        </is>
      </c>
      <c r="AC35" s="10" t="n"/>
      <c r="AE35" s="10" t="n"/>
      <c r="AF35" s="10" t="n"/>
      <c r="AG35" s="2" t="n"/>
    </row>
    <row r="36">
      <c r="B36" t="inlineStr">
        <is>
          <t>Price_BOM_VLSE_Hardware_044</t>
        </is>
      </c>
      <c r="C36" t="inlineStr">
        <is>
          <t>:50707-4P-5HP-VLSE:50707-4P-7.5HP-VLSE:</t>
        </is>
      </c>
      <c r="D36" s="2" t="inlineStr">
        <is>
          <t>X3</t>
        </is>
      </c>
      <c r="E36" t="inlineStr">
        <is>
          <t>250# ANSI Flange</t>
        </is>
      </c>
      <c r="F36" t="inlineStr">
        <is>
          <t>Hardware_Steel_Gr8</t>
        </is>
      </c>
      <c r="G36" t="inlineStr">
        <is>
          <t>Hardware_Steel_Gr8</t>
        </is>
      </c>
      <c r="H36" s="2" t="inlineStr">
        <is>
          <t>RTF</t>
        </is>
      </c>
      <c r="J36" t="inlineStr">
        <is>
          <t>:182TC:184TC:213TC:215TC:254TC:256TC:</t>
        </is>
      </c>
      <c r="K36" t="inlineStr">
        <is>
          <t>A100092</t>
        </is>
      </c>
      <c r="L36" t="inlineStr">
        <is>
          <t>LT027</t>
        </is>
      </c>
      <c r="N36" s="6" t="n"/>
      <c r="O36" s="6" t="n"/>
      <c r="P36" s="6" t="n"/>
      <c r="Q36" s="2" t="n"/>
      <c r="AC36" s="10" t="n"/>
      <c r="AE36" s="10" t="n"/>
      <c r="AF36" s="10" t="n"/>
      <c r="AG36" s="2" t="n"/>
    </row>
    <row r="37">
      <c r="B37" t="inlineStr">
        <is>
          <t>Price_BOM_VLSE_Hardware_046</t>
        </is>
      </c>
      <c r="C37" s="62" t="inlineStr">
        <is>
          <t>:30957-4P-5HP-VLSE:</t>
        </is>
      </c>
      <c r="D37" s="2" t="inlineStr">
        <is>
          <t>X3</t>
        </is>
      </c>
      <c r="E37" t="inlineStr">
        <is>
          <t>125# ANSI Flange</t>
        </is>
      </c>
      <c r="F37" t="inlineStr">
        <is>
          <t>Hardware_Steel_Gr5</t>
        </is>
      </c>
      <c r="G37" t="inlineStr">
        <is>
          <t>Hardware_Steel_Gr5</t>
        </is>
      </c>
      <c r="H37" s="46" t="n">
        <v>96774813</v>
      </c>
      <c r="I37" s="47" t="inlineStr">
        <is>
          <t xml:space="preserve">HW,VLS,9.5" X3/4,TC,STL GRADE5 </t>
        </is>
      </c>
      <c r="J37" t="inlineStr">
        <is>
          <t>:182TC:184TC:213TC:215TC:254TC:256TC:</t>
        </is>
      </c>
      <c r="K37" t="inlineStr">
        <is>
          <t>A100091</t>
        </is>
      </c>
      <c r="L37" t="inlineStr">
        <is>
          <t>LT027</t>
        </is>
      </c>
      <c r="AC37" s="10" t="n"/>
      <c r="AE37" s="10" t="n"/>
      <c r="AF37" s="10" t="n"/>
      <c r="AG37" s="2" t="n"/>
    </row>
    <row r="38">
      <c r="B38" t="inlineStr">
        <is>
          <t>Price_BOM_VLSE_Hardware_047</t>
        </is>
      </c>
      <c r="C38" s="62" t="inlineStr">
        <is>
          <t>:30957-4P-5HP-VLSE:</t>
        </is>
      </c>
      <c r="D38" s="2" t="inlineStr">
        <is>
          <t>X3</t>
        </is>
      </c>
      <c r="E38" t="inlineStr">
        <is>
          <t>250# ANSI Flange</t>
        </is>
      </c>
      <c r="F38" t="inlineStr">
        <is>
          <t>Hardware_Steel_Gr8</t>
        </is>
      </c>
      <c r="G38" t="inlineStr">
        <is>
          <t>Hardware_Steel_Gr8</t>
        </is>
      </c>
      <c r="H38" s="2" t="inlineStr">
        <is>
          <t>RTF</t>
        </is>
      </c>
      <c r="J38" t="inlineStr">
        <is>
          <t>:182TC:184TC:213TC:215TC:254TC:256TC:</t>
        </is>
      </c>
      <c r="K38" t="inlineStr">
        <is>
          <t>A100092</t>
        </is>
      </c>
      <c r="L38" t="inlineStr">
        <is>
          <t>LT027</t>
        </is>
      </c>
      <c r="AC38" s="10" t="n"/>
      <c r="AE38" s="10" t="n"/>
      <c r="AF38" s="10" t="n"/>
      <c r="AG38" s="2" t="n"/>
    </row>
    <row r="39">
      <c r="B39" t="inlineStr">
        <is>
          <t>Price_BOM_VLSE_Hardware_049</t>
        </is>
      </c>
      <c r="C39" t="inlineStr">
        <is>
          <t>:50957-4P-7.5HP-VLSE:50957-4P-10HP-VLSE:</t>
        </is>
      </c>
      <c r="D39" s="2" t="inlineStr">
        <is>
          <t>X3</t>
        </is>
      </c>
      <c r="E39" t="inlineStr">
        <is>
          <t>125# ANSI Flange</t>
        </is>
      </c>
      <c r="F39" t="inlineStr">
        <is>
          <t>Hardware_Steel_Gr5</t>
        </is>
      </c>
      <c r="G39" t="inlineStr">
        <is>
          <t>Hardware_Steel_Gr5</t>
        </is>
      </c>
      <c r="H39" s="46" t="n">
        <v>96774813</v>
      </c>
      <c r="I39" s="47" t="inlineStr">
        <is>
          <t xml:space="preserve">HW,VLS,9.5" X3/4,TC,STL GRADE5 </t>
        </is>
      </c>
      <c r="J39" t="inlineStr">
        <is>
          <t>:182TC:184TC:213TC:215TC:254TC:256TC:</t>
        </is>
      </c>
      <c r="K39" t="inlineStr">
        <is>
          <t>A100091</t>
        </is>
      </c>
      <c r="L39" t="inlineStr">
        <is>
          <t>LT027</t>
        </is>
      </c>
      <c r="AC39" s="10" t="n"/>
      <c r="AE39" s="10" t="n"/>
      <c r="AF39" s="10" t="n"/>
      <c r="AG39" s="2" t="n"/>
    </row>
    <row r="40">
      <c r="B40" t="inlineStr">
        <is>
          <t>Price_BOM_VLSE_Hardware_050</t>
        </is>
      </c>
      <c r="C40" t="inlineStr">
        <is>
          <t>:50957-4P-7.5HP-VLSE:50957-4P-10HP-VLSE:</t>
        </is>
      </c>
      <c r="D40" s="2" t="inlineStr">
        <is>
          <t>X3</t>
        </is>
      </c>
      <c r="E40" t="inlineStr">
        <is>
          <t>250# ANSI Flange</t>
        </is>
      </c>
      <c r="F40" t="inlineStr">
        <is>
          <t>Hardware_Steel_Gr8</t>
        </is>
      </c>
      <c r="G40" t="inlineStr">
        <is>
          <t>Hardware_Steel_Gr8</t>
        </is>
      </c>
      <c r="H40" s="2" t="inlineStr">
        <is>
          <t>RTF</t>
        </is>
      </c>
      <c r="J40" t="inlineStr">
        <is>
          <t>:182TC:184TC:213TC:215TC:254TC:256TC:</t>
        </is>
      </c>
      <c r="K40" t="inlineStr">
        <is>
          <t>A100092</t>
        </is>
      </c>
      <c r="L40" t="inlineStr">
        <is>
          <t>LT027</t>
        </is>
      </c>
      <c r="AC40" s="10" t="n"/>
      <c r="AE40" s="10" t="n"/>
      <c r="AF40" s="10" t="n"/>
      <c r="AG40" s="2" t="n"/>
    </row>
    <row r="41">
      <c r="B41" s="6" t="inlineStr">
        <is>
          <t>Price_BOM_VLSE_Hardware_052</t>
        </is>
      </c>
      <c r="C41" s="6" t="inlineStr">
        <is>
          <t>:25709-2P-15HP-VLSE:25709-2P-20HP-VLSE:</t>
        </is>
      </c>
      <c r="D41" s="2" t="inlineStr">
        <is>
          <t>X4</t>
        </is>
      </c>
      <c r="E41" t="inlineStr">
        <is>
          <t>125# ANSI Flange</t>
        </is>
      </c>
      <c r="F41" t="inlineStr">
        <is>
          <t>Hardware_Steel_Gr5</t>
        </is>
      </c>
      <c r="G41" t="inlineStr">
        <is>
          <t>Hardware_Steel_Gr5</t>
        </is>
      </c>
      <c r="H41" s="46" t="n">
        <v>96772283</v>
      </c>
      <c r="I41" s="47" t="inlineStr">
        <is>
          <t xml:space="preserve">HW,VLS,7" X3/4,TC,STL GRADE5 </t>
        </is>
      </c>
      <c r="J41" t="inlineStr">
        <is>
          <t>:182TC:184TC:213TC:215TC:254TC:256TC:</t>
        </is>
      </c>
      <c r="K41" t="inlineStr">
        <is>
          <t>A100091</t>
        </is>
      </c>
      <c r="L41" t="inlineStr">
        <is>
          <t>LT027</t>
        </is>
      </c>
      <c r="AC41" s="10" t="n"/>
      <c r="AE41" s="10" t="n"/>
      <c r="AF41" s="10" t="n"/>
      <c r="AG41" s="2" t="n"/>
    </row>
    <row r="42">
      <c r="B42" t="inlineStr">
        <is>
          <t>Price_BOM_VLSE_Hardware_053</t>
        </is>
      </c>
      <c r="C42" s="6" t="inlineStr">
        <is>
          <t>:25709-2P-15HP-VLSE:25709-2P-20HP-VLSE:</t>
        </is>
      </c>
      <c r="D42" s="2" t="inlineStr">
        <is>
          <t>X4</t>
        </is>
      </c>
      <c r="E42" t="inlineStr">
        <is>
          <t>250# ANSI Flange</t>
        </is>
      </c>
      <c r="F42" t="inlineStr">
        <is>
          <t>Hardware_Steel_Gr8</t>
        </is>
      </c>
      <c r="G42" t="inlineStr">
        <is>
          <t>Hardware_Steel_Gr8</t>
        </is>
      </c>
      <c r="H42" s="2" t="inlineStr">
        <is>
          <t>RTF</t>
        </is>
      </c>
      <c r="I42" s="6" t="n"/>
      <c r="J42" t="inlineStr">
        <is>
          <t>:182TC:184TC:213TC:215TC:254TC:256TC:</t>
        </is>
      </c>
      <c r="K42" t="inlineStr">
        <is>
          <t>A100092</t>
        </is>
      </c>
      <c r="L42" t="inlineStr">
        <is>
          <t>LT027</t>
        </is>
      </c>
      <c r="AC42" s="10" t="n"/>
      <c r="AE42" s="10" t="n"/>
      <c r="AF42" s="10" t="n"/>
      <c r="AG42" s="2" t="n"/>
    </row>
    <row r="43">
      <c r="B43" t="inlineStr">
        <is>
          <t>Price_BOM_VLSE_Hardware_055</t>
        </is>
      </c>
      <c r="C43" s="62" t="inlineStr">
        <is>
          <t>:25709-2P-25HP-VLSE:</t>
        </is>
      </c>
      <c r="D43" s="2" t="inlineStr">
        <is>
          <t>X4</t>
        </is>
      </c>
      <c r="E43" t="inlineStr">
        <is>
          <t>125# ANSI Flange</t>
        </is>
      </c>
      <c r="F43" t="inlineStr">
        <is>
          <t>Hardware_Steel_Gr5</t>
        </is>
      </c>
      <c r="G43" t="inlineStr">
        <is>
          <t>Hardware_Steel_Gr5</t>
        </is>
      </c>
      <c r="H43" s="46" t="n">
        <v>96772284</v>
      </c>
      <c r="I43" s="47" t="inlineStr">
        <is>
          <t xml:space="preserve">HW,VLS,7" X3/4,TC,ADP,STL GRADE5 </t>
        </is>
      </c>
      <c r="J43" t="inlineStr">
        <is>
          <t>:284TSC:286TSC:284TC:286TC:</t>
        </is>
      </c>
      <c r="K43" t="inlineStr">
        <is>
          <t>A100091</t>
        </is>
      </c>
      <c r="L43" t="inlineStr">
        <is>
          <t>LT027</t>
        </is>
      </c>
      <c r="AC43" s="10" t="n"/>
      <c r="AE43" s="10" t="n"/>
      <c r="AF43" s="10" t="n"/>
      <c r="AG43" s="2" t="n"/>
    </row>
    <row r="44">
      <c r="B44" t="inlineStr">
        <is>
          <t>Price_BOM_VLSE_Hardware_056</t>
        </is>
      </c>
      <c r="C44" s="62" t="inlineStr">
        <is>
          <t>:25709-2P-25HP-VLSE:</t>
        </is>
      </c>
      <c r="D44" s="2" t="inlineStr">
        <is>
          <t>X4</t>
        </is>
      </c>
      <c r="E44" t="inlineStr">
        <is>
          <t>250# ANSI Flange</t>
        </is>
      </c>
      <c r="F44" t="inlineStr">
        <is>
          <t>Hardware_Steel_Gr8</t>
        </is>
      </c>
      <c r="G44" t="inlineStr">
        <is>
          <t>Hardware_Steel_Gr8</t>
        </is>
      </c>
      <c r="H44" s="2" t="inlineStr">
        <is>
          <t>RTF</t>
        </is>
      </c>
      <c r="J44" t="inlineStr">
        <is>
          <t>:284TSC:286TSC:284TC:286TC:</t>
        </is>
      </c>
      <c r="K44" t="inlineStr">
        <is>
          <t>A100092</t>
        </is>
      </c>
      <c r="L44" t="inlineStr">
        <is>
          <t>LT027</t>
        </is>
      </c>
      <c r="AC44" s="10" t="n"/>
      <c r="AE44" s="10" t="n"/>
      <c r="AF44" s="10" t="n"/>
      <c r="AG44" s="2" t="n"/>
    </row>
    <row r="45">
      <c r="B45" t="inlineStr">
        <is>
          <t>Price_BOM_VLSE_Hardware_058</t>
        </is>
      </c>
      <c r="C45" t="inlineStr">
        <is>
          <t>:20955-2P-15HP-VLSE:20955-2P-20HP-VLSE:</t>
        </is>
      </c>
      <c r="D45" s="2" t="inlineStr">
        <is>
          <t>X4</t>
        </is>
      </c>
      <c r="E45" t="inlineStr">
        <is>
          <t>125# ANSI Flange</t>
        </is>
      </c>
      <c r="F45" t="inlineStr">
        <is>
          <t>Hardware_Steel_Gr5</t>
        </is>
      </c>
      <c r="G45" t="inlineStr">
        <is>
          <t>Hardware_Steel_Gr5</t>
        </is>
      </c>
      <c r="H45" s="46" t="n">
        <v>96774813</v>
      </c>
      <c r="I45" s="47" t="inlineStr">
        <is>
          <t>HW,VLS,9.5" X3/4,TC,STL GRADE 5</t>
        </is>
      </c>
      <c r="J45" t="inlineStr">
        <is>
          <t>:182TC:184TC:213TC:215TC:254TC:256TC:</t>
        </is>
      </c>
      <c r="K45" t="inlineStr">
        <is>
          <t>A100091</t>
        </is>
      </c>
      <c r="L45" t="inlineStr">
        <is>
          <t>LT027</t>
        </is>
      </c>
      <c r="N45" s="62" t="n"/>
      <c r="O45" s="62" t="n"/>
      <c r="P45" s="63" t="n"/>
      <c r="Q45" s="2" t="n"/>
      <c r="R45" s="62" t="n"/>
      <c r="AC45" s="10" t="n"/>
    </row>
    <row r="46">
      <c r="B46" t="inlineStr">
        <is>
          <t>Price_BOM_VLSE_Hardware_059</t>
        </is>
      </c>
      <c r="C46" t="inlineStr">
        <is>
          <t>:20955-2P-15HP-VLSE:20955-2P-20HP-VLSE:</t>
        </is>
      </c>
      <c r="D46" s="2" t="inlineStr">
        <is>
          <t>X4</t>
        </is>
      </c>
      <c r="E46" t="inlineStr">
        <is>
          <t>250# ANSI Flange</t>
        </is>
      </c>
      <c r="F46" t="inlineStr">
        <is>
          <t>Hardware_Steel_Gr8</t>
        </is>
      </c>
      <c r="G46" t="inlineStr">
        <is>
          <t>Hardware_Steel_Gr8</t>
        </is>
      </c>
      <c r="H46" s="2" t="inlineStr">
        <is>
          <t>RTF</t>
        </is>
      </c>
      <c r="I46" s="6" t="n"/>
      <c r="J46" t="inlineStr">
        <is>
          <t>:182TC:184TC:213TC:215TC:254TC:256TC:</t>
        </is>
      </c>
      <c r="K46" t="inlineStr">
        <is>
          <t>A100092</t>
        </is>
      </c>
      <c r="L46" t="inlineStr">
        <is>
          <t>LT027</t>
        </is>
      </c>
      <c r="R46" s="62" t="n"/>
      <c r="AC46" s="10" t="n"/>
    </row>
    <row r="47">
      <c r="B47" t="inlineStr">
        <is>
          <t>Price_BOM_VLSE_Hardware_061</t>
        </is>
      </c>
      <c r="C47" t="inlineStr">
        <is>
          <t>:20959-2P-20HP-VLSE:</t>
        </is>
      </c>
      <c r="D47" s="2" t="inlineStr">
        <is>
          <t>X4</t>
        </is>
      </c>
      <c r="E47" t="inlineStr">
        <is>
          <t>125# ANSI Flange</t>
        </is>
      </c>
      <c r="F47" t="inlineStr">
        <is>
          <t>Hardware_Steel_Gr5</t>
        </is>
      </c>
      <c r="G47" t="inlineStr">
        <is>
          <t>Hardware_Steel_Gr5</t>
        </is>
      </c>
      <c r="H47" s="46" t="n">
        <v>96774813</v>
      </c>
      <c r="I47" s="47" t="inlineStr">
        <is>
          <t>HW,VLS,9.5" X3/4,TC,STL GRADE 5</t>
        </is>
      </c>
      <c r="J47" t="inlineStr">
        <is>
          <t>:182TC:184TC:213TC:215TC:254TC:256TC:</t>
        </is>
      </c>
      <c r="K47" t="inlineStr">
        <is>
          <t>A100091</t>
        </is>
      </c>
      <c r="L47" t="inlineStr">
        <is>
          <t>LT027</t>
        </is>
      </c>
      <c r="R47" s="62" t="n"/>
      <c r="AC47" s="10" t="n"/>
    </row>
    <row r="48">
      <c r="B48" t="inlineStr">
        <is>
          <t>Price_BOM_VLSE_Hardware_062</t>
        </is>
      </c>
      <c r="C48" t="inlineStr">
        <is>
          <t>:20959-2P-20HP-VLSE:</t>
        </is>
      </c>
      <c r="D48" s="2" t="inlineStr">
        <is>
          <t>X4</t>
        </is>
      </c>
      <c r="E48" t="inlineStr">
        <is>
          <t>250# ANSI Flange</t>
        </is>
      </c>
      <c r="F48" t="inlineStr">
        <is>
          <t>Hardware_Steel_Gr8</t>
        </is>
      </c>
      <c r="G48" t="inlineStr">
        <is>
          <t>Hardware_Steel_Gr8</t>
        </is>
      </c>
      <c r="H48" s="2" t="inlineStr">
        <is>
          <t>RTF</t>
        </is>
      </c>
      <c r="I48" s="6" t="n"/>
      <c r="J48" t="inlineStr">
        <is>
          <t>:182TC:184TC:213TC:215TC:254TC:256TC:</t>
        </is>
      </c>
      <c r="K48" t="inlineStr">
        <is>
          <t>A100092</t>
        </is>
      </c>
      <c r="L48" t="inlineStr">
        <is>
          <t>LT027</t>
        </is>
      </c>
      <c r="AC48" s="10" t="n"/>
    </row>
    <row r="49">
      <c r="B49" t="inlineStr">
        <is>
          <t>Price_BOM_VLSE_Hardware_064</t>
        </is>
      </c>
      <c r="C49" t="inlineStr">
        <is>
          <t>:20955-2P-25HP-VLSE:20955-2P-30HP-VLSE:</t>
        </is>
      </c>
      <c r="D49" s="2" t="inlineStr">
        <is>
          <t>X4</t>
        </is>
      </c>
      <c r="E49" t="inlineStr">
        <is>
          <t>125# ANSI Flange</t>
        </is>
      </c>
      <c r="F49" t="inlineStr">
        <is>
          <t>Hardware_Steel_Gr5</t>
        </is>
      </c>
      <c r="G49" t="inlineStr">
        <is>
          <t>Hardware_Steel_Gr5</t>
        </is>
      </c>
      <c r="H49" s="46" t="n">
        <v>96774814</v>
      </c>
      <c r="I49" s="47" t="inlineStr">
        <is>
          <t xml:space="preserve">HW,VLS,9.5" X3/4,TC,ADP,STL GRADE5 </t>
        </is>
      </c>
      <c r="J49" t="inlineStr">
        <is>
          <t>:284TSC:286TSC:284TC:286TC:</t>
        </is>
      </c>
      <c r="K49" t="inlineStr">
        <is>
          <t>A100091</t>
        </is>
      </c>
      <c r="L49" t="inlineStr">
        <is>
          <t>LT027</t>
        </is>
      </c>
      <c r="AC49" s="10" t="n"/>
    </row>
    <row r="50">
      <c r="B50" t="inlineStr">
        <is>
          <t>Price_BOM_VLSE_Hardware_065</t>
        </is>
      </c>
      <c r="C50" t="inlineStr">
        <is>
          <t>:20955-2P-25HP-VLSE:20955-2P-30HP-VLSE:</t>
        </is>
      </c>
      <c r="D50" s="2" t="inlineStr">
        <is>
          <t>X4</t>
        </is>
      </c>
      <c r="E50" t="inlineStr">
        <is>
          <t>250# ANSI Flange</t>
        </is>
      </c>
      <c r="F50" t="inlineStr">
        <is>
          <t>Hardware_Steel_Gr8</t>
        </is>
      </c>
      <c r="G50" t="inlineStr">
        <is>
          <t>Hardware_Steel_Gr8</t>
        </is>
      </c>
      <c r="H50" s="2" t="inlineStr">
        <is>
          <t>RTF</t>
        </is>
      </c>
      <c r="I50" s="44" t="n"/>
      <c r="J50" t="inlineStr">
        <is>
          <t>:284TSC:286TSC:284TC:286TC:</t>
        </is>
      </c>
      <c r="K50" t="inlineStr">
        <is>
          <t>A100092</t>
        </is>
      </c>
      <c r="L50" t="inlineStr">
        <is>
          <t>LT027</t>
        </is>
      </c>
      <c r="R50" s="62" t="n"/>
      <c r="AC50" s="10" t="n"/>
    </row>
    <row r="51">
      <c r="B51" t="inlineStr">
        <is>
          <t>Price_BOM_VLSE_Hardware_067</t>
        </is>
      </c>
      <c r="C51" t="inlineStr">
        <is>
          <t>:20959-2P-25HP-VLSE:20959-2P-30HP-VLSE:</t>
        </is>
      </c>
      <c r="D51" s="2" t="inlineStr">
        <is>
          <t>X4</t>
        </is>
      </c>
      <c r="E51" t="inlineStr">
        <is>
          <t>125# ANSI Flange</t>
        </is>
      </c>
      <c r="F51" t="inlineStr">
        <is>
          <t>Hardware_Steel_Gr5</t>
        </is>
      </c>
      <c r="G51" t="inlineStr">
        <is>
          <t>Hardware_Steel_Gr5</t>
        </is>
      </c>
      <c r="H51" s="46" t="n">
        <v>96774814</v>
      </c>
      <c r="I51" s="47" t="inlineStr">
        <is>
          <t xml:space="preserve">HW,VLS,9.5" X3/4,TC,ADP,STL GRADE5 </t>
        </is>
      </c>
      <c r="J51" t="inlineStr">
        <is>
          <t>:284TSC:286TSC:284TC:286TC:</t>
        </is>
      </c>
      <c r="K51" t="inlineStr">
        <is>
          <t>A100091</t>
        </is>
      </c>
      <c r="L51" t="inlineStr">
        <is>
          <t>LT027</t>
        </is>
      </c>
      <c r="R51" s="62" t="n"/>
      <c r="AC51" s="10" t="n"/>
    </row>
    <row r="52">
      <c r="B52" t="inlineStr">
        <is>
          <t>Price_BOM_VLSE_Hardware_068</t>
        </is>
      </c>
      <c r="C52" t="inlineStr">
        <is>
          <t>:20959-2P-25HP-VLSE:20959-2P-30HP-VLSE:</t>
        </is>
      </c>
      <c r="D52" s="2" t="inlineStr">
        <is>
          <t>X4</t>
        </is>
      </c>
      <c r="E52" t="inlineStr">
        <is>
          <t>250# ANSI Flange</t>
        </is>
      </c>
      <c r="F52" t="inlineStr">
        <is>
          <t>Hardware_Steel_Gr8</t>
        </is>
      </c>
      <c r="G52" t="inlineStr">
        <is>
          <t>Hardware_Steel_Gr8</t>
        </is>
      </c>
      <c r="H52" s="2" t="inlineStr">
        <is>
          <t>RTF</t>
        </is>
      </c>
      <c r="I52" s="44" t="n"/>
      <c r="J52" t="inlineStr">
        <is>
          <t>:284TSC:286TSC:284TC:286TC:</t>
        </is>
      </c>
      <c r="K52" t="inlineStr">
        <is>
          <t>A100092</t>
        </is>
      </c>
      <c r="L52" t="inlineStr">
        <is>
          <t>LT027</t>
        </is>
      </c>
      <c r="N52" s="62" t="n"/>
      <c r="O52" s="63" t="n"/>
      <c r="P52" s="62" t="n"/>
      <c r="Q52" s="2" t="n"/>
      <c r="AC52" s="10" t="n"/>
    </row>
    <row r="53">
      <c r="B53" t="inlineStr">
        <is>
          <t>Price_BOM_VLSE_Hardware_070</t>
        </is>
      </c>
      <c r="C53" s="62" t="inlineStr">
        <is>
          <t>:25953-2P-20HP-VLSE:</t>
        </is>
      </c>
      <c r="D53" s="2" t="inlineStr">
        <is>
          <t>X4</t>
        </is>
      </c>
      <c r="E53" t="inlineStr">
        <is>
          <t>125# ANSI Flange</t>
        </is>
      </c>
      <c r="F53" t="inlineStr">
        <is>
          <t>Hardware_Steel_Gr5</t>
        </is>
      </c>
      <c r="G53" t="inlineStr">
        <is>
          <t>Hardware_Steel_Gr5</t>
        </is>
      </c>
      <c r="H53" s="46" t="n">
        <v>96774813</v>
      </c>
      <c r="I53" s="47" t="inlineStr">
        <is>
          <t>HW,VLS,9.5" X3/4,TC,STL GRADE 5</t>
        </is>
      </c>
      <c r="J53" t="inlineStr">
        <is>
          <t>:182TC:184TC:213TC:215TC:254TC:256TC:</t>
        </is>
      </c>
      <c r="K53" t="inlineStr">
        <is>
          <t>A100091</t>
        </is>
      </c>
      <c r="L53" t="inlineStr">
        <is>
          <t>LT027</t>
        </is>
      </c>
      <c r="N53" s="62" t="n"/>
      <c r="O53" s="63" t="n"/>
      <c r="P53" s="62" t="n"/>
      <c r="Q53" s="2" t="n"/>
      <c r="AC53" s="10" t="n"/>
    </row>
    <row r="54">
      <c r="B54" t="inlineStr">
        <is>
          <t>Price_BOM_VLSE_Hardware_071</t>
        </is>
      </c>
      <c r="C54" s="62" t="inlineStr">
        <is>
          <t>:25953-2P-20HP-VLSE:</t>
        </is>
      </c>
      <c r="D54" s="2" t="inlineStr">
        <is>
          <t>X4</t>
        </is>
      </c>
      <c r="E54" t="inlineStr">
        <is>
          <t>250# ANSI Flange</t>
        </is>
      </c>
      <c r="F54" t="inlineStr">
        <is>
          <t>Hardware_Steel_Gr8</t>
        </is>
      </c>
      <c r="G54" t="inlineStr">
        <is>
          <t>Hardware_Steel_Gr8</t>
        </is>
      </c>
      <c r="H54" s="2" t="inlineStr">
        <is>
          <t>RTF</t>
        </is>
      </c>
      <c r="I54" s="6" t="n"/>
      <c r="J54" t="inlineStr">
        <is>
          <t>:182TC:184TC:213TC:215TC:254TC:256TC:</t>
        </is>
      </c>
      <c r="K54" t="inlineStr">
        <is>
          <t>A100092</t>
        </is>
      </c>
      <c r="L54" t="inlineStr">
        <is>
          <t>LT027</t>
        </is>
      </c>
      <c r="N54" s="62" t="n"/>
      <c r="O54" s="62" t="n"/>
      <c r="P54" s="2" t="n"/>
      <c r="Q54" s="2" t="n"/>
      <c r="AC54" s="10" t="n"/>
    </row>
    <row r="55">
      <c r="B55" t="inlineStr">
        <is>
          <t>Price_BOM_VLSE_Hardware_073</t>
        </is>
      </c>
      <c r="C55" t="inlineStr">
        <is>
          <t>:25953-2P-25HP-VLSE:25953-2P-30HP-VLSE:</t>
        </is>
      </c>
      <c r="D55" s="2" t="inlineStr">
        <is>
          <t>X4</t>
        </is>
      </c>
      <c r="E55" t="inlineStr">
        <is>
          <t>125# ANSI Flange</t>
        </is>
      </c>
      <c r="F55" t="inlineStr">
        <is>
          <t>Hardware_Steel_Gr5</t>
        </is>
      </c>
      <c r="G55" t="inlineStr">
        <is>
          <t>Hardware_Steel_Gr5</t>
        </is>
      </c>
      <c r="H55" s="46" t="n">
        <v>96774814</v>
      </c>
      <c r="I55" s="47" t="inlineStr">
        <is>
          <t xml:space="preserve">HW,VLS,9.5" X3/4,TC,ADP,STL GRADE5 </t>
        </is>
      </c>
      <c r="J55" t="inlineStr">
        <is>
          <t>:284TSC:286TSC:284TC:286TC:</t>
        </is>
      </c>
      <c r="K55" t="inlineStr">
        <is>
          <t>A100091</t>
        </is>
      </c>
      <c r="L55" t="inlineStr">
        <is>
          <t>LT027</t>
        </is>
      </c>
      <c r="N55" s="62" t="n"/>
      <c r="O55" s="62" t="n"/>
      <c r="P55" s="63" t="n"/>
      <c r="Q55" s="2" t="n"/>
      <c r="AC55" s="10" t="n"/>
    </row>
    <row r="56">
      <c r="B56" t="inlineStr">
        <is>
          <t>Price_BOM_VLSE_Hardware_074</t>
        </is>
      </c>
      <c r="C56" t="inlineStr">
        <is>
          <t>:25953-2P-25HP-VLSE:25953-2P-30HP-VLSE:</t>
        </is>
      </c>
      <c r="D56" s="2" t="inlineStr">
        <is>
          <t>X4</t>
        </is>
      </c>
      <c r="E56" t="inlineStr">
        <is>
          <t>250# ANSI Flange</t>
        </is>
      </c>
      <c r="F56" t="inlineStr">
        <is>
          <t>Hardware_Steel_Gr8</t>
        </is>
      </c>
      <c r="G56" t="inlineStr">
        <is>
          <t>Hardware_Steel_Gr8</t>
        </is>
      </c>
      <c r="H56" s="2" t="inlineStr">
        <is>
          <t>RTF</t>
        </is>
      </c>
      <c r="I56" s="44" t="n"/>
      <c r="J56" t="inlineStr">
        <is>
          <t>:284TSC:286TSC:284TC:286TC:</t>
        </is>
      </c>
      <c r="K56" t="inlineStr">
        <is>
          <t>A100092</t>
        </is>
      </c>
      <c r="L56" t="inlineStr">
        <is>
          <t>LT027</t>
        </is>
      </c>
      <c r="N56" s="62" t="n"/>
      <c r="O56" s="62" t="n"/>
      <c r="P56" s="63" t="n"/>
      <c r="Q56" s="2" t="n"/>
      <c r="AC56" s="10" t="n"/>
    </row>
    <row r="57">
      <c r="B57" t="inlineStr">
        <is>
          <t>Price_BOM_VLSE_Hardware_076</t>
        </is>
      </c>
      <c r="C57" s="62" t="inlineStr">
        <is>
          <t>:25121-4P-15HP-VLSE:</t>
        </is>
      </c>
      <c r="D57" s="2" t="inlineStr">
        <is>
          <t>XA</t>
        </is>
      </c>
      <c r="E57" t="inlineStr">
        <is>
          <t>125# ANSI Flange</t>
        </is>
      </c>
      <c r="F57" t="inlineStr">
        <is>
          <t>Hardware_Steel_Gr5</t>
        </is>
      </c>
      <c r="G57" t="inlineStr">
        <is>
          <t>Hardware_Steel_Gr5</t>
        </is>
      </c>
      <c r="H57" s="46" t="n">
        <v>96774815</v>
      </c>
      <c r="I57" s="47" t="inlineStr">
        <is>
          <t>HW,VLS,12" X3/A/5,8.50"AK,TC,STL GRD5</t>
        </is>
      </c>
      <c r="J57" t="inlineStr">
        <is>
          <t>:182TC:184TC:213TC:215TC:254TC:256TC:</t>
        </is>
      </c>
      <c r="K57" t="inlineStr">
        <is>
          <t>A100091</t>
        </is>
      </c>
      <c r="L57" t="inlineStr">
        <is>
          <t>LT027</t>
        </is>
      </c>
      <c r="N57" s="62" t="n"/>
      <c r="O57" s="62" t="n"/>
      <c r="P57" s="63" t="n"/>
      <c r="Q57" s="2" t="n"/>
      <c r="AC57" s="10" t="n"/>
    </row>
    <row r="58">
      <c r="B58" t="inlineStr">
        <is>
          <t>Price_BOM_VLSE_Hardware_077</t>
        </is>
      </c>
      <c r="C58" s="62" t="inlineStr">
        <is>
          <t>:25121-4P-15HP-VLSE:</t>
        </is>
      </c>
      <c r="D58" s="2" t="inlineStr">
        <is>
          <t>XA</t>
        </is>
      </c>
      <c r="E58" t="inlineStr">
        <is>
          <t>250# ANSI Flange</t>
        </is>
      </c>
      <c r="F58" t="inlineStr">
        <is>
          <t>Hardware_Steel_Gr8</t>
        </is>
      </c>
      <c r="G58" t="inlineStr">
        <is>
          <t>Hardware_Steel_Gr8</t>
        </is>
      </c>
      <c r="H58" s="2" t="inlineStr">
        <is>
          <t>RTF</t>
        </is>
      </c>
      <c r="I58" s="6" t="n"/>
      <c r="J58" t="inlineStr">
        <is>
          <t>:182TC:184TC:213TC:215TC:254TC:256TC:</t>
        </is>
      </c>
      <c r="K58" t="inlineStr">
        <is>
          <t>A100092</t>
        </is>
      </c>
      <c r="L58" t="inlineStr">
        <is>
          <t>LT027</t>
        </is>
      </c>
      <c r="N58" s="62" t="n"/>
      <c r="O58" s="62" t="n"/>
      <c r="P58" s="63" t="n"/>
      <c r="Q58" s="2" t="n"/>
      <c r="AC58" s="10" t="n"/>
    </row>
    <row r="59">
      <c r="B59" t="inlineStr">
        <is>
          <t>Price_BOM_VLSE_Hardware_079</t>
        </is>
      </c>
      <c r="C59" t="inlineStr">
        <is>
          <t>:30707-2P-15HP-VLSE:30707-2P-20HP-VLSE:</t>
        </is>
      </c>
      <c r="D59" s="2" t="inlineStr">
        <is>
          <t>X4</t>
        </is>
      </c>
      <c r="E59" t="inlineStr">
        <is>
          <t>125# ANSI Flange</t>
        </is>
      </c>
      <c r="F59" t="inlineStr">
        <is>
          <t>Hardware_Steel_Gr5</t>
        </is>
      </c>
      <c r="G59" t="inlineStr">
        <is>
          <t>Hardware_Steel_Gr5</t>
        </is>
      </c>
      <c r="H59" s="46" t="n">
        <v>96772284</v>
      </c>
      <c r="I59" s="47" t="inlineStr">
        <is>
          <t xml:space="preserve">HW,VLS,7" X3/4,TC,ADP,STL GRADE5 </t>
        </is>
      </c>
      <c r="J59" t="inlineStr">
        <is>
          <t>:284TSC:286TSC:284TC:286TC:</t>
        </is>
      </c>
      <c r="K59" t="inlineStr">
        <is>
          <t>A100091</t>
        </is>
      </c>
      <c r="L59" t="inlineStr">
        <is>
          <t>LT027</t>
        </is>
      </c>
      <c r="AC59" s="10" t="n"/>
    </row>
    <row r="60">
      <c r="B60" t="inlineStr">
        <is>
          <t>Price_BOM_VLSE_Hardware_080</t>
        </is>
      </c>
      <c r="C60" t="inlineStr">
        <is>
          <t>:30707-2P-15HP-VLSE:30707-2P-20HP-VLSE:</t>
        </is>
      </c>
      <c r="D60" s="2" t="inlineStr">
        <is>
          <t>X4</t>
        </is>
      </c>
      <c r="E60" t="inlineStr">
        <is>
          <t>250# ANSI Flange</t>
        </is>
      </c>
      <c r="F60" t="inlineStr">
        <is>
          <t>Hardware_Steel_Gr8</t>
        </is>
      </c>
      <c r="G60" t="inlineStr">
        <is>
          <t>Hardware_Steel_Gr8</t>
        </is>
      </c>
      <c r="H60" s="2" t="inlineStr">
        <is>
          <t>RTF</t>
        </is>
      </c>
      <c r="J60" t="inlineStr">
        <is>
          <t>:284TSC:286TSC:284TC:286TC:</t>
        </is>
      </c>
      <c r="K60" t="inlineStr">
        <is>
          <t>A100092</t>
        </is>
      </c>
      <c r="L60" t="inlineStr">
        <is>
          <t>LT027</t>
        </is>
      </c>
      <c r="AC60" s="10" t="n"/>
    </row>
    <row r="61">
      <c r="B61" t="inlineStr">
        <is>
          <t>Price_BOM_VLSE_Hardware_082</t>
        </is>
      </c>
      <c r="C61" t="inlineStr">
        <is>
          <t>:30707-2P-25HP-VLSE:30707-2P-30HP-VLSE:</t>
        </is>
      </c>
      <c r="D61" s="2" t="inlineStr">
        <is>
          <t>X4</t>
        </is>
      </c>
      <c r="E61" t="inlineStr">
        <is>
          <t>125# ANSI Flange</t>
        </is>
      </c>
      <c r="F61" t="inlineStr">
        <is>
          <t>Hardware_Steel_Gr5</t>
        </is>
      </c>
      <c r="G61" t="inlineStr">
        <is>
          <t>Hardware_Steel_Gr5</t>
        </is>
      </c>
      <c r="H61" s="46" t="n">
        <v>96772284</v>
      </c>
      <c r="I61" s="47" t="inlineStr">
        <is>
          <t xml:space="preserve">HW,VLS,7" X3/4,TC,ADP,STL GRADE5 </t>
        </is>
      </c>
      <c r="J61" t="inlineStr">
        <is>
          <t>:284TSC:286TSC:284TC:286TC:</t>
        </is>
      </c>
      <c r="K61" t="inlineStr">
        <is>
          <t>A100091</t>
        </is>
      </c>
      <c r="L61" t="inlineStr">
        <is>
          <t>LT027</t>
        </is>
      </c>
      <c r="AC61" s="10" t="n"/>
    </row>
    <row r="62">
      <c r="B62" t="inlineStr">
        <is>
          <t>Price_BOM_VLSE_Hardware_083</t>
        </is>
      </c>
      <c r="C62" t="inlineStr">
        <is>
          <t>:30707-2P-25HP-VLSE:30707-2P-30HP-VLSE:</t>
        </is>
      </c>
      <c r="D62" s="2" t="inlineStr">
        <is>
          <t>X4</t>
        </is>
      </c>
      <c r="E62" t="inlineStr">
        <is>
          <t>250# ANSI Flange</t>
        </is>
      </c>
      <c r="F62" t="inlineStr">
        <is>
          <t>Hardware_Steel_Gr8</t>
        </is>
      </c>
      <c r="G62" t="inlineStr">
        <is>
          <t>Hardware_Steel_Gr8</t>
        </is>
      </c>
      <c r="H62" s="2" t="inlineStr">
        <is>
          <t>RTF</t>
        </is>
      </c>
      <c r="J62" t="inlineStr">
        <is>
          <t>:284TSC:286TSC:284TC:286TC:</t>
        </is>
      </c>
      <c r="K62" t="inlineStr">
        <is>
          <t>A100092</t>
        </is>
      </c>
      <c r="L62" t="inlineStr">
        <is>
          <t>LT027</t>
        </is>
      </c>
      <c r="AC62" s="10" t="n"/>
    </row>
    <row r="63">
      <c r="B63" t="inlineStr">
        <is>
          <t>Price_BOM_VLSE_Hardware_085</t>
        </is>
      </c>
      <c r="C63" t="inlineStr">
        <is>
          <t>:30957-4P-7.5HP-VLSE:30957-4P-10HP-VLSE:</t>
        </is>
      </c>
      <c r="D63" s="2" t="inlineStr">
        <is>
          <t>X4</t>
        </is>
      </c>
      <c r="E63" t="inlineStr">
        <is>
          <t>125# ANSI Flange</t>
        </is>
      </c>
      <c r="F63" t="inlineStr">
        <is>
          <t>Hardware_Steel_Gr5</t>
        </is>
      </c>
      <c r="G63" t="inlineStr">
        <is>
          <t>Hardware_Steel_Gr5</t>
        </is>
      </c>
      <c r="H63" s="46" t="n">
        <v>96774813</v>
      </c>
      <c r="I63" s="47" t="inlineStr">
        <is>
          <t>HW,VLS,9.5" X3/4,TC,STL GRADE 5</t>
        </is>
      </c>
      <c r="J63" t="inlineStr">
        <is>
          <t>:182TC:184TC:213TC:215TC:254TC:256TC:</t>
        </is>
      </c>
      <c r="K63" t="inlineStr">
        <is>
          <t>A100091</t>
        </is>
      </c>
      <c r="L63" t="inlineStr">
        <is>
          <t>LT027</t>
        </is>
      </c>
      <c r="AC63" s="10" t="n"/>
    </row>
    <row r="64">
      <c r="B64" t="inlineStr">
        <is>
          <t>Price_BOM_VLSE_Hardware_086</t>
        </is>
      </c>
      <c r="C64" t="inlineStr">
        <is>
          <t>:30957-4P-7.5HP-VLSE:30957-4P-10HP-VLSE:</t>
        </is>
      </c>
      <c r="D64" s="2" t="inlineStr">
        <is>
          <t>X4</t>
        </is>
      </c>
      <c r="E64" t="inlineStr">
        <is>
          <t>250# ANSI Flange</t>
        </is>
      </c>
      <c r="F64" t="inlineStr">
        <is>
          <t>Hardware_Steel_Gr8</t>
        </is>
      </c>
      <c r="G64" t="inlineStr">
        <is>
          <t>Hardware_Steel_Gr8</t>
        </is>
      </c>
      <c r="H64" s="2" t="inlineStr">
        <is>
          <t>RTF</t>
        </is>
      </c>
      <c r="I64" s="6" t="n"/>
      <c r="J64" t="inlineStr">
        <is>
          <t>:182TC:184TC:213TC:215TC:254TC:256TC:</t>
        </is>
      </c>
      <c r="K64" t="inlineStr">
        <is>
          <t>A100092</t>
        </is>
      </c>
      <c r="L64" t="inlineStr">
        <is>
          <t>LT027</t>
        </is>
      </c>
      <c r="N64" s="62" t="n"/>
      <c r="O64" s="62" t="n"/>
      <c r="P64" s="63" t="n"/>
      <c r="Q64" s="2" t="n"/>
      <c r="AC64" s="10" t="n"/>
    </row>
    <row r="65">
      <c r="B65" t="inlineStr">
        <is>
          <t>Price_BOM_VLSE_Hardware_088</t>
        </is>
      </c>
      <c r="C65" s="62" t="inlineStr">
        <is>
          <t>:30957-2P-30HP-VLSE:</t>
        </is>
      </c>
      <c r="D65" s="2" t="inlineStr">
        <is>
          <t>X4</t>
        </is>
      </c>
      <c r="E65" t="inlineStr">
        <is>
          <t>125# ANSI Flange</t>
        </is>
      </c>
      <c r="F65" t="inlineStr">
        <is>
          <t>Hardware_Steel_Gr5</t>
        </is>
      </c>
      <c r="G65" t="inlineStr">
        <is>
          <t>Hardware_Steel_Gr5</t>
        </is>
      </c>
      <c r="H65" s="46" t="n">
        <v>96774814</v>
      </c>
      <c r="I65" s="47" t="inlineStr">
        <is>
          <t xml:space="preserve">HW,VLS,9.5" X3/4,TC,ADP,STL GRADE5 </t>
        </is>
      </c>
      <c r="J65" t="inlineStr">
        <is>
          <t>:284TSC:286TSC:284TC:286TC:</t>
        </is>
      </c>
      <c r="K65" t="inlineStr">
        <is>
          <t>A100091</t>
        </is>
      </c>
      <c r="L65" t="inlineStr">
        <is>
          <t>LT027</t>
        </is>
      </c>
      <c r="AC65" s="10" t="n"/>
      <c r="AE65" s="10" t="n"/>
      <c r="AF65" s="10" t="n"/>
    </row>
    <row r="66">
      <c r="B66" t="inlineStr">
        <is>
          <t>Price_BOM_VLSE_Hardware_089</t>
        </is>
      </c>
      <c r="C66" s="62" t="inlineStr">
        <is>
          <t>:30957-2P-30HP-VLSE:</t>
        </is>
      </c>
      <c r="D66" s="2" t="inlineStr">
        <is>
          <t>X4</t>
        </is>
      </c>
      <c r="E66" t="inlineStr">
        <is>
          <t>250# ANSI Flange</t>
        </is>
      </c>
      <c r="F66" t="inlineStr">
        <is>
          <t>Hardware_Steel_Gr8</t>
        </is>
      </c>
      <c r="G66" t="inlineStr">
        <is>
          <t>Hardware_Steel_Gr8</t>
        </is>
      </c>
      <c r="H66" s="2" t="inlineStr">
        <is>
          <t>RTF</t>
        </is>
      </c>
      <c r="I66" s="44" t="n"/>
      <c r="J66" t="inlineStr">
        <is>
          <t>:284TSC:286TSC:284TC:286TC:</t>
        </is>
      </c>
      <c r="K66" t="inlineStr">
        <is>
          <t>A100092</t>
        </is>
      </c>
      <c r="L66" t="inlineStr">
        <is>
          <t>LT027</t>
        </is>
      </c>
      <c r="AC66" s="10" t="n"/>
      <c r="AE66" s="10" t="n"/>
      <c r="AF66" s="10" t="n"/>
      <c r="AG66" s="2" t="n"/>
    </row>
    <row r="67">
      <c r="B67" t="inlineStr">
        <is>
          <t>Price_BOM_VLSE_Hardware_091</t>
        </is>
      </c>
      <c r="C67" t="inlineStr">
        <is>
          <t>:30123-4P-15HP-VLSE:30123-4P-20HP-VLSE:</t>
        </is>
      </c>
      <c r="D67" s="2" t="inlineStr">
        <is>
          <t>XA</t>
        </is>
      </c>
      <c r="E67" t="inlineStr">
        <is>
          <t>125# ANSI Flange</t>
        </is>
      </c>
      <c r="F67" t="inlineStr">
        <is>
          <t>Hardware_Steel_Gr5</t>
        </is>
      </c>
      <c r="G67" t="inlineStr">
        <is>
          <t>Hardware_Steel_Gr5</t>
        </is>
      </c>
      <c r="H67" s="46" t="n">
        <v>96774815</v>
      </c>
      <c r="I67" s="47" t="inlineStr">
        <is>
          <t>HW,VLS,12" X3/A/5,8.50"AK,TC,STL GRD5</t>
        </is>
      </c>
      <c r="J67" t="inlineStr">
        <is>
          <t>:182TC:184TC:213TC:215TC:254TC:256TC:</t>
        </is>
      </c>
      <c r="K67" t="inlineStr">
        <is>
          <t>A100091</t>
        </is>
      </c>
      <c r="L67" t="inlineStr">
        <is>
          <t>LT027</t>
        </is>
      </c>
      <c r="AC67" s="10" t="n"/>
      <c r="AE67" s="10" t="n"/>
      <c r="AF67" s="10" t="n"/>
      <c r="AG67" s="2" t="n"/>
    </row>
    <row r="68">
      <c r="B68" t="inlineStr">
        <is>
          <t>Price_BOM_VLSE_Hardware_092</t>
        </is>
      </c>
      <c r="C68" t="inlineStr">
        <is>
          <t>:30123-4P-15HP-VLSE:30123-4P-20HP-VLSE:</t>
        </is>
      </c>
      <c r="D68" s="2" t="inlineStr">
        <is>
          <t>XA</t>
        </is>
      </c>
      <c r="E68" t="inlineStr">
        <is>
          <t>250# ANSI Flange</t>
        </is>
      </c>
      <c r="F68" t="inlineStr">
        <is>
          <t>Hardware_Steel_Gr8</t>
        </is>
      </c>
      <c r="G68" t="inlineStr">
        <is>
          <t>Hardware_Steel_Gr8</t>
        </is>
      </c>
      <c r="H68" s="2" t="inlineStr">
        <is>
          <t>RTF</t>
        </is>
      </c>
      <c r="I68" s="6" t="n"/>
      <c r="J68" t="inlineStr">
        <is>
          <t>:182TC:184TC:213TC:215TC:254TC:256TC:</t>
        </is>
      </c>
      <c r="K68" t="inlineStr">
        <is>
          <t>A100092</t>
        </is>
      </c>
      <c r="L68" t="inlineStr">
        <is>
          <t>LT027</t>
        </is>
      </c>
      <c r="AC68" s="10" t="n"/>
      <c r="AE68" s="10" t="n"/>
      <c r="AF68" s="10" t="n"/>
      <c r="AG68" s="2" t="n"/>
    </row>
    <row r="69">
      <c r="B69" t="inlineStr">
        <is>
          <t>Price_BOM_VLSE_Hardware_094</t>
        </is>
      </c>
      <c r="C69" t="inlineStr">
        <is>
          <t>:40707-2P-15HP-VLSE:40707-2P-20HP-VLSE:</t>
        </is>
      </c>
      <c r="D69" s="2" t="inlineStr">
        <is>
          <t>X4</t>
        </is>
      </c>
      <c r="E69" t="inlineStr">
        <is>
          <t>125# ANSI Flange</t>
        </is>
      </c>
      <c r="F69" t="inlineStr">
        <is>
          <t>Hardware_Steel_Gr5</t>
        </is>
      </c>
      <c r="G69" t="inlineStr">
        <is>
          <t>Hardware_Steel_Gr5</t>
        </is>
      </c>
      <c r="H69" s="46" t="n">
        <v>96772283</v>
      </c>
      <c r="I69" s="47" t="inlineStr">
        <is>
          <t xml:space="preserve">HW,VLS,7" X3/4,TC,STL GRADE5 </t>
        </is>
      </c>
      <c r="J69" t="inlineStr">
        <is>
          <t>:182TC:184TC:213TC:215TC:254TC:256TC:</t>
        </is>
      </c>
      <c r="K69" t="inlineStr">
        <is>
          <t>A100091</t>
        </is>
      </c>
      <c r="L69" t="inlineStr">
        <is>
          <t>LT027</t>
        </is>
      </c>
      <c r="AC69" s="10" t="n"/>
      <c r="AE69" s="10" t="n"/>
      <c r="AF69" s="10" t="n"/>
      <c r="AG69" s="2" t="n"/>
    </row>
    <row r="70">
      <c r="B70" t="inlineStr">
        <is>
          <t>Price_BOM_VLSE_Hardware_095</t>
        </is>
      </c>
      <c r="C70" t="inlineStr">
        <is>
          <t>:40707-2P-15HP-VLSE:40707-2P-20HP-VLSE:</t>
        </is>
      </c>
      <c r="D70" s="2" t="inlineStr">
        <is>
          <t>X4</t>
        </is>
      </c>
      <c r="E70" t="inlineStr">
        <is>
          <t>250# ANSI Flange</t>
        </is>
      </c>
      <c r="F70" t="inlineStr">
        <is>
          <t>Hardware_Steel_Gr8</t>
        </is>
      </c>
      <c r="G70" t="inlineStr">
        <is>
          <t>Hardware_Steel_Gr8</t>
        </is>
      </c>
      <c r="H70" s="2" t="inlineStr">
        <is>
          <t>RTF</t>
        </is>
      </c>
      <c r="I70" s="6" t="n"/>
      <c r="J70" t="inlineStr">
        <is>
          <t>:182TC:184TC:213TC:215TC:254TC:256TC:</t>
        </is>
      </c>
      <c r="K70" t="inlineStr">
        <is>
          <t>A100092</t>
        </is>
      </c>
      <c r="L70" t="inlineStr">
        <is>
          <t>LT027</t>
        </is>
      </c>
      <c r="AC70" s="10" t="n"/>
      <c r="AE70" s="10" t="n"/>
      <c r="AF70" s="10" t="n"/>
      <c r="AG70" s="2" t="n"/>
    </row>
    <row r="71">
      <c r="B71" t="inlineStr">
        <is>
          <t>Price_BOM_VLSE_Hardware_097</t>
        </is>
      </c>
      <c r="C71" t="inlineStr">
        <is>
          <t>:40707-2P-25HP-VLSE:40707-2P-30HP-VLSE:</t>
        </is>
      </c>
      <c r="D71" s="2" t="inlineStr">
        <is>
          <t>X4</t>
        </is>
      </c>
      <c r="E71" t="inlineStr">
        <is>
          <t>125# ANSI Flange</t>
        </is>
      </c>
      <c r="F71" t="inlineStr">
        <is>
          <t>Hardware_Steel_Gr5</t>
        </is>
      </c>
      <c r="G71" t="inlineStr">
        <is>
          <t>Hardware_Steel_Gr5</t>
        </is>
      </c>
      <c r="H71" s="46" t="n">
        <v>96772284</v>
      </c>
      <c r="I71" s="47" t="inlineStr">
        <is>
          <t xml:space="preserve">HW,VLS,7" X3/4,TC,ADP,STL GRADE5 </t>
        </is>
      </c>
      <c r="J71" t="inlineStr">
        <is>
          <t>:284TSC:286TSC:284TC:286TC:</t>
        </is>
      </c>
      <c r="K71" t="inlineStr">
        <is>
          <t>A100091</t>
        </is>
      </c>
      <c r="L71" t="inlineStr">
        <is>
          <t>LT027</t>
        </is>
      </c>
      <c r="AC71" s="10" t="n"/>
      <c r="AE71" s="10" t="n"/>
      <c r="AF71" s="10" t="n"/>
      <c r="AG71" s="2" t="n"/>
    </row>
    <row r="72">
      <c r="B72" t="inlineStr">
        <is>
          <t>Price_BOM_VLSE_Hardware_098</t>
        </is>
      </c>
      <c r="C72" t="inlineStr">
        <is>
          <t>:40707-2P-25HP-VLSE:40707-2P-30HP-VLSE:</t>
        </is>
      </c>
      <c r="D72" s="2" t="inlineStr">
        <is>
          <t>X4</t>
        </is>
      </c>
      <c r="E72" t="inlineStr">
        <is>
          <t>250# ANSI Flange</t>
        </is>
      </c>
      <c r="F72" t="inlineStr">
        <is>
          <t>Hardware_Steel_Gr8</t>
        </is>
      </c>
      <c r="G72" t="inlineStr">
        <is>
          <t>Hardware_Steel_Gr8</t>
        </is>
      </c>
      <c r="H72" s="2" t="inlineStr">
        <is>
          <t>RTF</t>
        </is>
      </c>
      <c r="J72" t="inlineStr">
        <is>
          <t>:284TSC:286TSC:284TC:286TC:</t>
        </is>
      </c>
      <c r="K72" t="inlineStr">
        <is>
          <t>A100092</t>
        </is>
      </c>
      <c r="L72" t="inlineStr">
        <is>
          <t>LT027</t>
        </is>
      </c>
      <c r="N72" s="62" t="n"/>
      <c r="O72" s="62" t="n"/>
      <c r="P72" s="63" t="n"/>
      <c r="Q72" s="2" t="n"/>
      <c r="AC72" s="10" t="n"/>
      <c r="AE72" s="10" t="n"/>
      <c r="AF72" s="10" t="n"/>
      <c r="AG72" s="2" t="n"/>
    </row>
    <row r="73">
      <c r="B73" t="inlineStr">
        <is>
          <t>Price_BOM_VLSE_Hardware_100</t>
        </is>
      </c>
      <c r="C73" s="62" t="inlineStr">
        <is>
          <t>:50707-2P-30HP-VLSE:</t>
        </is>
      </c>
      <c r="D73" s="2" t="inlineStr">
        <is>
          <t>X4</t>
        </is>
      </c>
      <c r="E73" t="inlineStr">
        <is>
          <t>125# ANSI Flange</t>
        </is>
      </c>
      <c r="F73" t="inlineStr">
        <is>
          <t>Hardware_Steel_Gr5</t>
        </is>
      </c>
      <c r="G73" t="inlineStr">
        <is>
          <t>Hardware_Steel_Gr5</t>
        </is>
      </c>
      <c r="H73" s="46" t="n">
        <v>96772284</v>
      </c>
      <c r="I73" s="47" t="inlineStr">
        <is>
          <t xml:space="preserve">HW,VLS,7" X3/4,TC,ADP,STL GRADE5 </t>
        </is>
      </c>
      <c r="J73" t="inlineStr">
        <is>
          <t>:284TSC:286TSC:284TC:286TC:</t>
        </is>
      </c>
      <c r="K73" t="inlineStr">
        <is>
          <t>A100091</t>
        </is>
      </c>
      <c r="L73" t="inlineStr">
        <is>
          <t>LT027</t>
        </is>
      </c>
      <c r="AC73" s="10" t="n"/>
      <c r="AE73" s="10" t="n"/>
      <c r="AF73" s="10" t="n"/>
      <c r="AG73" s="2" t="n"/>
    </row>
    <row r="74">
      <c r="B74" t="inlineStr">
        <is>
          <t>Price_BOM_VLSE_Hardware_101</t>
        </is>
      </c>
      <c r="C74" s="62" t="inlineStr">
        <is>
          <t>:50707-2P-30HP-VLSE:</t>
        </is>
      </c>
      <c r="D74" s="2" t="inlineStr">
        <is>
          <t>X4</t>
        </is>
      </c>
      <c r="E74" t="inlineStr">
        <is>
          <t>250# ANSI Flange</t>
        </is>
      </c>
      <c r="F74" t="inlineStr">
        <is>
          <t>Hardware_Steel_Gr8</t>
        </is>
      </c>
      <c r="G74" t="inlineStr">
        <is>
          <t>Hardware_Steel_Gr8</t>
        </is>
      </c>
      <c r="H74" s="2" t="inlineStr">
        <is>
          <t>RTF</t>
        </is>
      </c>
      <c r="J74" t="inlineStr">
        <is>
          <t>:284TSC:286TSC:284TC:286TC:</t>
        </is>
      </c>
      <c r="K74" t="inlineStr">
        <is>
          <t>A100092</t>
        </is>
      </c>
      <c r="L74" t="inlineStr">
        <is>
          <t>LT027</t>
        </is>
      </c>
      <c r="AC74" s="10" t="n"/>
      <c r="AE74" s="10" t="n"/>
      <c r="AF74" s="10" t="n"/>
      <c r="AG74" s="2" t="n"/>
    </row>
    <row r="75">
      <c r="B75" t="inlineStr">
        <is>
          <t>Price_BOM_VLSE_Hardware_103</t>
        </is>
      </c>
      <c r="C75" t="inlineStr">
        <is>
          <t>:50957-4P-15HP-VLSE:50957-4P-20HP-VLSE:</t>
        </is>
      </c>
      <c r="D75" s="2" t="inlineStr">
        <is>
          <t>X4</t>
        </is>
      </c>
      <c r="E75" t="inlineStr">
        <is>
          <t>125# ANSI Flange</t>
        </is>
      </c>
      <c r="F75" t="inlineStr">
        <is>
          <t>Hardware_Steel_Gr5</t>
        </is>
      </c>
      <c r="G75" t="inlineStr">
        <is>
          <t>Hardware_Steel_Gr5</t>
        </is>
      </c>
      <c r="H75" s="46" t="n">
        <v>96774813</v>
      </c>
      <c r="I75" s="47" t="inlineStr">
        <is>
          <t>HW,VLS,9.5" X3/4,TC,STL GRADE 5</t>
        </is>
      </c>
      <c r="J75" t="inlineStr">
        <is>
          <t>:182TC:184TC:213TC:215TC:254TC:256TC:</t>
        </is>
      </c>
      <c r="K75" t="inlineStr">
        <is>
          <t>A100091</t>
        </is>
      </c>
      <c r="L75" t="inlineStr">
        <is>
          <t>LT027</t>
        </is>
      </c>
      <c r="AC75" s="10" t="n"/>
      <c r="AE75" s="10" t="n"/>
      <c r="AF75" s="10" t="n"/>
      <c r="AG75" s="2" t="n"/>
    </row>
    <row r="76">
      <c r="B76" t="inlineStr">
        <is>
          <t>Price_BOM_VLSE_Hardware_104</t>
        </is>
      </c>
      <c r="C76" t="inlineStr">
        <is>
          <t>:50957-4P-15HP-VLSE:50957-4P-20HP-VLSE:</t>
        </is>
      </c>
      <c r="D76" s="2" t="inlineStr">
        <is>
          <t>X4</t>
        </is>
      </c>
      <c r="E76" t="inlineStr">
        <is>
          <t>250# ANSI Flange</t>
        </is>
      </c>
      <c r="F76" t="inlineStr">
        <is>
          <t>Hardware_Steel_Gr8</t>
        </is>
      </c>
      <c r="G76" t="inlineStr">
        <is>
          <t>Hardware_Steel_Gr8</t>
        </is>
      </c>
      <c r="H76" s="2" t="inlineStr">
        <is>
          <t>RTF</t>
        </is>
      </c>
      <c r="I76" s="6" t="n"/>
      <c r="J76" t="inlineStr">
        <is>
          <t>:182TC:184TC:213TC:215TC:254TC:256TC:</t>
        </is>
      </c>
      <c r="K76" t="inlineStr">
        <is>
          <t>A100092</t>
        </is>
      </c>
      <c r="L76" t="inlineStr">
        <is>
          <t>LT027</t>
        </is>
      </c>
      <c r="AC76" s="10" t="n"/>
    </row>
    <row r="77">
      <c r="B77" t="inlineStr">
        <is>
          <t>Price_BOM_VLSE_Hardware_106</t>
        </is>
      </c>
      <c r="C77" t="inlineStr">
        <is>
          <t>:60957-4P-15HP-VLSE:60957-4P-20HP-VLSE:</t>
        </is>
      </c>
      <c r="D77" s="2" t="inlineStr">
        <is>
          <t>X4</t>
        </is>
      </c>
      <c r="E77" t="inlineStr">
        <is>
          <t>125# ANSI Flange</t>
        </is>
      </c>
      <c r="F77" t="inlineStr">
        <is>
          <t>Hardware_Steel_Gr5</t>
        </is>
      </c>
      <c r="G77" t="inlineStr">
        <is>
          <t>Hardware_Steel_Gr5</t>
        </is>
      </c>
      <c r="H77" s="46" t="n">
        <v>96774813</v>
      </c>
      <c r="I77" s="47" t="inlineStr">
        <is>
          <t>HW,VLS,9.5" X3/4,TC,STL GRADE 5</t>
        </is>
      </c>
      <c r="J77" t="inlineStr">
        <is>
          <t>:182TC:184TC:213TC:215TC:254TC:256TC:</t>
        </is>
      </c>
      <c r="K77" t="inlineStr">
        <is>
          <t>A100091</t>
        </is>
      </c>
      <c r="L77" t="inlineStr">
        <is>
          <t>LT027</t>
        </is>
      </c>
      <c r="AC77" s="10" t="n"/>
    </row>
    <row r="78">
      <c r="B78" t="inlineStr">
        <is>
          <t>Price_BOM_VLSE_Hardware_107</t>
        </is>
      </c>
      <c r="C78" t="inlineStr">
        <is>
          <t>:60957-4P-15HP-VLSE:60957-4P-20HP-VLSE:</t>
        </is>
      </c>
      <c r="D78" s="2" t="inlineStr">
        <is>
          <t>X4</t>
        </is>
      </c>
      <c r="E78" t="inlineStr">
        <is>
          <t>250# ANSI Flange</t>
        </is>
      </c>
      <c r="F78" t="inlineStr">
        <is>
          <t>Hardware_Steel_Gr8</t>
        </is>
      </c>
      <c r="G78" t="inlineStr">
        <is>
          <t>Hardware_Steel_Gr8</t>
        </is>
      </c>
      <c r="H78" s="2" t="inlineStr">
        <is>
          <t>RTF</t>
        </is>
      </c>
      <c r="I78" s="6" t="n"/>
      <c r="J78" t="inlineStr">
        <is>
          <t>:182TC:184TC:213TC:215TC:254TC:256TC:</t>
        </is>
      </c>
      <c r="K78" t="inlineStr">
        <is>
          <t>A100092</t>
        </is>
      </c>
      <c r="L78" t="inlineStr">
        <is>
          <t>LT027</t>
        </is>
      </c>
      <c r="N78" s="62" t="n"/>
      <c r="O78" s="62" t="n"/>
      <c r="P78" s="63" t="n"/>
      <c r="Q78" s="2" t="n"/>
      <c r="AC78" s="10" t="n"/>
    </row>
    <row r="79">
      <c r="B79" t="inlineStr">
        <is>
          <t>Price_BOM_VLSE_Hardware_109</t>
        </is>
      </c>
      <c r="C79" s="62" t="inlineStr">
        <is>
          <t>:60957-4P-25HP-VLSE:</t>
        </is>
      </c>
      <c r="D79" s="2" t="inlineStr">
        <is>
          <t>X4</t>
        </is>
      </c>
      <c r="E79" t="inlineStr">
        <is>
          <t>125# ANSI Flange</t>
        </is>
      </c>
      <c r="F79" t="inlineStr">
        <is>
          <t>Hardware_Steel_Gr5</t>
        </is>
      </c>
      <c r="G79" t="inlineStr">
        <is>
          <t>Hardware_Steel_Gr5</t>
        </is>
      </c>
      <c r="H79" s="46" t="n">
        <v>96774814</v>
      </c>
      <c r="I79" s="47" t="inlineStr">
        <is>
          <t xml:space="preserve">HW,VLS,9.5" X3/4,TC,ADP,STL GRADE5 </t>
        </is>
      </c>
      <c r="J79" t="inlineStr">
        <is>
          <t>:284TSC:286TSC:284TC:286TC:</t>
        </is>
      </c>
      <c r="K79" t="inlineStr">
        <is>
          <t>A100091</t>
        </is>
      </c>
      <c r="L79" t="inlineStr">
        <is>
          <t>LT027</t>
        </is>
      </c>
      <c r="AC79" s="10" t="n"/>
    </row>
    <row r="80">
      <c r="B80" t="inlineStr">
        <is>
          <t>Price_BOM_VLSE_Hardware_110</t>
        </is>
      </c>
      <c r="C80" s="62" t="inlineStr">
        <is>
          <t>:60957-4P-25HP-VLSE:</t>
        </is>
      </c>
      <c r="D80" s="2" t="inlineStr">
        <is>
          <t>X4</t>
        </is>
      </c>
      <c r="E80" t="inlineStr">
        <is>
          <t>250# ANSI Flange</t>
        </is>
      </c>
      <c r="F80" t="inlineStr">
        <is>
          <t>Hardware_Steel_Gr8</t>
        </is>
      </c>
      <c r="G80" t="inlineStr">
        <is>
          <t>Hardware_Steel_Gr8</t>
        </is>
      </c>
      <c r="H80" s="2" t="inlineStr">
        <is>
          <t>RTF</t>
        </is>
      </c>
      <c r="I80" s="44" t="n"/>
      <c r="J80" t="inlineStr">
        <is>
          <t>:284TSC:286TSC:284TC:286TC:</t>
        </is>
      </c>
      <c r="K80" t="inlineStr">
        <is>
          <t>A100092</t>
        </is>
      </c>
      <c r="L80" t="inlineStr">
        <is>
          <t>LT027</t>
        </is>
      </c>
      <c r="O80" s="62" t="n"/>
      <c r="P80" s="63" t="n"/>
      <c r="Q80" s="2" t="n"/>
      <c r="AC80" s="10" t="n"/>
    </row>
    <row r="81">
      <c r="B81" t="inlineStr">
        <is>
          <t>Price_BOM_VLSE_Hardware_112</t>
        </is>
      </c>
      <c r="C81" s="62" t="inlineStr">
        <is>
          <t>:40957-4P-15HP-VLSE:</t>
        </is>
      </c>
      <c r="D81" s="2" t="inlineStr">
        <is>
          <t>XA</t>
        </is>
      </c>
      <c r="E81" t="inlineStr">
        <is>
          <t>125# ANSI Flange</t>
        </is>
      </c>
      <c r="F81" t="inlineStr">
        <is>
          <t>Hardware_Steel_Gr5</t>
        </is>
      </c>
      <c r="G81" t="inlineStr">
        <is>
          <t>Hardware_Steel_Gr5</t>
        </is>
      </c>
      <c r="H81" s="46" t="n">
        <v>96774813</v>
      </c>
      <c r="I81" s="47" t="inlineStr">
        <is>
          <t xml:space="preserve">HW,VLS,9.5" X3/4,TC,STL GRADE5 </t>
        </is>
      </c>
      <c r="J81" t="inlineStr">
        <is>
          <t>:182TC:184TC:213TC:215TC:254TC:256TC:</t>
        </is>
      </c>
      <c r="K81" t="inlineStr">
        <is>
          <t>A100091</t>
        </is>
      </c>
      <c r="L81" t="inlineStr">
        <is>
          <t>LT027</t>
        </is>
      </c>
      <c r="N81" s="62" t="n"/>
      <c r="O81" s="62" t="n"/>
      <c r="P81" s="63" t="n"/>
      <c r="Q81" s="2" t="n"/>
      <c r="AC81" s="10" t="n"/>
    </row>
    <row r="82">
      <c r="B82" t="inlineStr">
        <is>
          <t>Price_BOM_VLSE_Hardware_113</t>
        </is>
      </c>
      <c r="C82" s="62" t="inlineStr">
        <is>
          <t>:40957-4P-15HP-VLSE:</t>
        </is>
      </c>
      <c r="D82" s="2" t="inlineStr">
        <is>
          <t>XA</t>
        </is>
      </c>
      <c r="E82" t="inlineStr">
        <is>
          <t>250# ANSI Flange</t>
        </is>
      </c>
      <c r="F82" t="inlineStr">
        <is>
          <t>Hardware_Steel_Gr8</t>
        </is>
      </c>
      <c r="G82" t="inlineStr">
        <is>
          <t>Hardware_Steel_Gr8</t>
        </is>
      </c>
      <c r="H82" s="2" t="inlineStr">
        <is>
          <t>RTF</t>
        </is>
      </c>
      <c r="I82" s="6" t="n"/>
      <c r="J82" t="inlineStr">
        <is>
          <t>:182TC:184TC:213TC:215TC:254TC:256TC:</t>
        </is>
      </c>
      <c r="K82" t="inlineStr">
        <is>
          <t>A100092</t>
        </is>
      </c>
      <c r="L82" t="inlineStr">
        <is>
          <t>LT027</t>
        </is>
      </c>
      <c r="N82" s="62" t="n"/>
      <c r="O82" s="62" t="n"/>
      <c r="P82" s="63" t="n"/>
      <c r="Q82" s="2" t="n"/>
      <c r="AC82" s="10" t="n"/>
    </row>
    <row r="83">
      <c r="B83" t="inlineStr">
        <is>
          <t>Price_BOM_VLSE_Hardware_115</t>
        </is>
      </c>
      <c r="C83" t="inlineStr">
        <is>
          <t>:40121-4P-15HP-VLSE:40121-4P-20HP-VLSE:</t>
        </is>
      </c>
      <c r="D83" s="2" t="inlineStr">
        <is>
          <t>XA</t>
        </is>
      </c>
      <c r="E83" t="inlineStr">
        <is>
          <t>125# ANSI Flange</t>
        </is>
      </c>
      <c r="F83" t="inlineStr">
        <is>
          <t>Hardware_Steel_Gr5</t>
        </is>
      </c>
      <c r="G83" t="inlineStr">
        <is>
          <t>Hardware_Steel_Gr5</t>
        </is>
      </c>
      <c r="H83" s="46" t="n">
        <v>96774815</v>
      </c>
      <c r="I83" s="47" t="inlineStr">
        <is>
          <t>HW,VLS,12" X3/A/5,8.50"AK,TC,STL GRD5</t>
        </is>
      </c>
      <c r="J83" t="inlineStr">
        <is>
          <t>:182TC:184TC:213TC:215TC:254TC:256TC:</t>
        </is>
      </c>
      <c r="K83" t="inlineStr">
        <is>
          <t>A100091</t>
        </is>
      </c>
      <c r="L83" t="inlineStr">
        <is>
          <t>LT027</t>
        </is>
      </c>
      <c r="O83" s="62" t="n"/>
      <c r="P83" s="63" t="n"/>
      <c r="Q83" s="2" t="n"/>
      <c r="AC83" s="10" t="n"/>
    </row>
    <row r="84">
      <c r="B84" t="inlineStr">
        <is>
          <t>Price_BOM_VLSE_Hardware_116</t>
        </is>
      </c>
      <c r="C84" t="inlineStr">
        <is>
          <t>:40121-4P-15HP-VLSE:40121-4P-20HP-VLSE:</t>
        </is>
      </c>
      <c r="D84" s="2" t="inlineStr">
        <is>
          <t>XA</t>
        </is>
      </c>
      <c r="E84" t="inlineStr">
        <is>
          <t>250# ANSI Flange</t>
        </is>
      </c>
      <c r="F84" t="inlineStr">
        <is>
          <t>Hardware_Steel_Gr8</t>
        </is>
      </c>
      <c r="G84" t="inlineStr">
        <is>
          <t>Hardware_Steel_Gr8</t>
        </is>
      </c>
      <c r="H84" s="2" t="inlineStr">
        <is>
          <t>RTF</t>
        </is>
      </c>
      <c r="I84" s="6" t="n"/>
      <c r="J84" t="inlineStr">
        <is>
          <t>:182TC:184TC:213TC:215TC:254TC:256TC:</t>
        </is>
      </c>
      <c r="K84" t="inlineStr">
        <is>
          <t>A100092</t>
        </is>
      </c>
      <c r="L84" t="inlineStr">
        <is>
          <t>LT027</t>
        </is>
      </c>
      <c r="AC84" s="10" t="n"/>
    </row>
    <row r="85">
      <c r="B85" t="inlineStr">
        <is>
          <t>Price_BOM_VLSE_Hardware_118</t>
        </is>
      </c>
      <c r="C85" s="62" t="inlineStr">
        <is>
          <t>:40121-4P-25HP-VLSE:</t>
        </is>
      </c>
      <c r="D85" s="2" t="inlineStr">
        <is>
          <t>XA</t>
        </is>
      </c>
      <c r="E85" t="inlineStr">
        <is>
          <t>125# ANSI Flange</t>
        </is>
      </c>
      <c r="F85" t="inlineStr">
        <is>
          <t>Hardware_Steel_Gr5</t>
        </is>
      </c>
      <c r="G85" t="inlineStr">
        <is>
          <t>Hardware_Steel_Gr5</t>
        </is>
      </c>
      <c r="H85" s="46" t="n">
        <v>96774816</v>
      </c>
      <c r="I85" s="47" t="inlineStr">
        <is>
          <t>HW,VLS,12" X3/A/5,8.50"AK,TC,ADP,STLGRD5</t>
        </is>
      </c>
      <c r="J85" t="inlineStr">
        <is>
          <t>:284TSC:286TSC:284TC:286TC:</t>
        </is>
      </c>
      <c r="K85" t="inlineStr">
        <is>
          <t>A100091</t>
        </is>
      </c>
      <c r="L85" t="inlineStr">
        <is>
          <t>LT027</t>
        </is>
      </c>
      <c r="N85" s="62" t="n"/>
      <c r="O85" s="62" t="n"/>
      <c r="P85" s="63" t="n"/>
      <c r="Q85" s="2" t="n"/>
      <c r="AC85" s="10" t="n"/>
    </row>
    <row r="86">
      <c r="B86" t="inlineStr">
        <is>
          <t>Price_BOM_VLSE_Hardware_119</t>
        </is>
      </c>
      <c r="C86" s="62" t="inlineStr">
        <is>
          <t>:40121-4P-25HP-VLSE:</t>
        </is>
      </c>
      <c r="D86" s="2" t="inlineStr">
        <is>
          <t>XA</t>
        </is>
      </c>
      <c r="E86" t="inlineStr">
        <is>
          <t>250# ANSI Flange</t>
        </is>
      </c>
      <c r="F86" t="inlineStr">
        <is>
          <t>Hardware_Steel_Gr8</t>
        </is>
      </c>
      <c r="G86" t="inlineStr">
        <is>
          <t>Hardware_Steel_Gr8</t>
        </is>
      </c>
      <c r="H86" s="2" t="n">
        <v>98548468</v>
      </c>
      <c r="J86" t="inlineStr">
        <is>
          <t>:284TSC:286TSC:284TC:286TC:</t>
        </is>
      </c>
      <c r="K86" t="inlineStr">
        <is>
          <t>A100092</t>
        </is>
      </c>
      <c r="L86" t="inlineStr">
        <is>
          <t>LT027</t>
        </is>
      </c>
      <c r="AC86" s="10" t="n"/>
    </row>
    <row r="87">
      <c r="B87" t="inlineStr">
        <is>
          <t>Price_BOM_VLSE_Hardware_121</t>
        </is>
      </c>
      <c r="C87" t="inlineStr">
        <is>
          <t>:40127-4P-15HP-VLSE:40127-4P-20HP-VLSE:</t>
        </is>
      </c>
      <c r="D87" s="2" t="inlineStr">
        <is>
          <t>XA</t>
        </is>
      </c>
      <c r="E87" t="inlineStr">
        <is>
          <t>125# ANSI Flange</t>
        </is>
      </c>
      <c r="F87" t="inlineStr">
        <is>
          <t>Hardware_Steel_Gr5</t>
        </is>
      </c>
      <c r="G87" t="inlineStr">
        <is>
          <t>Hardware_Steel_Gr5</t>
        </is>
      </c>
      <c r="H87" s="46" t="n">
        <v>96774815</v>
      </c>
      <c r="I87" s="47" t="inlineStr">
        <is>
          <t>HW,VLS,12" X3/A/5,8.50"AK,TC,STL GRD5</t>
        </is>
      </c>
      <c r="J87" t="inlineStr">
        <is>
          <t>:182TC:184TC:213TC:215TC:254TC:256TC:</t>
        </is>
      </c>
      <c r="K87" t="inlineStr">
        <is>
          <t>A100091</t>
        </is>
      </c>
      <c r="L87" t="inlineStr">
        <is>
          <t>LT027</t>
        </is>
      </c>
      <c r="AC87" s="10" t="n"/>
    </row>
    <row r="88">
      <c r="B88" t="inlineStr">
        <is>
          <t>Price_BOM_VLSE_Hardware_122</t>
        </is>
      </c>
      <c r="C88" t="inlineStr">
        <is>
          <t>:40127-4P-15HP-VLSE:40127-4P-20HP-VLSE:</t>
        </is>
      </c>
      <c r="D88" s="2" t="inlineStr">
        <is>
          <t>XA</t>
        </is>
      </c>
      <c r="E88" t="inlineStr">
        <is>
          <t>250# ANSI Flange</t>
        </is>
      </c>
      <c r="F88" t="inlineStr">
        <is>
          <t>Hardware_Steel_Gr8</t>
        </is>
      </c>
      <c r="G88" t="inlineStr">
        <is>
          <t>Hardware_Steel_Gr8</t>
        </is>
      </c>
      <c r="H88" s="2" t="inlineStr">
        <is>
          <t>RTF</t>
        </is>
      </c>
      <c r="I88" s="6" t="n"/>
      <c r="J88" t="inlineStr">
        <is>
          <t>:182TC:184TC:213TC:215TC:254TC:256TC:</t>
        </is>
      </c>
      <c r="K88" t="inlineStr">
        <is>
          <t>A100092</t>
        </is>
      </c>
      <c r="L88" t="inlineStr">
        <is>
          <t>LT027</t>
        </is>
      </c>
      <c r="N88" s="62" t="n"/>
      <c r="O88" s="62" t="n"/>
      <c r="P88" s="63" t="n"/>
      <c r="Q88" s="2" t="n"/>
      <c r="AC88" s="10" t="n"/>
    </row>
    <row r="89">
      <c r="B89" t="inlineStr">
        <is>
          <t>Price_BOM_VLSE_Hardware_124</t>
        </is>
      </c>
      <c r="C89" s="62" t="inlineStr">
        <is>
          <t>:40127-4P-25HP-VLSE:</t>
        </is>
      </c>
      <c r="D89" s="2" t="inlineStr">
        <is>
          <t>XA</t>
        </is>
      </c>
      <c r="E89" t="inlineStr">
        <is>
          <t>125# ANSI Flange</t>
        </is>
      </c>
      <c r="F89" t="inlineStr">
        <is>
          <t>Hardware_Steel_Gr5</t>
        </is>
      </c>
      <c r="G89" t="inlineStr">
        <is>
          <t>Hardware_Steel_Gr5</t>
        </is>
      </c>
      <c r="H89" s="46" t="n">
        <v>96774816</v>
      </c>
      <c r="I89" s="47" t="inlineStr">
        <is>
          <t>HW,VLS,12" X3/A/5,8.50"AK,TC,ADP,STLGRD5</t>
        </is>
      </c>
      <c r="J89" t="inlineStr">
        <is>
          <t>:284TSC:286TSC:284TC:286TC:</t>
        </is>
      </c>
      <c r="K89" t="inlineStr">
        <is>
          <t>A100091</t>
        </is>
      </c>
      <c r="L89" t="inlineStr">
        <is>
          <t>LT027</t>
        </is>
      </c>
      <c r="N89" s="62" t="n"/>
      <c r="O89" s="62" t="n"/>
      <c r="P89" s="63" t="n"/>
      <c r="Q89" s="2" t="n"/>
      <c r="AC89" s="10" t="n"/>
    </row>
    <row r="90">
      <c r="B90" t="inlineStr">
        <is>
          <t>Price_BOM_VLSE_Hardware_125</t>
        </is>
      </c>
      <c r="C90" s="62" t="inlineStr">
        <is>
          <t>:40127-4P-25HP-VLSE:</t>
        </is>
      </c>
      <c r="D90" s="2" t="inlineStr">
        <is>
          <t>XA</t>
        </is>
      </c>
      <c r="E90" t="inlineStr">
        <is>
          <t>250# ANSI Flange</t>
        </is>
      </c>
      <c r="F90" t="inlineStr">
        <is>
          <t>Hardware_Steel_Gr8</t>
        </is>
      </c>
      <c r="G90" t="inlineStr">
        <is>
          <t>Hardware_Steel_Gr8</t>
        </is>
      </c>
      <c r="H90" s="2" t="n">
        <v>98548468</v>
      </c>
      <c r="J90" t="inlineStr">
        <is>
          <t>:284TSC:286TSC:284TC:286TC:</t>
        </is>
      </c>
      <c r="K90" t="inlineStr">
        <is>
          <t>A100092</t>
        </is>
      </c>
      <c r="L90" t="inlineStr">
        <is>
          <t>LT027</t>
        </is>
      </c>
      <c r="N90" s="62" t="n"/>
      <c r="O90" s="62" t="n"/>
      <c r="P90" s="63" t="n"/>
      <c r="Q90" s="2" t="n"/>
      <c r="AC90" s="10" t="n"/>
    </row>
    <row r="91">
      <c r="B91" t="inlineStr">
        <is>
          <t>Price_BOM_VLSE_Hardware_127</t>
        </is>
      </c>
      <c r="C91" t="inlineStr">
        <is>
          <t>:50129-4P-15HP-VLSE:50129-4P-20HP-VLSE:</t>
        </is>
      </c>
      <c r="D91" s="2" t="inlineStr">
        <is>
          <t>XA</t>
        </is>
      </c>
      <c r="E91" t="inlineStr">
        <is>
          <t>125# ANSI Flange</t>
        </is>
      </c>
      <c r="F91" t="inlineStr">
        <is>
          <t>Hardware_Steel_Gr5</t>
        </is>
      </c>
      <c r="G91" t="inlineStr">
        <is>
          <t>Hardware_Steel_Gr5</t>
        </is>
      </c>
      <c r="H91" s="46" t="n">
        <v>96774815</v>
      </c>
      <c r="I91" s="47" t="inlineStr">
        <is>
          <t>HW,VLS,12" X3/A/5,8.50"AK,TC,STL GRD5</t>
        </is>
      </c>
      <c r="J91" t="inlineStr">
        <is>
          <t>:182TC:184TC:213TC:215TC:254TC:256TC:</t>
        </is>
      </c>
      <c r="K91" t="inlineStr">
        <is>
          <t>A100091</t>
        </is>
      </c>
      <c r="L91" t="inlineStr">
        <is>
          <t>LT027</t>
        </is>
      </c>
    </row>
    <row r="92">
      <c r="B92" t="inlineStr">
        <is>
          <t>Price_BOM_VLSE_Hardware_128</t>
        </is>
      </c>
      <c r="C92" t="inlineStr">
        <is>
          <t>:50129-4P-15HP-VLSE:50129-4P-20HP-VLSE:</t>
        </is>
      </c>
      <c r="D92" s="2" t="inlineStr">
        <is>
          <t>XA</t>
        </is>
      </c>
      <c r="E92" t="inlineStr">
        <is>
          <t>250# ANSI Flange</t>
        </is>
      </c>
      <c r="F92" t="inlineStr">
        <is>
          <t>Hardware_Steel_Gr8</t>
        </is>
      </c>
      <c r="G92" t="inlineStr">
        <is>
          <t>Hardware_Steel_Gr8</t>
        </is>
      </c>
      <c r="H92" s="2" t="inlineStr">
        <is>
          <t>RTF</t>
        </is>
      </c>
      <c r="I92" s="6" t="n"/>
      <c r="J92" t="inlineStr">
        <is>
          <t>:182TC:184TC:213TC:215TC:254TC:256TC:</t>
        </is>
      </c>
      <c r="K92" t="inlineStr">
        <is>
          <t>A100092</t>
        </is>
      </c>
      <c r="L92" t="inlineStr">
        <is>
          <t>LT027</t>
        </is>
      </c>
      <c r="N92" s="62" t="n"/>
      <c r="O92" s="62" t="n"/>
      <c r="P92" s="63" t="n"/>
      <c r="Q92" s="2" t="n"/>
    </row>
    <row r="93">
      <c r="B93" t="inlineStr">
        <is>
          <t>Price_BOM_VLSE_Hardware_130</t>
        </is>
      </c>
      <c r="C93" s="62" t="inlineStr">
        <is>
          <t>:50129-4P-25HP-VLSE:</t>
        </is>
      </c>
      <c r="D93" s="2" t="inlineStr">
        <is>
          <t>XA</t>
        </is>
      </c>
      <c r="E93" t="inlineStr">
        <is>
          <t>125# ANSI Flange</t>
        </is>
      </c>
      <c r="F93" t="inlineStr">
        <is>
          <t>Hardware_Steel_Gr5</t>
        </is>
      </c>
      <c r="G93" t="inlineStr">
        <is>
          <t>Hardware_Steel_Gr5</t>
        </is>
      </c>
      <c r="H93" s="46" t="n">
        <v>96774816</v>
      </c>
      <c r="I93" s="47" t="inlineStr">
        <is>
          <t>HW,VLS,12" X3/A/5,8.50"AK,TC,ADP,STLGRD5</t>
        </is>
      </c>
      <c r="J93" t="inlineStr">
        <is>
          <t>:284TSC:286TSC:284TC:286TC:</t>
        </is>
      </c>
      <c r="K93" t="inlineStr">
        <is>
          <t>A100091</t>
        </is>
      </c>
      <c r="L93" t="inlineStr">
        <is>
          <t>LT027</t>
        </is>
      </c>
    </row>
    <row r="94">
      <c r="B94" t="inlineStr">
        <is>
          <t>Price_BOM_VLSE_Hardware_131</t>
        </is>
      </c>
      <c r="C94" s="62" t="inlineStr">
        <is>
          <t>:50129-4P-25HP-VLSE:</t>
        </is>
      </c>
      <c r="D94" s="2" t="inlineStr">
        <is>
          <t>XA</t>
        </is>
      </c>
      <c r="E94" t="inlineStr">
        <is>
          <t>250# ANSI Flange</t>
        </is>
      </c>
      <c r="F94" t="inlineStr">
        <is>
          <t>Hardware_Steel_Gr8</t>
        </is>
      </c>
      <c r="G94" t="inlineStr">
        <is>
          <t>Hardware_Steel_Gr8</t>
        </is>
      </c>
      <c r="H94" s="2" t="n">
        <v>98548468</v>
      </c>
      <c r="J94" t="inlineStr">
        <is>
          <t>:284TSC:286TSC:284TC:286TC:</t>
        </is>
      </c>
      <c r="K94" t="inlineStr">
        <is>
          <t>A100092</t>
        </is>
      </c>
      <c r="L94" t="inlineStr">
        <is>
          <t>LT027</t>
        </is>
      </c>
      <c r="N94" s="62" t="n"/>
      <c r="O94" s="62" t="n"/>
      <c r="P94" s="63" t="n"/>
      <c r="Q94" s="2" t="n"/>
    </row>
    <row r="95">
      <c r="B95" t="inlineStr">
        <is>
          <t>Price_BOM_VLSE_Hardware_133</t>
        </is>
      </c>
      <c r="C95" t="inlineStr">
        <is>
          <t>:5012A-4P-10HP-VLSE:5012A-4P-15HP-VLSE:5012A-4P-20HP-VLSE:</t>
        </is>
      </c>
      <c r="D95" s="2" t="inlineStr">
        <is>
          <t>XA</t>
        </is>
      </c>
      <c r="E95" t="inlineStr">
        <is>
          <t>125# ANSI Flange</t>
        </is>
      </c>
      <c r="F95" t="inlineStr">
        <is>
          <t>Hardware_Steel_Gr5</t>
        </is>
      </c>
      <c r="G95" t="inlineStr">
        <is>
          <t>Hardware_Steel_Gr5</t>
        </is>
      </c>
      <c r="H95" s="46" t="n">
        <v>96774815</v>
      </c>
      <c r="I95" s="47" t="inlineStr">
        <is>
          <t>HW,VLS,12" X3/A/5,8.50"AK,TC,STL GRD5</t>
        </is>
      </c>
      <c r="J95" t="inlineStr">
        <is>
          <t>:182TC:184TC:213TC:215TC:254TC:256TC:</t>
        </is>
      </c>
      <c r="K95" t="inlineStr">
        <is>
          <t>A100091</t>
        </is>
      </c>
      <c r="L95" t="inlineStr">
        <is>
          <t>LT027</t>
        </is>
      </c>
      <c r="N95" s="62" t="n"/>
      <c r="O95" s="62" t="n"/>
      <c r="P95" s="63" t="n"/>
      <c r="Q95" s="2" t="n"/>
    </row>
    <row r="96">
      <c r="B96" t="inlineStr">
        <is>
          <t>Price_BOM_VLSE_Hardware_134</t>
        </is>
      </c>
      <c r="C96" t="inlineStr">
        <is>
          <t>:5012A-4P-10HP-VLSE:5012A-4P-15HP-VLSE:5012A-4P-20HP-VLSE:</t>
        </is>
      </c>
      <c r="D96" s="2" t="inlineStr">
        <is>
          <t>XA</t>
        </is>
      </c>
      <c r="E96" t="inlineStr">
        <is>
          <t>250# ANSI Flange</t>
        </is>
      </c>
      <c r="F96" t="inlineStr">
        <is>
          <t>Hardware_Steel_Gr8</t>
        </is>
      </c>
      <c r="G96" t="inlineStr">
        <is>
          <t>Hardware_Steel_Gr8</t>
        </is>
      </c>
      <c r="H96" s="2" t="inlineStr">
        <is>
          <t>RTF</t>
        </is>
      </c>
      <c r="I96" s="6" t="n"/>
      <c r="J96" t="inlineStr">
        <is>
          <t>:182TC:184TC:213TC:215TC:254TC:256TC:</t>
        </is>
      </c>
      <c r="K96" t="inlineStr">
        <is>
          <t>A100092</t>
        </is>
      </c>
      <c r="L96" t="inlineStr">
        <is>
          <t>LT027</t>
        </is>
      </c>
    </row>
    <row r="97">
      <c r="B97" t="inlineStr">
        <is>
          <t>Price_BOM_VLSE_Hardware_136</t>
        </is>
      </c>
      <c r="C97" s="62" t="inlineStr">
        <is>
          <t>:5012A-4P-25HP-VLSE:</t>
        </is>
      </c>
      <c r="D97" s="2" t="inlineStr">
        <is>
          <t>XA</t>
        </is>
      </c>
      <c r="E97" t="inlineStr">
        <is>
          <t>125# ANSI Flange</t>
        </is>
      </c>
      <c r="F97" t="inlineStr">
        <is>
          <t>Hardware_Steel_Gr5</t>
        </is>
      </c>
      <c r="G97" t="inlineStr">
        <is>
          <t>Hardware_Steel_Gr5</t>
        </is>
      </c>
      <c r="H97" s="46" t="n">
        <v>96774816</v>
      </c>
      <c r="I97" s="47" t="inlineStr">
        <is>
          <t>HW,VLS,12" X3/A/5,8.50"AK,TC,ADP,STLGRD5</t>
        </is>
      </c>
      <c r="J97" t="inlineStr">
        <is>
          <t>:284TSC:286TSC:284TC:286TC:</t>
        </is>
      </c>
      <c r="K97" t="inlineStr">
        <is>
          <t>A100091</t>
        </is>
      </c>
      <c r="L97" t="inlineStr">
        <is>
          <t>LT027</t>
        </is>
      </c>
    </row>
    <row r="98">
      <c r="B98" t="inlineStr">
        <is>
          <t>Price_BOM_VLSE_Hardware_137</t>
        </is>
      </c>
      <c r="C98" s="62" t="inlineStr">
        <is>
          <t>:5012A-4P-25HP-VLSE:</t>
        </is>
      </c>
      <c r="D98" s="2" t="inlineStr">
        <is>
          <t>XA</t>
        </is>
      </c>
      <c r="E98" t="inlineStr">
        <is>
          <t>250# ANSI Flange</t>
        </is>
      </c>
      <c r="F98" t="inlineStr">
        <is>
          <t>Hardware_Steel_Gr8</t>
        </is>
      </c>
      <c r="G98" t="inlineStr">
        <is>
          <t>Hardware_Steel_Gr8</t>
        </is>
      </c>
      <c r="H98" s="2" t="n">
        <v>98548468</v>
      </c>
      <c r="J98" t="inlineStr">
        <is>
          <t>:284TSC:286TSC:284TC:286TC:</t>
        </is>
      </c>
      <c r="K98" t="inlineStr">
        <is>
          <t>A100092</t>
        </is>
      </c>
      <c r="L98" t="inlineStr">
        <is>
          <t>LT027</t>
        </is>
      </c>
    </row>
    <row r="99">
      <c r="B99" t="inlineStr">
        <is>
          <t>Price_BOM_VLSE_Hardware_139</t>
        </is>
      </c>
      <c r="C99" s="62" t="inlineStr">
        <is>
          <t>:60125-4P-20HP-VLSE:</t>
        </is>
      </c>
      <c r="D99" s="2" t="inlineStr">
        <is>
          <t>XA</t>
        </is>
      </c>
      <c r="E99" t="inlineStr">
        <is>
          <t>125# ANSI Flange</t>
        </is>
      </c>
      <c r="F99" t="inlineStr">
        <is>
          <t>Hardware_Steel_Gr5</t>
        </is>
      </c>
      <c r="G99" t="inlineStr">
        <is>
          <t>Hardware_Steel_Gr5</t>
        </is>
      </c>
      <c r="H99" s="46" t="n">
        <v>96774815</v>
      </c>
      <c r="I99" s="47" t="inlineStr">
        <is>
          <t>HW,VLS,12" X3/A/5,8.50"AK,TC,STL GRD5</t>
        </is>
      </c>
      <c r="J99" t="inlineStr">
        <is>
          <t>:182TC:184TC:213TC:215TC:254TC:256TC:</t>
        </is>
      </c>
      <c r="K99" t="inlineStr">
        <is>
          <t>A100091</t>
        </is>
      </c>
      <c r="L99" t="inlineStr">
        <is>
          <t>LT027</t>
        </is>
      </c>
    </row>
    <row r="100">
      <c r="B100" t="inlineStr">
        <is>
          <t>Price_BOM_VLSE_Hardware_140</t>
        </is>
      </c>
      <c r="C100" s="62" t="inlineStr">
        <is>
          <t>:60125-4P-20HP-VLSE:</t>
        </is>
      </c>
      <c r="D100" s="2" t="inlineStr">
        <is>
          <t>XA</t>
        </is>
      </c>
      <c r="E100" t="inlineStr">
        <is>
          <t>250# ANSI Flange</t>
        </is>
      </c>
      <c r="F100" t="inlineStr">
        <is>
          <t>Hardware_Steel_Gr8</t>
        </is>
      </c>
      <c r="G100" t="inlineStr">
        <is>
          <t>Hardware_Steel_Gr8</t>
        </is>
      </c>
      <c r="H100" s="2" t="inlineStr">
        <is>
          <t>RTF</t>
        </is>
      </c>
      <c r="I100" s="6" t="n"/>
      <c r="J100" t="inlineStr">
        <is>
          <t>:182TC:184TC:213TC:215TC:254TC:256TC:</t>
        </is>
      </c>
      <c r="K100" t="inlineStr">
        <is>
          <t>A100092</t>
        </is>
      </c>
      <c r="L100" t="inlineStr">
        <is>
          <t>LT027</t>
        </is>
      </c>
    </row>
    <row r="101">
      <c r="B101" t="inlineStr">
        <is>
          <t>Price_BOM_VLSE_Hardware_142</t>
        </is>
      </c>
      <c r="C101" s="62" t="inlineStr">
        <is>
          <t>:60125-4P-25HP-VLSE:</t>
        </is>
      </c>
      <c r="D101" s="2" t="inlineStr">
        <is>
          <t>XA</t>
        </is>
      </c>
      <c r="E101" t="inlineStr">
        <is>
          <t>125# ANSI Flange</t>
        </is>
      </c>
      <c r="F101" t="inlineStr">
        <is>
          <t>Hardware_Steel_Gr5</t>
        </is>
      </c>
      <c r="G101" t="inlineStr">
        <is>
          <t>Hardware_Steel_Gr5</t>
        </is>
      </c>
      <c r="H101" s="46" t="n">
        <v>96774816</v>
      </c>
      <c r="I101" s="47" t="inlineStr">
        <is>
          <t>HW,VLS,12" X3/A/5,8.50"AK,TC,ADP,STLGRD5</t>
        </is>
      </c>
      <c r="J101" t="inlineStr">
        <is>
          <t>:284TSC:286TSC:284TC:286TC:</t>
        </is>
      </c>
      <c r="K101" t="inlineStr">
        <is>
          <t>A100091</t>
        </is>
      </c>
      <c r="L101" t="inlineStr">
        <is>
          <t>LT027</t>
        </is>
      </c>
    </row>
    <row r="102">
      <c r="B102" t="inlineStr">
        <is>
          <t>Price_BOM_VLSE_Hardware_143</t>
        </is>
      </c>
      <c r="C102" s="62" t="inlineStr">
        <is>
          <t>:60125-4P-25HP-VLSE:</t>
        </is>
      </c>
      <c r="D102" s="2" t="inlineStr">
        <is>
          <t>XA</t>
        </is>
      </c>
      <c r="E102" t="inlineStr">
        <is>
          <t>250# ANSI Flange</t>
        </is>
      </c>
      <c r="F102" t="inlineStr">
        <is>
          <t>Hardware_Steel_Gr8</t>
        </is>
      </c>
      <c r="G102" t="inlineStr">
        <is>
          <t>Hardware_Steel_Gr8</t>
        </is>
      </c>
      <c r="H102" s="2" t="n">
        <v>98548468</v>
      </c>
      <c r="J102" t="inlineStr">
        <is>
          <t>:284TSC:286TSC:284TC:286TC:</t>
        </is>
      </c>
      <c r="K102" t="inlineStr">
        <is>
          <t>A100092</t>
        </is>
      </c>
      <c r="L102" t="inlineStr">
        <is>
          <t>LT027</t>
        </is>
      </c>
    </row>
    <row r="103">
      <c r="B103" t="inlineStr">
        <is>
          <t>Price_BOM_VLSE_Hardware_145</t>
        </is>
      </c>
      <c r="C103" s="62" t="inlineStr">
        <is>
          <t>:80951-4P-20HP-VLSE:</t>
        </is>
      </c>
      <c r="D103" s="2" t="inlineStr">
        <is>
          <t>XA</t>
        </is>
      </c>
      <c r="E103" t="inlineStr">
        <is>
          <t>125# ANSI Flange</t>
        </is>
      </c>
      <c r="F103" t="inlineStr">
        <is>
          <t>Hardware_Steel_Gr5</t>
        </is>
      </c>
      <c r="G103" t="inlineStr">
        <is>
          <t>Hardware_Steel_Gr5</t>
        </is>
      </c>
      <c r="H103" s="46" t="n">
        <v>96774813</v>
      </c>
      <c r="I103" s="47" t="inlineStr">
        <is>
          <t xml:space="preserve">HW,VLS,9.5" X3/4,TC,STL GRADE5 </t>
        </is>
      </c>
      <c r="J103" t="inlineStr">
        <is>
          <t>:182TC:184TC:213TC:215TC:254TC:256TC:</t>
        </is>
      </c>
      <c r="K103" t="inlineStr">
        <is>
          <t>A100091</t>
        </is>
      </c>
      <c r="L103" t="inlineStr">
        <is>
          <t>LT027</t>
        </is>
      </c>
    </row>
    <row r="104">
      <c r="B104" t="inlineStr">
        <is>
          <t>Price_BOM_VLSE_Hardware_146</t>
        </is>
      </c>
      <c r="C104" s="62" t="inlineStr">
        <is>
          <t>:80951-4P-20HP-VLSE:</t>
        </is>
      </c>
      <c r="D104" s="2" t="inlineStr">
        <is>
          <t>XA</t>
        </is>
      </c>
      <c r="E104" t="inlineStr">
        <is>
          <t>250# ANSI Flange</t>
        </is>
      </c>
      <c r="F104" t="inlineStr">
        <is>
          <t>Hardware_Steel_Gr8</t>
        </is>
      </c>
      <c r="G104" t="inlineStr">
        <is>
          <t>Hardware_Steel_Gr8</t>
        </is>
      </c>
      <c r="H104" s="2" t="inlineStr">
        <is>
          <t>RTF</t>
        </is>
      </c>
      <c r="I104" s="6" t="n"/>
      <c r="J104" t="inlineStr">
        <is>
          <t>:182TC:184TC:213TC:215TC:254TC:256TC:</t>
        </is>
      </c>
      <c r="K104" t="inlineStr">
        <is>
          <t>A100092</t>
        </is>
      </c>
      <c r="L104" t="inlineStr">
        <is>
          <t>LT027</t>
        </is>
      </c>
    </row>
    <row r="105">
      <c r="B105" t="inlineStr">
        <is>
          <t>Price_BOM_VLSE_Hardware_148</t>
        </is>
      </c>
      <c r="C105" s="62" t="inlineStr">
        <is>
          <t>:80951-4P-25HP-VLSE:</t>
        </is>
      </c>
      <c r="D105" s="2" t="inlineStr">
        <is>
          <t>XA</t>
        </is>
      </c>
      <c r="E105" t="inlineStr">
        <is>
          <t>125# ANSI Flange</t>
        </is>
      </c>
      <c r="F105" t="inlineStr">
        <is>
          <t>Hardware_Steel_Gr5</t>
        </is>
      </c>
      <c r="G105" t="inlineStr">
        <is>
          <t>Hardware_Steel_Gr5</t>
        </is>
      </c>
      <c r="H105" s="46" t="n">
        <v>96774813</v>
      </c>
      <c r="I105" s="47" t="inlineStr">
        <is>
          <t xml:space="preserve">HW,VLS,9.5" X3/4,TC,STL GRADE5 </t>
        </is>
      </c>
      <c r="J105" t="inlineStr">
        <is>
          <t>:182TC:184TC:213TC:215TC:254TC:256TC:</t>
        </is>
      </c>
      <c r="K105" t="inlineStr">
        <is>
          <t>A100091</t>
        </is>
      </c>
      <c r="L105" t="inlineStr">
        <is>
          <t>LT027</t>
        </is>
      </c>
    </row>
    <row r="106">
      <c r="B106" t="inlineStr">
        <is>
          <t>Price_BOM_VLSE_Hardware_149</t>
        </is>
      </c>
      <c r="C106" s="62" t="inlineStr">
        <is>
          <t>:80951-4P-25HP-VLSE:</t>
        </is>
      </c>
      <c r="D106" s="2" t="inlineStr">
        <is>
          <t>XA</t>
        </is>
      </c>
      <c r="E106" t="inlineStr">
        <is>
          <t>250# ANSI Flange</t>
        </is>
      </c>
      <c r="F106" t="inlineStr">
        <is>
          <t>Hardware_Steel_Gr8</t>
        </is>
      </c>
      <c r="G106" t="inlineStr">
        <is>
          <t>Hardware_Steel_Gr8</t>
        </is>
      </c>
      <c r="H106" s="2" t="inlineStr">
        <is>
          <t>RTF</t>
        </is>
      </c>
      <c r="I106" s="6" t="n"/>
      <c r="J106" t="inlineStr">
        <is>
          <t>:182TC:184TC:213TC:215TC:254TC:256TC:</t>
        </is>
      </c>
      <c r="K106" t="inlineStr">
        <is>
          <t>A100092</t>
        </is>
      </c>
      <c r="L106" t="inlineStr">
        <is>
          <t>LT027</t>
        </is>
      </c>
    </row>
    <row r="107">
      <c r="B107" t="inlineStr">
        <is>
          <t>Price_BOM_VLSE_Hardware_151</t>
        </is>
      </c>
      <c r="C107" s="62" t="inlineStr">
        <is>
          <t>:80123-4P-25HP-VLSE:</t>
        </is>
      </c>
      <c r="D107" s="2" t="inlineStr">
        <is>
          <t>XA</t>
        </is>
      </c>
      <c r="E107" t="inlineStr">
        <is>
          <t>125# ANSI Flange</t>
        </is>
      </c>
      <c r="F107" t="inlineStr">
        <is>
          <t>Hardware_Steel_Gr5</t>
        </is>
      </c>
      <c r="G107" t="inlineStr">
        <is>
          <t>Hardware_Steel_Gr5</t>
        </is>
      </c>
      <c r="H107" s="46" t="n">
        <v>96774816</v>
      </c>
      <c r="I107" s="47" t="inlineStr">
        <is>
          <t>HW,VLS,12" X3/A/5,8.50"AK,TC,ADP,STLGRD5</t>
        </is>
      </c>
      <c r="J107" t="inlineStr">
        <is>
          <t>:284TSC:286TSC:284TC:286TC:</t>
        </is>
      </c>
      <c r="K107" t="inlineStr">
        <is>
          <t>A100091</t>
        </is>
      </c>
      <c r="L107" t="inlineStr">
        <is>
          <t>LT027</t>
        </is>
      </c>
    </row>
    <row r="108">
      <c r="B108" t="inlineStr">
        <is>
          <t>Price_BOM_VLSE_Hardware_152</t>
        </is>
      </c>
      <c r="C108" s="62" t="inlineStr">
        <is>
          <t>:80123-4P-25HP-VLSE:</t>
        </is>
      </c>
      <c r="D108" s="2" t="inlineStr">
        <is>
          <t>XA</t>
        </is>
      </c>
      <c r="E108" t="inlineStr">
        <is>
          <t>250# ANSI Flange</t>
        </is>
      </c>
      <c r="F108" t="inlineStr">
        <is>
          <t>Hardware_Steel_Gr8</t>
        </is>
      </c>
      <c r="G108" t="inlineStr">
        <is>
          <t>Hardware_Steel_Gr8</t>
        </is>
      </c>
      <c r="H108" s="2" t="n">
        <v>98548468</v>
      </c>
      <c r="J108" t="inlineStr">
        <is>
          <t>:284TSC:286TSC:284TC:286TC:</t>
        </is>
      </c>
      <c r="K108" t="inlineStr">
        <is>
          <t>A100092</t>
        </is>
      </c>
      <c r="L108" t="inlineStr">
        <is>
          <t>LT027</t>
        </is>
      </c>
    </row>
    <row r="109" customFormat="1" s="76">
      <c r="A109" s="104" t="n"/>
      <c r="B109" s="76" t="inlineStr">
        <is>
          <t>Price_BOM_VLSE_Hardware_153</t>
        </is>
      </c>
      <c r="C109" s="76" t="inlineStr">
        <is>
          <t>:2095A-2P-15HP-VLSE:2095A-2P-20HP-VLSE:2095A-4P-3HP-VLSE:2095A-4P-5HP-VLSE:</t>
        </is>
      </c>
      <c r="D109" s="105" t="inlineStr">
        <is>
          <t>X3</t>
        </is>
      </c>
      <c r="E109" s="76" t="inlineStr">
        <is>
          <t>125# ANSI Flange</t>
        </is>
      </c>
      <c r="F109" s="76" t="inlineStr">
        <is>
          <t>Hardware_Steel_Gr5</t>
        </is>
      </c>
      <c r="G109" s="76" t="inlineStr">
        <is>
          <t>Hardware_Steel_Gr5</t>
        </is>
      </c>
      <c r="H109" s="106" t="n">
        <v>96774813</v>
      </c>
      <c r="I109" s="107" t="inlineStr">
        <is>
          <t xml:space="preserve">HW,VLS,9.5" X3/4,TC,STL GRADE5 </t>
        </is>
      </c>
      <c r="J109" s="76" t="inlineStr">
        <is>
          <t>:182TC:184TC:213TC:215TC:254TC:256TC:</t>
        </is>
      </c>
      <c r="K109" s="76" t="inlineStr">
        <is>
          <t>A100091</t>
        </is>
      </c>
      <c r="L109" s="76" t="inlineStr">
        <is>
          <t>LT027</t>
        </is>
      </c>
      <c r="N109" s="108" t="n"/>
      <c r="O109" s="108" t="n"/>
      <c r="P109" s="105" t="n"/>
    </row>
    <row r="110" customFormat="1" s="76">
      <c r="A110" s="104" t="n"/>
      <c r="B110" s="76" t="inlineStr">
        <is>
          <t>Price_BOM_VLSE_Hardware_154</t>
        </is>
      </c>
      <c r="C110" s="76" t="inlineStr">
        <is>
          <t>:2095A-2P-15HP-VLSE:2095A-2P-20HP-VLSE:2095A-4P-3HP-VLSE:2095A-4P-5HP-VLSE:</t>
        </is>
      </c>
      <c r="D110" s="105" t="inlineStr">
        <is>
          <t>X3</t>
        </is>
      </c>
      <c r="E110" s="76" t="inlineStr">
        <is>
          <t>250# ANSI Flange</t>
        </is>
      </c>
      <c r="F110" s="76" t="inlineStr">
        <is>
          <t>Hardware_Steel_Gr8</t>
        </is>
      </c>
      <c r="G110" s="76" t="inlineStr">
        <is>
          <t>Hardware_Steel_Gr8</t>
        </is>
      </c>
      <c r="H110" s="105" t="inlineStr">
        <is>
          <t>RTF</t>
        </is>
      </c>
      <c r="J110" s="76" t="inlineStr">
        <is>
          <t>:182TC:184TC:213TC:215TC:254TC:256TC:</t>
        </is>
      </c>
      <c r="K110" s="76" t="inlineStr">
        <is>
          <t>A100092</t>
        </is>
      </c>
      <c r="L110" s="76" t="inlineStr">
        <is>
          <t>LT027</t>
        </is>
      </c>
      <c r="N110" s="108" t="n"/>
      <c r="O110" s="108" t="n"/>
      <c r="P110" s="105" t="n"/>
    </row>
    <row r="111" customFormat="1" s="76">
      <c r="A111" s="104" t="n"/>
      <c r="B111" s="76" t="inlineStr">
        <is>
          <t>Price_BOM_VLSE_Hardware_155</t>
        </is>
      </c>
      <c r="C111" s="76" t="inlineStr">
        <is>
          <t>:2095A-2P-25HP-VLSE:2095A-2P-30HP-VLSE:</t>
        </is>
      </c>
      <c r="D111" s="105" t="inlineStr">
        <is>
          <t>X3</t>
        </is>
      </c>
      <c r="E111" s="76" t="inlineStr">
        <is>
          <t>125# ANSI Flange</t>
        </is>
      </c>
      <c r="F111" s="76" t="inlineStr">
        <is>
          <t>Hardware_Steel_Gr5</t>
        </is>
      </c>
      <c r="G111" s="76" t="inlineStr">
        <is>
          <t>Hardware_Steel_Gr5</t>
        </is>
      </c>
      <c r="H111" s="106" t="n">
        <v>96774814</v>
      </c>
      <c r="I111" s="107" t="inlineStr">
        <is>
          <t xml:space="preserve">HW,VLS,9.5" X3/4,TC,ADP,STL GRADE5 </t>
        </is>
      </c>
      <c r="J111" s="76" t="inlineStr">
        <is>
          <t>:284TC:286TC:</t>
        </is>
      </c>
      <c r="K111" s="76" t="inlineStr">
        <is>
          <t>A100091</t>
        </is>
      </c>
      <c r="L111" s="76" t="inlineStr">
        <is>
          <t>LT027</t>
        </is>
      </c>
      <c r="N111" s="108" t="n"/>
      <c r="O111" s="108" t="n"/>
      <c r="P111" s="105" t="n"/>
    </row>
    <row r="112" customFormat="1" s="76">
      <c r="A112" s="104" t="n"/>
      <c r="B112" s="76" t="inlineStr">
        <is>
          <t>Price_BOM_VLSE_Hardware_156</t>
        </is>
      </c>
      <c r="C112" s="76" t="inlineStr">
        <is>
          <t>:2095A-2P-25HP-VLSE:2095A-2P-30HP-VLSE:</t>
        </is>
      </c>
      <c r="D112" s="105" t="inlineStr">
        <is>
          <t>X3</t>
        </is>
      </c>
      <c r="E112" s="76" t="inlineStr">
        <is>
          <t>250# ANSI Flange</t>
        </is>
      </c>
      <c r="F112" s="76" t="inlineStr">
        <is>
          <t>Hardware_Steel_Gr8</t>
        </is>
      </c>
      <c r="G112" s="76" t="inlineStr">
        <is>
          <t>Hardware_Steel_Gr8</t>
        </is>
      </c>
      <c r="H112" s="105" t="inlineStr">
        <is>
          <t>RTF</t>
        </is>
      </c>
      <c r="J112" s="76" t="inlineStr">
        <is>
          <t>:284TC:286TC:</t>
        </is>
      </c>
      <c r="K112" s="76" t="inlineStr">
        <is>
          <t>A100092</t>
        </is>
      </c>
      <c r="L112" s="76" t="inlineStr">
        <is>
          <t>LT027</t>
        </is>
      </c>
      <c r="N112" s="108" t="n"/>
      <c r="O112" s="108" t="n"/>
      <c r="P112" s="105" t="n"/>
    </row>
    <row r="113" customFormat="1" s="76">
      <c r="A113" s="104" t="n"/>
      <c r="B113" s="76" t="inlineStr">
        <is>
          <t>Price_BOM_VLSE_Hardware_157</t>
        </is>
      </c>
      <c r="C113" s="76" t="inlineStr">
        <is>
          <t>:30125-4P-15HP-VLSE:30125-4P-20HP-VLSE:</t>
        </is>
      </c>
      <c r="D113" s="105" t="inlineStr">
        <is>
          <t>XA</t>
        </is>
      </c>
      <c r="E113" s="76" t="inlineStr">
        <is>
          <t>125# ANSI Flange</t>
        </is>
      </c>
      <c r="F113" s="76" t="inlineStr">
        <is>
          <t>Hardware_Steel_Gr5</t>
        </is>
      </c>
      <c r="G113" s="76" t="inlineStr">
        <is>
          <t>Hardware_Steel_Gr5</t>
        </is>
      </c>
      <c r="H113" s="106" t="n">
        <v>96774815</v>
      </c>
      <c r="I113" s="107" t="inlineStr">
        <is>
          <t>HW,VLS,12" X3/A/5,8.50"AK,TC,STL GRD5</t>
        </is>
      </c>
      <c r="J113" s="76" t="inlineStr">
        <is>
          <t>:182TC:184TC:213TC:215TC:254TC:256TC:</t>
        </is>
      </c>
      <c r="K113" s="76" t="inlineStr">
        <is>
          <t>A100091</t>
        </is>
      </c>
      <c r="L113" s="76" t="inlineStr">
        <is>
          <t>LT027</t>
        </is>
      </c>
      <c r="AC113" s="108" t="n"/>
      <c r="AE113" s="108" t="n"/>
      <c r="AF113" s="108" t="n"/>
      <c r="AG113" s="105" t="n"/>
    </row>
    <row r="114" customFormat="1" s="76">
      <c r="A114" s="104" t="n"/>
      <c r="B114" s="76" t="inlineStr">
        <is>
          <t>Price_BOM_VLSE_Hardware_158</t>
        </is>
      </c>
      <c r="C114" s="76" t="inlineStr">
        <is>
          <t>:30125-4P-15HP-VLSE:30125-4P-20HP-VLSE:</t>
        </is>
      </c>
      <c r="D114" s="105" t="inlineStr">
        <is>
          <t>XA</t>
        </is>
      </c>
      <c r="E114" s="76" t="inlineStr">
        <is>
          <t>250# ANSI Flange</t>
        </is>
      </c>
      <c r="F114" s="76" t="inlineStr">
        <is>
          <t>Hardware_Steel_Gr8</t>
        </is>
      </c>
      <c r="G114" s="76" t="inlineStr">
        <is>
          <t>Hardware_Steel_Gr8</t>
        </is>
      </c>
      <c r="H114" s="105" t="inlineStr">
        <is>
          <t>RTF</t>
        </is>
      </c>
      <c r="I114" s="94" t="n"/>
      <c r="J114" s="76" t="inlineStr">
        <is>
          <t>:182TC:184TC:213TC:215TC:254TC:256TC:</t>
        </is>
      </c>
      <c r="K114" s="76" t="inlineStr">
        <is>
          <t>A100092</t>
        </is>
      </c>
      <c r="L114" s="76" t="inlineStr">
        <is>
          <t>LT027</t>
        </is>
      </c>
      <c r="AC114" s="108" t="n"/>
      <c r="AE114" s="108" t="n"/>
      <c r="AF114" s="108" t="n"/>
      <c r="AG114" s="105" t="n"/>
    </row>
    <row r="115" customFormat="1" s="76">
      <c r="A115" s="104" t="n"/>
      <c r="B115" s="76" t="inlineStr">
        <is>
          <t>Price_BOM_VLSE_Hardware_159</t>
        </is>
      </c>
      <c r="C115" s="76" t="inlineStr">
        <is>
          <t>:30125-4P-7.5HP-VLSE:30125-4P-10HP-VLSE:</t>
        </is>
      </c>
      <c r="D115" s="105" t="inlineStr">
        <is>
          <t>X3</t>
        </is>
      </c>
      <c r="E115" s="76" t="inlineStr">
        <is>
          <t>125# ANSI Flange</t>
        </is>
      </c>
      <c r="F115" s="76" t="inlineStr">
        <is>
          <t>Hardware_Steel_Gr5</t>
        </is>
      </c>
      <c r="G115" s="76" t="inlineStr">
        <is>
          <t>Hardware_Steel_Gr5</t>
        </is>
      </c>
      <c r="H115" s="106" t="n">
        <v>96774815</v>
      </c>
      <c r="I115" s="107" t="inlineStr">
        <is>
          <t>HW,VLS,12" X3/A/5,8.50"AK,TC,STL GRD5</t>
        </is>
      </c>
      <c r="J115" s="76" t="inlineStr">
        <is>
          <t>:182TC:184TC:213TC:215TC:254TC:256TC:</t>
        </is>
      </c>
      <c r="K115" s="76" t="inlineStr">
        <is>
          <t>A100091</t>
        </is>
      </c>
      <c r="L115" s="76" t="inlineStr">
        <is>
          <t>LT027</t>
        </is>
      </c>
      <c r="Q115" s="105" t="n"/>
      <c r="AC115" s="108" t="n"/>
    </row>
    <row r="116" customFormat="1" s="76">
      <c r="A116" s="104" t="n"/>
      <c r="B116" s="76" t="inlineStr">
        <is>
          <t>Price_BOM_VLSE_Hardware_160</t>
        </is>
      </c>
      <c r="C116" s="76" t="inlineStr">
        <is>
          <t>:30125-4P-7.5HP-VLSE:30125-4P-10HP-VLSE:</t>
        </is>
      </c>
      <c r="D116" s="105" t="inlineStr">
        <is>
          <t>X3</t>
        </is>
      </c>
      <c r="E116" s="76" t="inlineStr">
        <is>
          <t>250# ANSI Flange</t>
        </is>
      </c>
      <c r="F116" s="76" t="inlineStr">
        <is>
          <t>Hardware_Steel_Gr8</t>
        </is>
      </c>
      <c r="G116" s="76" t="inlineStr">
        <is>
          <t>Hardware_Steel_Gr8</t>
        </is>
      </c>
      <c r="H116" s="105" t="inlineStr">
        <is>
          <t>RTF</t>
        </is>
      </c>
      <c r="J116" s="76" t="inlineStr">
        <is>
          <t>:182TC:184TC:213TC:215TC:254TC:256TC:</t>
        </is>
      </c>
      <c r="K116" s="76" t="inlineStr">
        <is>
          <t>A100092</t>
        </is>
      </c>
      <c r="L116" s="76" t="inlineStr">
        <is>
          <t>LT027</t>
        </is>
      </c>
      <c r="N116" s="95" t="n"/>
      <c r="O116" s="95" t="n"/>
      <c r="P116" s="99" t="n"/>
      <c r="Q116" s="105" t="n"/>
      <c r="AC116" s="108" t="n"/>
    </row>
    <row r="117" customFormat="1" s="76">
      <c r="A117" s="104" t="n"/>
      <c r="B117" s="76" t="inlineStr">
        <is>
          <t>Price_BOM_VLSE_Hardware_161</t>
        </is>
      </c>
      <c r="C117" s="76" t="inlineStr">
        <is>
          <t>:5095A-4P-15HP-VLSE:5095A-4P-20HP-VLSE:</t>
        </is>
      </c>
      <c r="D117" s="105" t="inlineStr">
        <is>
          <t>X4</t>
        </is>
      </c>
      <c r="E117" s="76" t="inlineStr">
        <is>
          <t>125# ANSI Flange</t>
        </is>
      </c>
      <c r="F117" s="76" t="inlineStr">
        <is>
          <t>Hardware_Steel_Gr5</t>
        </is>
      </c>
      <c r="G117" s="76" t="inlineStr">
        <is>
          <t>Hardware_Steel_Gr5</t>
        </is>
      </c>
      <c r="H117" s="106" t="n">
        <v>96774813</v>
      </c>
      <c r="I117" s="107" t="inlineStr">
        <is>
          <t>HW,VLS,9.5" X3/4,TC,STL GRADE 5</t>
        </is>
      </c>
      <c r="J117" s="76" t="inlineStr">
        <is>
          <t>:182TC:184TC:213TC:215TC:254TC:256TC:</t>
        </is>
      </c>
      <c r="K117" s="76" t="inlineStr">
        <is>
          <t>A100091</t>
        </is>
      </c>
      <c r="L117" s="76" t="inlineStr">
        <is>
          <t>LT027</t>
        </is>
      </c>
      <c r="AC117" s="108" t="n"/>
      <c r="AE117" s="108" t="n"/>
      <c r="AF117" s="108" t="n"/>
      <c r="AG117" s="105" t="n"/>
    </row>
    <row r="118" customFormat="1" s="76">
      <c r="A118" s="104" t="n"/>
      <c r="B118" s="76" t="inlineStr">
        <is>
          <t>Price_BOM_VLSE_Hardware_162</t>
        </is>
      </c>
      <c r="C118" s="76" t="inlineStr">
        <is>
          <t>:5095A-4P-15HP-VLSE:5095A-4P-20HP-VLSE:</t>
        </is>
      </c>
      <c r="D118" s="105" t="inlineStr">
        <is>
          <t>X4</t>
        </is>
      </c>
      <c r="E118" s="76" t="inlineStr">
        <is>
          <t>250# ANSI Flange</t>
        </is>
      </c>
      <c r="F118" s="76" t="inlineStr">
        <is>
          <t>Hardware_Steel_Gr8</t>
        </is>
      </c>
      <c r="G118" s="76" t="inlineStr">
        <is>
          <t>Hardware_Steel_Gr8</t>
        </is>
      </c>
      <c r="H118" s="105" t="inlineStr">
        <is>
          <t>RTF</t>
        </is>
      </c>
      <c r="I118" s="94" t="n"/>
      <c r="J118" s="76" t="inlineStr">
        <is>
          <t>:182TC:184TC:213TC:215TC:254TC:256TC:</t>
        </is>
      </c>
      <c r="K118" s="76" t="inlineStr">
        <is>
          <t>A100092</t>
        </is>
      </c>
      <c r="L118" s="76" t="inlineStr">
        <is>
          <t>LT027</t>
        </is>
      </c>
      <c r="AC118" s="108" t="n"/>
    </row>
    <row r="119" customFormat="1" s="76">
      <c r="A119" s="104" t="n"/>
      <c r="B119" s="76" t="inlineStr">
        <is>
          <t>Price_BOM_VLSE_Hardware_163</t>
        </is>
      </c>
      <c r="C119" s="76" t="inlineStr">
        <is>
          <t>:5095A-4P-7.5HP-VLSE:5095A-4P-10HP-VLSE:</t>
        </is>
      </c>
      <c r="D119" s="105" t="inlineStr">
        <is>
          <t>X3</t>
        </is>
      </c>
      <c r="E119" s="76" t="inlineStr">
        <is>
          <t>125# ANSI Flange</t>
        </is>
      </c>
      <c r="F119" s="76" t="inlineStr">
        <is>
          <t>Hardware_Steel_Gr5</t>
        </is>
      </c>
      <c r="G119" s="76" t="inlineStr">
        <is>
          <t>Hardware_Steel_Gr5</t>
        </is>
      </c>
      <c r="H119" s="106" t="n">
        <v>96774813</v>
      </c>
      <c r="I119" s="107" t="inlineStr">
        <is>
          <t xml:space="preserve">HW,VLS,9.5" X3/4,TC,STL GRADE5 </t>
        </is>
      </c>
      <c r="J119" s="76" t="inlineStr">
        <is>
          <t>:182TC:184TC:213TC:215TC:254TC:256TC:</t>
        </is>
      </c>
      <c r="K119" s="76" t="inlineStr">
        <is>
          <t>A100091</t>
        </is>
      </c>
      <c r="L119" s="76" t="inlineStr">
        <is>
          <t>LT027</t>
        </is>
      </c>
      <c r="AC119" s="108" t="n"/>
      <c r="AE119" s="108" t="n"/>
      <c r="AF119" s="108" t="n"/>
      <c r="AG119" s="105" t="n"/>
    </row>
    <row r="120" customFormat="1" s="76">
      <c r="A120" s="104" t="n"/>
      <c r="B120" s="76" t="inlineStr">
        <is>
          <t>Price_BOM_VLSE_Hardware_164</t>
        </is>
      </c>
      <c r="C120" s="76" t="inlineStr">
        <is>
          <t>:5095A-4P-7.5HP-VLSE:5095A-4P-10HP-VLSE:</t>
        </is>
      </c>
      <c r="D120" s="105" t="inlineStr">
        <is>
          <t>X3</t>
        </is>
      </c>
      <c r="E120" s="76" t="inlineStr">
        <is>
          <t>250# ANSI Flange</t>
        </is>
      </c>
      <c r="F120" s="76" t="inlineStr">
        <is>
          <t>Hardware_Steel_Gr8</t>
        </is>
      </c>
      <c r="G120" s="76" t="inlineStr">
        <is>
          <t>Hardware_Steel_Gr8</t>
        </is>
      </c>
      <c r="H120" s="105" t="inlineStr">
        <is>
          <t>RTF</t>
        </is>
      </c>
      <c r="J120" s="76" t="inlineStr">
        <is>
          <t>:182TC:184TC:213TC:215TC:254TC:256TC:</t>
        </is>
      </c>
      <c r="K120" s="76" t="inlineStr">
        <is>
          <t>A100092</t>
        </is>
      </c>
      <c r="L120" s="76" t="inlineStr">
        <is>
          <t>LT027</t>
        </is>
      </c>
      <c r="AC120" s="108" t="n"/>
      <c r="AE120" s="108" t="n"/>
      <c r="AF120" s="108" t="n"/>
      <c r="AG120" s="105" t="n"/>
    </row>
    <row r="121" customFormat="1" s="76">
      <c r="A121" s="104" t="n"/>
      <c r="B121" s="76" t="inlineStr">
        <is>
          <t>Price_BOM_VLSE_Hardware_165</t>
        </is>
      </c>
      <c r="C121" s="76" t="inlineStr">
        <is>
          <t>:5012C-4P-10HP-VLSE:5012C-4P-15HP-VLSE:5012C-4P-20HP-VLSE:</t>
        </is>
      </c>
      <c r="D121" s="105" t="inlineStr">
        <is>
          <t>XA</t>
        </is>
      </c>
      <c r="E121" s="76" t="inlineStr">
        <is>
          <t>125# ANSI Flange</t>
        </is>
      </c>
      <c r="F121" s="76" t="inlineStr">
        <is>
          <t>Hardware_Steel_Gr5</t>
        </is>
      </c>
      <c r="G121" s="76" t="inlineStr">
        <is>
          <t>Hardware_Steel_Gr5</t>
        </is>
      </c>
      <c r="H121" s="106" t="n">
        <v>96774815</v>
      </c>
      <c r="I121" s="107" t="inlineStr">
        <is>
          <t>HW,VLS,12" X3/A/5,8.50"AK,TC,STL GRD5</t>
        </is>
      </c>
      <c r="J121" s="76" t="inlineStr">
        <is>
          <t>:182TC:184TC:213TC:215TC:254TC:256TC:</t>
        </is>
      </c>
      <c r="K121" s="76" t="inlineStr">
        <is>
          <t>A100091</t>
        </is>
      </c>
      <c r="L121" s="76" t="inlineStr">
        <is>
          <t>LT027</t>
        </is>
      </c>
      <c r="N121" s="95" t="n"/>
      <c r="O121" s="95" t="n"/>
      <c r="P121" s="99" t="n"/>
      <c r="Q121" s="105" t="n"/>
    </row>
    <row r="122" customFormat="1" s="76">
      <c r="A122" s="104" t="n"/>
      <c r="B122" s="76" t="inlineStr">
        <is>
          <t>Price_BOM_VLSE_Hardware_166</t>
        </is>
      </c>
      <c r="C122" s="76" t="inlineStr">
        <is>
          <t>:5012C-4P-10HP-VLSE:5012C-4P-15HP-VLSE:5012C-4P-20HP-VLSE:</t>
        </is>
      </c>
      <c r="D122" s="105" t="inlineStr">
        <is>
          <t>XA</t>
        </is>
      </c>
      <c r="E122" s="76" t="inlineStr">
        <is>
          <t>250# ANSI Flange</t>
        </is>
      </c>
      <c r="F122" s="76" t="inlineStr">
        <is>
          <t>Hardware_Steel_Gr8</t>
        </is>
      </c>
      <c r="G122" s="76" t="inlineStr">
        <is>
          <t>Hardware_Steel_Gr8</t>
        </is>
      </c>
      <c r="H122" s="105" t="inlineStr">
        <is>
          <t>RTF</t>
        </is>
      </c>
      <c r="I122" s="94" t="n"/>
      <c r="J122" s="76" t="inlineStr">
        <is>
          <t>:182TC:184TC:213TC:215TC:254TC:256TC:</t>
        </is>
      </c>
      <c r="K122" s="76" t="inlineStr">
        <is>
          <t>A100092</t>
        </is>
      </c>
      <c r="L122" s="76" t="inlineStr">
        <is>
          <t>LT027</t>
        </is>
      </c>
    </row>
    <row r="123" customFormat="1" s="76">
      <c r="A123" s="104" t="n"/>
      <c r="B123" s="76" t="inlineStr">
        <is>
          <t>Price_BOM_VLSE_Hardware_167</t>
        </is>
      </c>
      <c r="C123" s="95" t="inlineStr">
        <is>
          <t>:5012C-4P-25HP-VLSE:</t>
        </is>
      </c>
      <c r="D123" s="105" t="inlineStr">
        <is>
          <t>XA</t>
        </is>
      </c>
      <c r="E123" s="76" t="inlineStr">
        <is>
          <t>125# ANSI Flange</t>
        </is>
      </c>
      <c r="F123" s="76" t="inlineStr">
        <is>
          <t>Hardware_Steel_Gr5</t>
        </is>
      </c>
      <c r="G123" s="76" t="inlineStr">
        <is>
          <t>Hardware_Steel_Gr5</t>
        </is>
      </c>
      <c r="H123" s="106" t="n">
        <v>96774816</v>
      </c>
      <c r="I123" s="107" t="inlineStr">
        <is>
          <t>HW,VLS,12" X3/A/5,8.50"AK,TC,ADP,STLGRD5</t>
        </is>
      </c>
      <c r="J123" s="76" t="inlineStr">
        <is>
          <t>:284TSC:286TSC:284TC:286TC:</t>
        </is>
      </c>
      <c r="K123" s="76" t="inlineStr">
        <is>
          <t>A100091</t>
        </is>
      </c>
      <c r="L123" s="76" t="inlineStr">
        <is>
          <t>LT027</t>
        </is>
      </c>
    </row>
    <row r="124" customFormat="1" s="76">
      <c r="A124" s="104" t="n"/>
      <c r="B124" s="76" t="inlineStr">
        <is>
          <t>Price_BOM_VLSE_Hardware_168</t>
        </is>
      </c>
      <c r="C124" s="95" t="inlineStr">
        <is>
          <t>:5012C-4P-25HP-VLSE:</t>
        </is>
      </c>
      <c r="D124" s="105" t="inlineStr">
        <is>
          <t>XA</t>
        </is>
      </c>
      <c r="E124" s="76" t="inlineStr">
        <is>
          <t>250# ANSI Flange</t>
        </is>
      </c>
      <c r="F124" s="76" t="inlineStr">
        <is>
          <t>Hardware_Steel_Gr8</t>
        </is>
      </c>
      <c r="G124" s="76" t="inlineStr">
        <is>
          <t>Hardware_Steel_Gr8</t>
        </is>
      </c>
      <c r="H124" s="105" t="n">
        <v>98548468</v>
      </c>
      <c r="J124" s="76" t="inlineStr">
        <is>
          <t>:284TSC:286TSC:284TC:286TC:</t>
        </is>
      </c>
      <c r="K124" s="76" t="inlineStr">
        <is>
          <t>A100092</t>
        </is>
      </c>
      <c r="L124" s="76" t="inlineStr">
        <is>
          <t>LT027</t>
        </is>
      </c>
    </row>
    <row r="125" customFormat="1" s="76">
      <c r="A125" s="104" t="n"/>
      <c r="B125" s="76" t="inlineStr">
        <is>
          <t>Price_BOM_VLSE_Hardware_169</t>
        </is>
      </c>
      <c r="C125" s="95" t="inlineStr">
        <is>
          <t>:40959-4P-15HP-VLSE:</t>
        </is>
      </c>
      <c r="D125" s="105" t="inlineStr">
        <is>
          <t>XA</t>
        </is>
      </c>
      <c r="E125" s="76" t="inlineStr">
        <is>
          <t>125# ANSI Flange</t>
        </is>
      </c>
      <c r="F125" s="76" t="inlineStr">
        <is>
          <t>Hardware_Steel_Gr5</t>
        </is>
      </c>
      <c r="G125" s="76" t="inlineStr">
        <is>
          <t>Hardware_Steel_Gr5</t>
        </is>
      </c>
      <c r="H125" s="106" t="n">
        <v>96774813</v>
      </c>
      <c r="I125" s="107" t="inlineStr">
        <is>
          <t xml:space="preserve">HW,VLS,9.5" X3/4,TC,STL GRADE5 </t>
        </is>
      </c>
      <c r="J125" s="76" t="inlineStr">
        <is>
          <t>:182TC:184TC:213TC:215TC:254TC:256TC:</t>
        </is>
      </c>
      <c r="K125" s="76" t="inlineStr">
        <is>
          <t>A100091</t>
        </is>
      </c>
      <c r="L125" s="76" t="inlineStr">
        <is>
          <t>LT027</t>
        </is>
      </c>
      <c r="N125" s="95" t="n"/>
      <c r="O125" s="95" t="n"/>
      <c r="P125" s="99" t="n"/>
      <c r="Q125" s="105" t="n"/>
      <c r="AC125" s="108" t="n"/>
    </row>
    <row r="126" customFormat="1" s="76">
      <c r="A126" s="104" t="n"/>
      <c r="B126" s="76" t="inlineStr">
        <is>
          <t>Price_BOM_VLSE_Hardware_170</t>
        </is>
      </c>
      <c r="C126" s="95" t="inlineStr">
        <is>
          <t>:40959-4P-15HP-VLSE:</t>
        </is>
      </c>
      <c r="D126" s="105" t="inlineStr">
        <is>
          <t>XA</t>
        </is>
      </c>
      <c r="E126" s="76" t="inlineStr">
        <is>
          <t>250# ANSI Flange</t>
        </is>
      </c>
      <c r="F126" s="76" t="inlineStr">
        <is>
          <t>Hardware_Steel_Gr8</t>
        </is>
      </c>
      <c r="G126" s="76" t="inlineStr">
        <is>
          <t>Hardware_Steel_Gr8</t>
        </is>
      </c>
      <c r="H126" s="105" t="inlineStr">
        <is>
          <t>RTF</t>
        </is>
      </c>
      <c r="I126" s="94" t="n"/>
      <c r="J126" s="76" t="inlineStr">
        <is>
          <t>:182TC:184TC:213TC:215TC:254TC:256TC:</t>
        </is>
      </c>
      <c r="K126" s="76" t="inlineStr">
        <is>
          <t>A100092</t>
        </is>
      </c>
      <c r="L126" s="76" t="inlineStr">
        <is>
          <t>LT027</t>
        </is>
      </c>
      <c r="N126" s="95" t="n"/>
      <c r="O126" s="95" t="n"/>
      <c r="P126" s="99" t="n"/>
      <c r="Q126" s="105" t="n"/>
      <c r="AC126" s="108" t="n"/>
    </row>
    <row r="127" customFormat="1" s="76">
      <c r="A127" s="104" t="n"/>
      <c r="B127" s="76" t="inlineStr">
        <is>
          <t>Price_BOM_VLSE_Hardware_171</t>
        </is>
      </c>
      <c r="C127" s="76" t="inlineStr">
        <is>
          <t>:40959-4P-5HP-VLSE:40959-4P-7.5HP-VLSE:40959-4P-10HP-VLSE:</t>
        </is>
      </c>
      <c r="D127" s="105" t="inlineStr">
        <is>
          <t>X3</t>
        </is>
      </c>
      <c r="E127" s="76" t="inlineStr">
        <is>
          <t>125# ANSI Flange</t>
        </is>
      </c>
      <c r="F127" s="76" t="inlineStr">
        <is>
          <t>Hardware_Steel_Gr5</t>
        </is>
      </c>
      <c r="G127" s="76" t="inlineStr">
        <is>
          <t>Hardware_Steel_Gr5</t>
        </is>
      </c>
      <c r="H127" s="106" t="n">
        <v>96774813</v>
      </c>
      <c r="I127" s="107" t="inlineStr">
        <is>
          <t xml:space="preserve">HW,VLS,9.5" X3/4,TC,STL GRADE5 </t>
        </is>
      </c>
      <c r="J127" s="76" t="inlineStr">
        <is>
          <t>:182TC:184TC:213TC:215TC:254TC:256TC:</t>
        </is>
      </c>
      <c r="K127" s="76" t="inlineStr">
        <is>
          <t>A100091</t>
        </is>
      </c>
      <c r="L127" s="76" t="inlineStr">
        <is>
          <t>LT027</t>
        </is>
      </c>
      <c r="Q127" s="105" t="n"/>
      <c r="AC127" s="108" t="n"/>
    </row>
    <row r="128" customFormat="1" s="76">
      <c r="A128" s="104" t="n"/>
      <c r="B128" s="76" t="inlineStr">
        <is>
          <t>Price_BOM_VLSE_Hardware_172</t>
        </is>
      </c>
      <c r="C128" s="76" t="inlineStr">
        <is>
          <t>:40959-4P-5HP-VLSE:40959-4P-7.5HP-VLSE:40959-4P-10HP-VLSE:</t>
        </is>
      </c>
      <c r="D128" s="105" t="inlineStr">
        <is>
          <t>X3</t>
        </is>
      </c>
      <c r="E128" s="76" t="inlineStr">
        <is>
          <t>250# ANSI Flange</t>
        </is>
      </c>
      <c r="F128" s="76" t="inlineStr">
        <is>
          <t>Hardware_Steel_Gr8</t>
        </is>
      </c>
      <c r="G128" s="76" t="inlineStr">
        <is>
          <t>Hardware_Steel_Gr8</t>
        </is>
      </c>
      <c r="H128" s="105" t="inlineStr">
        <is>
          <t>RTF</t>
        </is>
      </c>
      <c r="J128" s="76" t="inlineStr">
        <is>
          <t>:182TC:184TC:213TC:215TC:254TC:256TC:</t>
        </is>
      </c>
      <c r="K128" s="76" t="inlineStr">
        <is>
          <t>A100092</t>
        </is>
      </c>
      <c r="L128" s="76" t="inlineStr">
        <is>
          <t>LT027</t>
        </is>
      </c>
      <c r="Q128" s="105" t="n"/>
      <c r="AC128" s="108" t="n"/>
    </row>
    <row r="129" customFormat="1" s="76">
      <c r="A129" s="104" t="n"/>
      <c r="B129" s="76" t="inlineStr">
        <is>
          <t>Price_BOM_VLSE_Hardware_173</t>
        </is>
      </c>
      <c r="C129" s="76" t="inlineStr">
        <is>
          <t>:40129-4P-15HP-VLSE:40129-4P-20HP-VLSE:</t>
        </is>
      </c>
      <c r="D129" s="105" t="inlineStr">
        <is>
          <t>XA</t>
        </is>
      </c>
      <c r="E129" s="76" t="inlineStr">
        <is>
          <t>125# ANSI Flange</t>
        </is>
      </c>
      <c r="F129" s="76" t="inlineStr">
        <is>
          <t>Hardware_Steel_Gr5</t>
        </is>
      </c>
      <c r="G129" s="76" t="inlineStr">
        <is>
          <t>Hardware_Steel_Gr5</t>
        </is>
      </c>
      <c r="H129" s="106" t="n">
        <v>96774815</v>
      </c>
      <c r="I129" s="107" t="inlineStr">
        <is>
          <t>HW,VLS,12" X3/A/5,8.50"AK,TC,STL GRD5</t>
        </is>
      </c>
      <c r="J129" s="76" t="inlineStr">
        <is>
          <t>:182TC:184TC:213TC:215TC:254TC:256TC:</t>
        </is>
      </c>
      <c r="K129" s="76" t="inlineStr">
        <is>
          <t>A100091</t>
        </is>
      </c>
      <c r="L129" s="76" t="inlineStr">
        <is>
          <t>LT027</t>
        </is>
      </c>
      <c r="AC129" s="108" t="n"/>
    </row>
    <row r="130" customFormat="1" s="76">
      <c r="A130" s="104" t="n"/>
      <c r="B130" s="76" t="inlineStr">
        <is>
          <t>Price_BOM_VLSE_Hardware_174</t>
        </is>
      </c>
      <c r="C130" s="76" t="inlineStr">
        <is>
          <t>:40129-4P-15HP-VLSE:40129-4P-20HP-VLSE:</t>
        </is>
      </c>
      <c r="D130" s="105" t="inlineStr">
        <is>
          <t>XA</t>
        </is>
      </c>
      <c r="E130" s="76" t="inlineStr">
        <is>
          <t>250# ANSI Flange</t>
        </is>
      </c>
      <c r="F130" s="76" t="inlineStr">
        <is>
          <t>Hardware_Steel_Gr8</t>
        </is>
      </c>
      <c r="G130" s="76" t="inlineStr">
        <is>
          <t>Hardware_Steel_Gr8</t>
        </is>
      </c>
      <c r="H130" s="105" t="inlineStr">
        <is>
          <t>RTF</t>
        </is>
      </c>
      <c r="I130" s="94" t="n"/>
      <c r="J130" s="76" t="inlineStr">
        <is>
          <t>:182TC:184TC:213TC:215TC:254TC:256TC:</t>
        </is>
      </c>
      <c r="K130" s="76" t="inlineStr">
        <is>
          <t>A100092</t>
        </is>
      </c>
      <c r="L130" s="76" t="inlineStr">
        <is>
          <t>LT027</t>
        </is>
      </c>
      <c r="N130" s="95" t="n"/>
      <c r="O130" s="95" t="n"/>
      <c r="P130" s="99" t="n"/>
      <c r="Q130" s="105" t="n"/>
      <c r="AC130" s="108" t="n"/>
    </row>
    <row r="131" customFormat="1" s="76">
      <c r="A131" s="104" t="n"/>
      <c r="B131" s="76" t="inlineStr">
        <is>
          <t>Price_BOM_VLSE_Hardware_175</t>
        </is>
      </c>
      <c r="C131" s="95" t="inlineStr">
        <is>
          <t>:40129-4P-25HP-VLSE:</t>
        </is>
      </c>
      <c r="D131" s="105" t="inlineStr">
        <is>
          <t>XA</t>
        </is>
      </c>
      <c r="E131" s="76" t="inlineStr">
        <is>
          <t>125# ANSI Flange</t>
        </is>
      </c>
      <c r="F131" s="76" t="inlineStr">
        <is>
          <t>Hardware_Steel_Gr5</t>
        </is>
      </c>
      <c r="G131" s="76" t="inlineStr">
        <is>
          <t>Hardware_Steel_Gr5</t>
        </is>
      </c>
      <c r="H131" s="106" t="n">
        <v>96774816</v>
      </c>
      <c r="I131" s="107" t="inlineStr">
        <is>
          <t>HW,VLS,12" X3/A/5,8.50"AK,TC,ADP,STLGRD5</t>
        </is>
      </c>
      <c r="J131" s="76" t="inlineStr">
        <is>
          <t>:284TSC:286TSC:284TC:286TC:</t>
        </is>
      </c>
      <c r="K131" s="76" t="inlineStr">
        <is>
          <t>A100091</t>
        </is>
      </c>
      <c r="L131" s="76" t="inlineStr">
        <is>
          <t>LT027</t>
        </is>
      </c>
      <c r="N131" s="95" t="n"/>
      <c r="O131" s="95" t="n"/>
      <c r="P131" s="99" t="n"/>
      <c r="Q131" s="105" t="n"/>
      <c r="AC131" s="108" t="n"/>
    </row>
    <row r="132" customFormat="1" s="76">
      <c r="A132" s="104" t="n"/>
      <c r="B132" s="76" t="inlineStr">
        <is>
          <t>Price_BOM_VLSE_Hardware_176</t>
        </is>
      </c>
      <c r="C132" s="95" t="inlineStr">
        <is>
          <t>:40129-4P-25HP-VLSE:</t>
        </is>
      </c>
      <c r="D132" s="105" t="inlineStr">
        <is>
          <t>XA</t>
        </is>
      </c>
      <c r="E132" s="76" t="inlineStr">
        <is>
          <t>250# ANSI Flange</t>
        </is>
      </c>
      <c r="F132" s="76" t="inlineStr">
        <is>
          <t>Hardware_Steel_Gr8</t>
        </is>
      </c>
      <c r="G132" s="76" t="inlineStr">
        <is>
          <t>Hardware_Steel_Gr8</t>
        </is>
      </c>
      <c r="H132" s="105" t="n">
        <v>98548468</v>
      </c>
      <c r="J132" s="76" t="inlineStr">
        <is>
          <t>:284TSC:286TSC:284TC:286TC:</t>
        </is>
      </c>
      <c r="K132" s="76" t="inlineStr">
        <is>
          <t>A100092</t>
        </is>
      </c>
      <c r="L132" s="76" t="inlineStr">
        <is>
          <t>LT027</t>
        </is>
      </c>
      <c r="N132" s="95" t="n"/>
      <c r="O132" s="95" t="n"/>
      <c r="P132" s="99" t="n"/>
      <c r="Q132" s="105" t="n"/>
      <c r="AC132" s="108" t="n"/>
    </row>
    <row r="133">
      <c r="A133" s="22" t="inlineStr">
        <is>
          <t>[END]</t>
        </is>
      </c>
    </row>
    <row r="135">
      <c r="D135" s="2" t="n"/>
      <c r="H135" s="46" t="n"/>
      <c r="I135" s="47" t="n"/>
    </row>
    <row r="136">
      <c r="D136" s="2" t="n"/>
      <c r="H136" s="2" t="n"/>
      <c r="I136" s="6" t="n"/>
    </row>
    <row r="137">
      <c r="D137" s="2" t="n"/>
      <c r="H137" s="2" t="n"/>
      <c r="I137" s="6" t="n"/>
    </row>
    <row r="138">
      <c r="D138" s="2" t="n"/>
      <c r="H138" s="2" t="n"/>
    </row>
    <row r="140">
      <c r="D140" s="2" t="n"/>
      <c r="H140" s="2" t="n"/>
    </row>
    <row r="141">
      <c r="D141" s="2" t="n"/>
      <c r="H141" s="2" t="n"/>
      <c r="I141" s="44" t="n"/>
    </row>
    <row r="142">
      <c r="D142" s="2" t="n"/>
      <c r="H142" s="2" t="n"/>
      <c r="I142" s="6" t="n"/>
    </row>
    <row r="143">
      <c r="D143" s="2" t="n"/>
      <c r="H143" s="2" t="n"/>
      <c r="I143" s="6" t="n"/>
    </row>
    <row r="146">
      <c r="D146" s="2" t="n"/>
      <c r="H146" s="2" t="n"/>
    </row>
    <row r="147">
      <c r="D147" s="2" t="n"/>
      <c r="H147" s="46" t="n"/>
      <c r="I147" s="47" t="n"/>
    </row>
    <row r="148">
      <c r="D148" s="2" t="n"/>
      <c r="H148" s="2" t="n"/>
    </row>
    <row r="149">
      <c r="D149" s="2" t="n"/>
      <c r="H149" s="2" t="n"/>
    </row>
    <row r="155">
      <c r="D155" s="2" t="n"/>
      <c r="H155" s="2" t="n"/>
      <c r="I155" s="6" t="n"/>
    </row>
    <row r="170">
      <c r="D170" s="2" t="n"/>
      <c r="H170" s="2" t="n"/>
    </row>
    <row r="171">
      <c r="D171" s="2" t="n"/>
      <c r="H171" s="2" t="n"/>
    </row>
    <row r="172">
      <c r="D172" s="2" t="n"/>
      <c r="H172" s="2" t="n"/>
    </row>
    <row r="173">
      <c r="D173" s="2" t="n"/>
      <c r="H173" s="2" t="n"/>
    </row>
    <row r="174">
      <c r="D174" s="2" t="n"/>
      <c r="H174" s="2" t="n"/>
    </row>
    <row r="175">
      <c r="D175" s="2" t="n"/>
      <c r="H175" s="2" t="n"/>
    </row>
    <row r="176">
      <c r="D176" s="2" t="n"/>
      <c r="H176" s="2" t="n"/>
    </row>
    <row r="177">
      <c r="D177" s="2" t="n"/>
      <c r="H177" s="2" t="n"/>
    </row>
    <row r="178">
      <c r="D178" s="2" t="n"/>
      <c r="H178" s="2" t="n"/>
    </row>
    <row r="179">
      <c r="D179" s="2" t="n"/>
      <c r="H179" s="2" t="n"/>
    </row>
    <row r="180">
      <c r="D180" s="2" t="n"/>
      <c r="H180" s="2" t="n"/>
    </row>
    <row r="185">
      <c r="D185" s="2" t="n"/>
      <c r="H185" s="2" t="n"/>
      <c r="I185" s="6" t="n"/>
    </row>
    <row r="186">
      <c r="H186" s="2" t="n"/>
      <c r="I186" s="47" t="n"/>
    </row>
    <row r="187">
      <c r="D187" s="2" t="n"/>
      <c r="H187" s="2" t="n"/>
      <c r="I187" s="6" t="n"/>
    </row>
    <row r="188">
      <c r="D188" s="2" t="n"/>
      <c r="H188" s="2" t="n"/>
      <c r="I188" s="6" t="n"/>
    </row>
    <row r="189">
      <c r="D189" s="2" t="n"/>
      <c r="H189" s="2" t="n"/>
      <c r="I189" s="6" t="n"/>
    </row>
    <row r="190">
      <c r="D190" s="2" t="n"/>
      <c r="H190" s="2" t="n"/>
      <c r="I190" s="6" t="n"/>
    </row>
    <row r="191">
      <c r="D191" s="2" t="n"/>
      <c r="H191" s="2" t="n"/>
      <c r="I191" s="44" t="n"/>
    </row>
    <row r="192">
      <c r="D192" s="2" t="n"/>
      <c r="H192" s="2" t="n"/>
      <c r="I192" s="6" t="n"/>
    </row>
    <row r="193">
      <c r="D193" s="2" t="n"/>
      <c r="H193" s="2" t="n"/>
      <c r="I193" s="6" t="n"/>
    </row>
    <row r="194">
      <c r="D194" s="2" t="n"/>
      <c r="H194" s="2" t="n"/>
      <c r="I194" s="6" t="n"/>
    </row>
    <row r="195">
      <c r="D195" s="2" t="n"/>
      <c r="H195" s="2" t="n"/>
      <c r="I195" s="6" t="n"/>
    </row>
    <row r="196">
      <c r="D196" s="2" t="n"/>
      <c r="H196" s="49" t="n"/>
    </row>
    <row r="197">
      <c r="C197" s="6" t="n"/>
      <c r="E197" s="2" t="n"/>
      <c r="I197" s="2" t="n"/>
    </row>
    <row r="198">
      <c r="C198" s="6" t="n"/>
      <c r="E198" s="2" t="n"/>
      <c r="I198" s="2" t="n"/>
    </row>
    <row r="199">
      <c r="C199" s="6" t="n"/>
      <c r="E199" s="2" t="n"/>
      <c r="I199" s="2" t="n"/>
    </row>
    <row r="200">
      <c r="C200" s="6" t="n"/>
      <c r="E200" s="2" t="n"/>
      <c r="I200" s="2" t="n"/>
    </row>
    <row r="201">
      <c r="C201" s="6" t="n"/>
      <c r="E201" s="2" t="n"/>
      <c r="I201" s="2" t="n"/>
      <c r="J201" s="6" t="n"/>
    </row>
    <row r="202">
      <c r="C202" s="6" t="n"/>
      <c r="E202" s="2" t="n"/>
      <c r="I202" s="2" t="n"/>
    </row>
    <row r="203">
      <c r="C203" s="6" t="n"/>
      <c r="E203" s="2" t="n"/>
      <c r="I203" s="2" t="n"/>
    </row>
    <row r="204">
      <c r="C204" s="6" t="n"/>
      <c r="E204" s="2" t="n"/>
      <c r="I204" s="2" t="n"/>
    </row>
    <row r="205">
      <c r="C205" s="6" t="n"/>
      <c r="E205" s="2" t="n"/>
      <c r="I205" s="2" t="n"/>
    </row>
    <row r="206">
      <c r="C206" s="6" t="n"/>
      <c r="E206" s="2" t="n"/>
      <c r="I206" s="2" t="n"/>
    </row>
    <row r="207">
      <c r="C207" s="6" t="n"/>
      <c r="E207" s="2" t="n"/>
      <c r="I207" s="2" t="n"/>
    </row>
    <row r="208">
      <c r="C208" s="6" t="n"/>
      <c r="E208" s="2" t="n"/>
      <c r="I208" s="2" t="n"/>
    </row>
    <row r="209">
      <c r="C209" s="6" t="n"/>
      <c r="E209" s="2" t="n"/>
      <c r="I209" s="2" t="n"/>
    </row>
    <row r="210">
      <c r="C210" s="6" t="n"/>
      <c r="E210" s="2" t="n"/>
      <c r="I210" s="2" t="n"/>
    </row>
    <row r="211">
      <c r="C211" s="6" t="n"/>
      <c r="E211" s="2" t="n"/>
      <c r="I211" s="2" t="n"/>
    </row>
    <row r="212">
      <c r="C212" s="6" t="n"/>
      <c r="E212" s="2" t="n"/>
      <c r="I212" s="2" t="n"/>
    </row>
    <row r="213">
      <c r="C213" s="6" t="n"/>
      <c r="E213" s="2" t="n"/>
      <c r="I213" s="2" t="n"/>
    </row>
    <row r="214">
      <c r="C214" s="6" t="n"/>
      <c r="E214" s="2" t="n"/>
      <c r="I214" s="2" t="n"/>
    </row>
    <row r="215">
      <c r="C215" s="6" t="n"/>
      <c r="E215" s="2" t="n"/>
      <c r="I215" s="2" t="n"/>
    </row>
    <row r="216">
      <c r="C216" s="6" t="n"/>
      <c r="E216" s="2" t="n"/>
      <c r="I216" s="2" t="n"/>
    </row>
    <row r="217">
      <c r="C217" s="6" t="n"/>
      <c r="E217" s="2" t="n"/>
      <c r="I217" s="2" t="n"/>
      <c r="J217" s="6" t="n"/>
    </row>
    <row r="218">
      <c r="C218" s="6" t="n"/>
      <c r="E218" s="2" t="n"/>
      <c r="I218" s="2" t="n"/>
      <c r="J218" s="6" t="n"/>
    </row>
    <row r="219">
      <c r="C219" s="6" t="n"/>
      <c r="I219" s="2" t="n"/>
      <c r="J219" s="47" t="n"/>
    </row>
    <row r="220">
      <c r="C220" s="6" t="n"/>
      <c r="E220" s="2" t="n"/>
      <c r="I220" s="2" t="n"/>
      <c r="J220" s="6" t="n"/>
    </row>
    <row r="221">
      <c r="D221" s="2" t="n"/>
      <c r="H221" s="2" t="n"/>
      <c r="I221" s="6" t="n"/>
    </row>
    <row r="222">
      <c r="D222" s="2" t="n"/>
      <c r="H222" s="2" t="n"/>
      <c r="I222" s="6" t="n"/>
    </row>
    <row r="223">
      <c r="D223" s="2" t="n"/>
      <c r="H223" s="2" t="n"/>
      <c r="I223" s="6" t="n"/>
    </row>
    <row r="224">
      <c r="D224" s="2" t="n"/>
      <c r="H224" s="49" t="n"/>
    </row>
    <row r="226">
      <c r="D226" s="2" t="n"/>
      <c r="H226" s="2" t="n"/>
      <c r="I226" s="6" t="n"/>
    </row>
    <row r="249">
      <c r="D249" s="2" t="n"/>
      <c r="H249" s="2" t="n"/>
      <c r="I249" s="44" t="n"/>
    </row>
    <row r="251">
      <c r="D251" s="2" t="n"/>
      <c r="H251" s="2" t="n"/>
      <c r="I251" s="6" t="n"/>
    </row>
  </sheetData>
  <autoFilter ref="B6:L245"/>
  <dataValidations disablePrompts="1" count="3">
    <dataValidation sqref="C4:E4 H4:I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G4" showErrorMessage="1" showInputMessage="1" allowBlank="1" errorTitle="Invalid Attribute Type" error="Please select an attribute type from the dropdown list." type="list">
      <formula1>"text, double, calculation, compatibility rule, pointer"</formula1>
    </dataValidation>
    <dataValidation sqref="B4 J4:L4 F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s>
  <printOptions gridLines="1"/>
  <pageMargins left="0.7479166666666667" right="0.7479166666666667" top="0.9840277777777777" bottom="0.9840277777777777" header="0.5118055555555555" footer="0.5118055555555555"/>
  <pageSetup orientation="landscape" firstPageNumber="0" horizontalDpi="300" verticalDpi="300"/>
</worksheet>
</file>

<file path=xl/worksheets/sheet6.xml><?xml version="1.0" encoding="utf-8"?>
<worksheet xmlns="http://schemas.openxmlformats.org/spreadsheetml/2006/main">
  <sheetPr codeName="Sheet8">
    <outlinePr summaryBelow="1" summaryRight="1"/>
    <pageSetUpPr fitToPage="1"/>
  </sheetPr>
  <dimension ref="A1:X247"/>
  <sheetViews>
    <sheetView zoomScaleNormal="108" workbookViewId="0">
      <pane ySplit="6" topLeftCell="A7" activePane="bottomLeft" state="frozen"/>
      <selection activeCell="F69" sqref="F69"/>
      <selection pane="bottomLeft" activeCell="D15" sqref="D15"/>
    </sheetView>
  </sheetViews>
  <sheetFormatPr baseColWidth="8" defaultColWidth="9.140625" defaultRowHeight="12.75" outlineLevelRow="1"/>
  <cols>
    <col width="31" bestFit="1" customWidth="1" style="21" min="1" max="1"/>
    <col width="11.42578125" customWidth="1" min="2" max="2"/>
    <col width="33.28515625" bestFit="1" customWidth="1" min="3" max="3"/>
    <col width="79.140625" customWidth="1" min="4" max="4"/>
    <col width="8.85546875" bestFit="1" customWidth="1" min="5" max="5"/>
    <col width="26.42578125" customWidth="1" min="7" max="7"/>
    <col width="19.28515625" customWidth="1" min="8" max="8"/>
    <col width="28.7109375" customWidth="1" min="9" max="9"/>
    <col width="25.28515625" customWidth="1" min="10" max="10"/>
    <col width="11.7109375" bestFit="1" customWidth="1" min="11" max="11"/>
    <col width="10.140625" bestFit="1" customWidth="1" min="12" max="12"/>
    <col width="32.85546875" bestFit="1" customWidth="1" min="13" max="13"/>
    <col width="12.42578125" bestFit="1" customWidth="1" min="16" max="16"/>
  </cols>
  <sheetData>
    <row r="1" ht="13.5" customFormat="1" customHeight="1" s="15" thickBot="1">
      <c r="A1" s="12" t="inlineStr">
        <is>
          <t>Export Set-up</t>
        </is>
      </c>
      <c r="B1" s="38" t="inlineStr">
        <is>
          <t>C:\PSDexports\033_VLSEbom_WearRings_DOE.xml</t>
        </is>
      </c>
      <c r="C1" s="31" t="n"/>
      <c r="D1" s="14" t="n"/>
      <c r="E1" s="14" t="n"/>
      <c r="F1" s="14" t="n"/>
      <c r="G1" s="14" t="n"/>
      <c r="H1" s="14" t="n"/>
      <c r="I1" s="14" t="n"/>
      <c r="J1" s="14" t="n"/>
      <c r="K1" s="14" t="n"/>
      <c r="L1" s="14" t="n"/>
      <c r="M1" s="14" t="n"/>
      <c r="N1" s="14" t="n"/>
      <c r="O1" s="14" t="n"/>
      <c r="P1" s="14" t="n"/>
      <c r="Q1" s="14" t="n"/>
      <c r="R1" s="14" t="n"/>
      <c r="X1" s="15" t="inlineStr">
        <is>
          <t>PSD v1.1</t>
        </is>
      </c>
    </row>
    <row r="2" outlineLevel="1" ht="13.5" customHeight="1" thickTop="1">
      <c r="A2" s="16" t="inlineStr">
        <is>
          <t>Price_BOM_VLSE_WearRings</t>
        </is>
      </c>
      <c r="B2" s="42" t="n"/>
      <c r="C2" s="27">
        <f>IF($A$6="Full Data","ID","")</f>
        <v/>
      </c>
      <c r="D2" s="27">
        <f>IF($A$6="Full Data","Model","")</f>
        <v/>
      </c>
      <c r="E2" s="27">
        <f>IF($A$6="Quick Price","Model","")</f>
        <v/>
      </c>
      <c r="F2" s="27" t="inlineStr">
        <is>
          <t>CodeX</t>
        </is>
      </c>
      <c r="G2" s="27">
        <f>IF($A$6="Full Data","CaseMaterialCode","")</f>
        <v/>
      </c>
      <c r="H2" s="27" t="n"/>
      <c r="I2" s="27" t="n"/>
      <c r="J2" s="27">
        <f>IF($A$6="Full Data","WearRingMaterial","")</f>
        <v/>
      </c>
      <c r="K2" s="27">
        <f>IF($A$6="Full Data","PacoMatlCode","")</f>
        <v/>
      </c>
      <c r="L2" s="27">
        <f>IF($A$6="Full Data","BOM","")</f>
        <v/>
      </c>
      <c r="M2" s="27" t="n"/>
      <c r="N2" s="27" t="inlineStr">
        <is>
          <t>PriceID</t>
        </is>
      </c>
      <c r="O2" s="27" t="n"/>
      <c r="P2" s="27" t="n"/>
      <c r="Q2" s="27">
        <f>IF($A$6="Full Data","LeadtimeID","")</f>
        <v/>
      </c>
      <c r="R2" s="27" t="n"/>
    </row>
    <row r="3" outlineLevel="1">
      <c r="A3" s="16">
        <f>IF($A$6="Full Data", "PumpOptions", "BasicOptionsDynamicDesc")</f>
        <v/>
      </c>
      <c r="B3" s="42" t="n"/>
      <c r="C3" s="27">
        <f>IF($A$6="Full Data","PriceList","")</f>
        <v/>
      </c>
      <c r="D3" s="27" t="n"/>
      <c r="E3" s="27" t="n"/>
      <c r="F3" s="27" t="n"/>
      <c r="G3" s="27" t="n"/>
      <c r="H3" s="27" t="n"/>
      <c r="I3" s="27" t="inlineStr">
        <is>
          <t>ID</t>
        </is>
      </c>
      <c r="J3" s="27" t="n"/>
      <c r="K3" s="27" t="n"/>
      <c r="L3" s="27" t="n"/>
      <c r="M3" s="27" t="n"/>
      <c r="N3" s="27" t="n"/>
      <c r="O3" s="27" t="n"/>
      <c r="P3" s="27" t="n"/>
      <c r="Q3" s="27" t="n"/>
      <c r="R3" s="27" t="n"/>
    </row>
    <row r="4" outlineLevel="1" customFormat="1" s="19">
      <c r="A4" s="17" t="inlineStr">
        <is>
          <t>[Attribute type]</t>
        </is>
      </c>
      <c r="B4" s="43" t="n"/>
      <c r="C4" s="39">
        <f>IF($A$6="Full Data","pointer-merge","")</f>
        <v/>
      </c>
      <c r="D4" s="39">
        <f>IF($A$6="Full Data","text","")</f>
        <v/>
      </c>
      <c r="E4" s="39">
        <f>IF($A$6="Quick Price","text","")</f>
        <v/>
      </c>
      <c r="F4" s="39" t="inlineStr">
        <is>
          <t>text</t>
        </is>
      </c>
      <c r="G4" s="39">
        <f>IF($A$6="Full Data","text","")</f>
        <v/>
      </c>
      <c r="H4" s="39" t="n"/>
      <c r="I4" s="39" t="inlineStr">
        <is>
          <t>pointer-merge</t>
        </is>
      </c>
      <c r="J4" s="39">
        <f>IF($A$6="Full Data","text","")</f>
        <v/>
      </c>
      <c r="K4" s="39">
        <f>IF($A$6="Full Data","text","")</f>
        <v/>
      </c>
      <c r="L4" s="39">
        <f>IF($A$6="Full Data","text","")</f>
        <v/>
      </c>
      <c r="M4" s="39" t="n"/>
      <c r="N4" s="39" t="inlineStr">
        <is>
          <t>pointer-merge</t>
        </is>
      </c>
      <c r="O4" s="39" t="n"/>
      <c r="P4" s="39" t="n"/>
      <c r="Q4" s="39">
        <f>IF($A$6="Full Data","pointer-merge","")</f>
        <v/>
      </c>
      <c r="R4" s="39" t="n"/>
      <c r="S4" s="18" t="inlineStr">
        <is>
          <t>[END]</t>
        </is>
      </c>
    </row>
    <row r="5" outlineLevel="1" ht="13.5" customFormat="1" customHeight="1" s="15" thickBot="1">
      <c r="A5" s="20" t="inlineStr">
        <is>
          <t>[Attribute width]</t>
        </is>
      </c>
      <c r="B5" s="41" t="n"/>
      <c r="C5" s="40" t="n"/>
      <c r="D5" s="40" t="n"/>
      <c r="E5" s="40" t="n"/>
      <c r="F5" s="40" t="n"/>
      <c r="G5" s="40" t="n"/>
      <c r="H5" s="40" t="n"/>
      <c r="I5" s="40" t="n"/>
      <c r="J5" s="40" t="n"/>
      <c r="K5" s="40" t="n"/>
      <c r="L5" s="40" t="n"/>
      <c r="M5" s="40" t="n"/>
      <c r="N5" s="40" t="n"/>
      <c r="O5" s="40" t="n"/>
      <c r="P5" s="40" t="n"/>
      <c r="Q5" s="40" t="n"/>
      <c r="R5" s="40" t="n"/>
    </row>
    <row r="6" ht="13.5" customHeight="1" thickTop="1">
      <c r="A6" s="21" t="inlineStr">
        <is>
          <t>Full Data</t>
        </is>
      </c>
      <c r="B6" t="inlineStr">
        <is>
          <t>QP</t>
        </is>
      </c>
      <c r="C6" s="7" t="inlineStr">
        <is>
          <t>ID</t>
        </is>
      </c>
      <c r="D6" s="7" t="inlineStr">
        <is>
          <t>Model</t>
        </is>
      </c>
      <c r="E6" s="7" t="inlineStr">
        <is>
          <t>Model</t>
        </is>
      </c>
      <c r="F6" s="7" t="inlineStr">
        <is>
          <t>CodeX</t>
        </is>
      </c>
      <c r="G6" s="7" t="inlineStr">
        <is>
          <t>Case MaterialCode</t>
        </is>
      </c>
      <c r="H6" s="7" t="inlineStr">
        <is>
          <t>Case Material</t>
        </is>
      </c>
      <c r="I6" s="3" t="inlineStr">
        <is>
          <t>OptionID</t>
        </is>
      </c>
      <c r="J6" s="7" t="inlineStr">
        <is>
          <t>Wear Ring Material</t>
        </is>
      </c>
      <c r="K6" s="7" t="inlineStr">
        <is>
          <t>MatlCode</t>
        </is>
      </c>
      <c r="L6" s="7" t="inlineStr">
        <is>
          <t>BOM</t>
        </is>
      </c>
      <c r="M6" s="8" t="inlineStr">
        <is>
          <t>Description</t>
        </is>
      </c>
      <c r="N6" s="4" t="inlineStr">
        <is>
          <t>Price ID</t>
        </is>
      </c>
      <c r="O6" s="11" t="inlineStr">
        <is>
          <t>Price</t>
        </is>
      </c>
      <c r="P6" s="11" t="inlineStr">
        <is>
          <t>PriceType</t>
        </is>
      </c>
      <c r="Q6" s="4" t="inlineStr">
        <is>
          <t>LeadtimeID</t>
        </is>
      </c>
      <c r="R6" s="11" t="inlineStr">
        <is>
          <t>Days</t>
        </is>
      </c>
    </row>
    <row r="7">
      <c r="A7" s="22" t="inlineStr">
        <is>
          <t>[START]</t>
        </is>
      </c>
      <c r="B7" s="10" t="n"/>
      <c r="C7" t="inlineStr">
        <is>
          <t>Price_BOM_VLSE_WearRings_001</t>
        </is>
      </c>
      <c r="D7" s="62" t="inlineStr">
        <is>
          <t>:12707-2P-5HP-VLSE:12707-2P-7.5HP-VLSE:12707-2P-10HP-VLSE:12707-2P-15HP-VLSE:12707-4P-3HP-VLSE:12707-4P-5HP-VLSE:12707-4P-7.5HP-VLSE:</t>
        </is>
      </c>
      <c r="E7" s="2" t="n"/>
      <c r="F7" s="2" t="inlineStr">
        <is>
          <t>X3</t>
        </is>
      </c>
      <c r="G7" s="2" t="inlineStr">
        <is>
          <t>:C30:C35:J:</t>
        </is>
      </c>
      <c r="H7" s="2" t="inlineStr">
        <is>
          <t>any</t>
        </is>
      </c>
      <c r="I7" s="2" t="inlineStr">
        <is>
          <t>WRMatl_Bronze_CDA90500</t>
        </is>
      </c>
      <c r="J7" s="6" t="inlineStr">
        <is>
          <t>Bronze, ASTM B584, C90500</t>
        </is>
      </c>
      <c r="K7" s="6" t="inlineStr">
        <is>
          <t>B18</t>
        </is>
      </c>
      <c r="L7" s="57" t="n">
        <v>97526235</v>
      </c>
      <c r="M7" s="6" t="inlineStr">
        <is>
          <t>WEAR RING, 1.62"X 1.88"X0.62" B18</t>
        </is>
      </c>
      <c r="N7" t="inlineStr">
        <is>
          <t>A102194</t>
        </is>
      </c>
      <c r="Q7" t="inlineStr">
        <is>
          <t>LT027</t>
        </is>
      </c>
      <c r="R7" t="n">
        <v>42</v>
      </c>
    </row>
    <row r="8">
      <c r="B8" s="10" t="n"/>
      <c r="C8" t="inlineStr">
        <is>
          <t>Price_BOM_VLSE_WearRings_002</t>
        </is>
      </c>
      <c r="D8" s="62" t="inlineStr">
        <is>
          <t>:15709-2P-5HP-VLSE:15709-2P-7.5HP-VLSE:15709-2P-10HP-VLSE:15709-2P-15HP-VLSE:15709-4P-3HP-VLSE:</t>
        </is>
      </c>
      <c r="E8" s="2" t="n"/>
      <c r="F8" s="2" t="inlineStr">
        <is>
          <t>X3</t>
        </is>
      </c>
      <c r="G8" s="2" t="inlineStr">
        <is>
          <t>:C30:C35:J:</t>
        </is>
      </c>
      <c r="H8" s="2" t="inlineStr">
        <is>
          <t>any</t>
        </is>
      </c>
      <c r="I8" s="2" t="inlineStr">
        <is>
          <t>WRMatl_Bronze_CDA90500</t>
        </is>
      </c>
      <c r="J8" s="6" t="inlineStr">
        <is>
          <t>Bronze, ASTM B584, C90500</t>
        </is>
      </c>
      <c r="K8" s="6" t="inlineStr">
        <is>
          <t>B18</t>
        </is>
      </c>
      <c r="L8" s="45" t="n">
        <v>96769293</v>
      </c>
      <c r="M8" s="6" t="inlineStr">
        <is>
          <t>WEAR RING,L,12709,B18</t>
        </is>
      </c>
      <c r="N8" t="inlineStr">
        <is>
          <t>A102172</t>
        </is>
      </c>
      <c r="Q8" t="inlineStr">
        <is>
          <t>LT027</t>
        </is>
      </c>
      <c r="R8" t="n">
        <v>42</v>
      </c>
      <c r="U8" s="45" t="n"/>
    </row>
    <row r="9">
      <c r="B9" s="10" t="n"/>
      <c r="C9" t="inlineStr">
        <is>
          <t>Price_BOM_VLSE_WearRings_003</t>
        </is>
      </c>
      <c r="D9" s="62" t="inlineStr">
        <is>
          <t>:20705-2P-5HP-VLSE:20705-2P-7.5HP-VLSE:20705-2P-10HP-VLSE:20705-2P-15HP-VLSE:20705-2P-20HP-VLSE:20705-4P-3HP-VLSE:</t>
        </is>
      </c>
      <c r="E9" s="2" t="n"/>
      <c r="F9" s="2" t="inlineStr">
        <is>
          <t>X3</t>
        </is>
      </c>
      <c r="G9" s="2" t="inlineStr">
        <is>
          <t>:C30:C35:J:</t>
        </is>
      </c>
      <c r="H9" s="2" t="inlineStr">
        <is>
          <t>any</t>
        </is>
      </c>
      <c r="I9" s="2" t="inlineStr">
        <is>
          <t>WRMatl_Bronze_CDA90500</t>
        </is>
      </c>
      <c r="J9" s="6" t="inlineStr">
        <is>
          <t>Bronze, ASTM B584, C90500</t>
        </is>
      </c>
      <c r="K9" s="6" t="inlineStr">
        <is>
          <t>B18</t>
        </is>
      </c>
      <c r="L9" s="45" t="n">
        <v>96769294</v>
      </c>
      <c r="M9" s="6" t="inlineStr">
        <is>
          <t>WEAR RING,L,15705,B18</t>
        </is>
      </c>
      <c r="N9" t="inlineStr">
        <is>
          <t>A102173</t>
        </is>
      </c>
      <c r="Q9" t="inlineStr">
        <is>
          <t>LT027</t>
        </is>
      </c>
      <c r="R9" t="n">
        <v>42</v>
      </c>
    </row>
    <row r="10">
      <c r="B10" s="10" t="n"/>
      <c r="C10" t="inlineStr">
        <is>
          <t>Price_BOM_VLSE_WearRings_004</t>
        </is>
      </c>
      <c r="D10" s="62" t="inlineStr">
        <is>
          <t>:20951-2P-15HP-VLSE:20951-2P-20HP-VLSE:20951-2P-25HP-VLSE:20951-2P-30HP-VLSE:20951-4P-3HP-VLSE:20951-4P-5HP-VLSE:</t>
        </is>
      </c>
      <c r="E10" s="2" t="n"/>
      <c r="F10" s="2" t="inlineStr">
        <is>
          <t>X3</t>
        </is>
      </c>
      <c r="G10" s="2" t="inlineStr">
        <is>
          <t>:C30:C35:J:</t>
        </is>
      </c>
      <c r="H10" s="2" t="inlineStr">
        <is>
          <t>any</t>
        </is>
      </c>
      <c r="I10" s="2" t="inlineStr">
        <is>
          <t>WRMatl_Bronze_CDA90500</t>
        </is>
      </c>
      <c r="J10" s="6" t="inlineStr">
        <is>
          <t>Bronze, ASTM B584, C90500</t>
        </is>
      </c>
      <c r="K10" s="6" t="inlineStr">
        <is>
          <t>B18</t>
        </is>
      </c>
      <c r="L10" s="45" t="n">
        <v>91842665</v>
      </c>
      <c r="M10" s="6" t="inlineStr">
        <is>
          <t>WEAR RING, 2.50"x 3.00"x0.75"B18</t>
        </is>
      </c>
      <c r="N10" t="inlineStr">
        <is>
          <t>A102171</t>
        </is>
      </c>
      <c r="Q10" t="inlineStr">
        <is>
          <t>LT027</t>
        </is>
      </c>
      <c r="R10" t="n">
        <v>42</v>
      </c>
    </row>
    <row r="11">
      <c r="B11" s="10" t="n"/>
      <c r="C11" t="inlineStr">
        <is>
          <t>Price_BOM_VLSE_WearRings_005</t>
        </is>
      </c>
      <c r="D11" s="62" t="inlineStr">
        <is>
          <t>:20955-4P-3HP-VLSE:20955-4P-5HP-VLSE:20955-4P-7.5HP-VLSE:</t>
        </is>
      </c>
      <c r="E11" s="2" t="n"/>
      <c r="F11" s="2" t="inlineStr">
        <is>
          <t>X3</t>
        </is>
      </c>
      <c r="G11" s="2" t="inlineStr">
        <is>
          <t>:C30:C35:J:</t>
        </is>
      </c>
      <c r="H11" s="2" t="inlineStr">
        <is>
          <t>any</t>
        </is>
      </c>
      <c r="I11" s="2" t="inlineStr">
        <is>
          <t>WRMatl_Bronze_CDA90500</t>
        </is>
      </c>
      <c r="J11" s="6" t="inlineStr">
        <is>
          <t>Bronze, ASTM B584, C90500</t>
        </is>
      </c>
      <c r="K11" s="6" t="inlineStr">
        <is>
          <t>B18</t>
        </is>
      </c>
      <c r="L11" s="45" t="n">
        <v>91842665</v>
      </c>
      <c r="M11" s="6" t="inlineStr">
        <is>
          <t>WEAR RING, 2.50"x 3.00"x0.75"B18</t>
        </is>
      </c>
      <c r="N11" t="inlineStr">
        <is>
          <t>A102171</t>
        </is>
      </c>
      <c r="Q11" t="inlineStr">
        <is>
          <t>LT027</t>
        </is>
      </c>
      <c r="R11" t="n">
        <v>42</v>
      </c>
    </row>
    <row r="12">
      <c r="B12" s="10" t="n"/>
      <c r="C12" t="inlineStr">
        <is>
          <t>Price_BOM_VLSE_WearRings_006</t>
        </is>
      </c>
      <c r="D12" s="62" t="inlineStr">
        <is>
          <t>:20955-2P-15HP-VLSE:20955-2P-20HP-VLSE:20955-2P-25HP-VLSE:20955-2P-30HP-VLSE:</t>
        </is>
      </c>
      <c r="E12" s="2" t="n"/>
      <c r="F12" s="2" t="inlineStr">
        <is>
          <t>X4</t>
        </is>
      </c>
      <c r="G12" s="2" t="inlineStr">
        <is>
          <t>:C30:C35:J:</t>
        </is>
      </c>
      <c r="H12" s="2" t="inlineStr">
        <is>
          <t>any</t>
        </is>
      </c>
      <c r="I12" s="2" t="inlineStr">
        <is>
          <t>WRMatl_Bronze_CDA90500</t>
        </is>
      </c>
      <c r="J12" s="6" t="inlineStr">
        <is>
          <t>Bronze, ASTM B584, C90500</t>
        </is>
      </c>
      <c r="K12" s="6" t="inlineStr">
        <is>
          <t>B18</t>
        </is>
      </c>
      <c r="L12" s="45" t="n">
        <v>91842665</v>
      </c>
      <c r="M12" s="6" t="inlineStr">
        <is>
          <t>WEAR RING, 2.50"x 3.00"x0.75"B18</t>
        </is>
      </c>
      <c r="N12" t="inlineStr">
        <is>
          <t>A102171</t>
        </is>
      </c>
      <c r="Q12" t="inlineStr">
        <is>
          <t>LT027</t>
        </is>
      </c>
      <c r="R12" t="n">
        <v>42</v>
      </c>
    </row>
    <row r="13">
      <c r="B13" s="10" t="n"/>
      <c r="C13" t="inlineStr">
        <is>
          <t>Price_BOM_VLSE_WearRings_007</t>
        </is>
      </c>
      <c r="D13" s="62" t="inlineStr">
        <is>
          <t>:20959-4P-3HP-VLSE:20959-4P-5HP-VLSE:20959-4P-7.5HP-VLSE:</t>
        </is>
      </c>
      <c r="E13" s="2" t="n"/>
      <c r="F13" s="2" t="inlineStr">
        <is>
          <t>X3</t>
        </is>
      </c>
      <c r="G13" s="2" t="inlineStr">
        <is>
          <t>:C30:C35:J:</t>
        </is>
      </c>
      <c r="H13" s="2" t="inlineStr">
        <is>
          <t>any</t>
        </is>
      </c>
      <c r="I13" s="2" t="inlineStr">
        <is>
          <t>WRMatl_Bronze_CDA90500</t>
        </is>
      </c>
      <c r="J13" s="6" t="inlineStr">
        <is>
          <t>Bronze, ASTM B584, C90500</t>
        </is>
      </c>
      <c r="K13" s="6" t="inlineStr">
        <is>
          <t>B18</t>
        </is>
      </c>
      <c r="L13" s="45" t="n">
        <v>96769297</v>
      </c>
      <c r="M13" s="6" t="inlineStr">
        <is>
          <t>WEAR RING,L,15959,B18</t>
        </is>
      </c>
      <c r="N13" t="inlineStr">
        <is>
          <t>A102174</t>
        </is>
      </c>
      <c r="Q13" t="inlineStr">
        <is>
          <t>LT027</t>
        </is>
      </c>
      <c r="R13" t="n">
        <v>42</v>
      </c>
    </row>
    <row r="14">
      <c r="B14" s="10" t="n"/>
      <c r="C14" t="inlineStr">
        <is>
          <t>Price_BOM_VLSE_WearRings_008</t>
        </is>
      </c>
      <c r="D14" s="62" t="inlineStr">
        <is>
          <t>:20959-2P-20HP-VLSE:20959-2P-25HP-VLSE:20959-2P-30HP-VLSE:</t>
        </is>
      </c>
      <c r="E14" s="2" t="n"/>
      <c r="F14" s="2" t="inlineStr">
        <is>
          <t>X4</t>
        </is>
      </c>
      <c r="G14" s="2" t="inlineStr">
        <is>
          <t>:C30:C35:J:</t>
        </is>
      </c>
      <c r="H14" s="2" t="inlineStr">
        <is>
          <t>any</t>
        </is>
      </c>
      <c r="I14" s="2" t="inlineStr">
        <is>
          <t>WRMatl_Bronze_CDA90500</t>
        </is>
      </c>
      <c r="J14" s="6" t="inlineStr">
        <is>
          <t>Bronze, ASTM B584, C90500</t>
        </is>
      </c>
      <c r="K14" s="6" t="inlineStr">
        <is>
          <t>B18</t>
        </is>
      </c>
      <c r="L14" s="45" t="n">
        <v>96769297</v>
      </c>
      <c r="M14" s="6" t="inlineStr">
        <is>
          <t>WEAR RING,L,15959,B18</t>
        </is>
      </c>
      <c r="N14" t="inlineStr">
        <is>
          <t>A102174</t>
        </is>
      </c>
      <c r="Q14" t="inlineStr">
        <is>
          <t>LT027</t>
        </is>
      </c>
      <c r="R14" t="n">
        <v>42</v>
      </c>
    </row>
    <row r="15">
      <c r="B15" s="10" t="n"/>
      <c r="C15" t="inlineStr">
        <is>
          <t>Price_BOM_VLSE_WearRings_009</t>
        </is>
      </c>
      <c r="D15" s="62" t="inlineStr">
        <is>
          <t>:25709-2P-7.5HP-VLSE:25709-2P-10HP-VLSE:25709-4P-3HP-VLSE:25709-4P-3HP-VLSE:</t>
        </is>
      </c>
      <c r="E15" s="2" t="n"/>
      <c r="F15" s="2" t="inlineStr">
        <is>
          <t>X3</t>
        </is>
      </c>
      <c r="G15" s="2" t="inlineStr">
        <is>
          <t>:C30:C35:J:</t>
        </is>
      </c>
      <c r="H15" s="2" t="inlineStr">
        <is>
          <t>any</t>
        </is>
      </c>
      <c r="I15" s="2" t="inlineStr">
        <is>
          <t>WRMatl_Bronze_CDA90500</t>
        </is>
      </c>
      <c r="J15" s="6" t="inlineStr">
        <is>
          <t>Bronze, ASTM B584, C90500</t>
        </is>
      </c>
      <c r="K15" s="6" t="inlineStr">
        <is>
          <t>B18</t>
        </is>
      </c>
      <c r="L15" s="45" t="n">
        <v>97526231</v>
      </c>
      <c r="M15" s="6" t="inlineStr">
        <is>
          <t>WEAR RING, 3.00"x 3.50"x0.75" B18</t>
        </is>
      </c>
      <c r="N15" t="inlineStr">
        <is>
          <t>A102193</t>
        </is>
      </c>
      <c r="Q15" t="inlineStr">
        <is>
          <t>LT027</t>
        </is>
      </c>
      <c r="R15" t="n">
        <v>42</v>
      </c>
    </row>
    <row r="16">
      <c r="B16" s="10" t="n"/>
      <c r="C16" s="6" t="inlineStr">
        <is>
          <t>Price_BOM_VLSE_WearRings_010</t>
        </is>
      </c>
      <c r="D16" s="62" t="inlineStr">
        <is>
          <t>:25709-2P-15HP-VLSE:25709-2P-20HP-VLSE:25709-2P-25HP-VLSE:</t>
        </is>
      </c>
      <c r="E16" s="2" t="n"/>
      <c r="F16" s="2" t="inlineStr">
        <is>
          <t>X4</t>
        </is>
      </c>
      <c r="G16" s="2" t="inlineStr">
        <is>
          <t>:C30:C35:J:</t>
        </is>
      </c>
      <c r="H16" s="2" t="inlineStr">
        <is>
          <t>any</t>
        </is>
      </c>
      <c r="I16" s="2" t="inlineStr">
        <is>
          <t>WRMatl_Bronze_CDA90500</t>
        </is>
      </c>
      <c r="J16" s="6" t="inlineStr">
        <is>
          <t>Bronze, ASTM B584, C90500</t>
        </is>
      </c>
      <c r="K16" s="6" t="inlineStr">
        <is>
          <t>B18</t>
        </is>
      </c>
      <c r="L16" s="45" t="n">
        <v>97526231</v>
      </c>
      <c r="M16" s="6" t="inlineStr">
        <is>
          <t>WEAR RING, 3.00"x 3.50"x0.75" B18</t>
        </is>
      </c>
      <c r="N16" t="inlineStr">
        <is>
          <t>A102193</t>
        </is>
      </c>
      <c r="Q16" t="inlineStr">
        <is>
          <t>LT027</t>
        </is>
      </c>
      <c r="R16" t="n">
        <v>42</v>
      </c>
    </row>
    <row r="17">
      <c r="B17" s="10" t="n"/>
      <c r="C17" t="inlineStr">
        <is>
          <t>Price_BOM_VLSE_WearRings_011</t>
        </is>
      </c>
      <c r="D17" s="62" t="inlineStr">
        <is>
          <t>:25953-4P-3HP-VLSE:25953-4P-5HP-VLSE:25953-4P-7.5HP-VLSE:</t>
        </is>
      </c>
      <c r="E17" s="2" t="n"/>
      <c r="F17" s="2" t="inlineStr">
        <is>
          <t>X3</t>
        </is>
      </c>
      <c r="G17" s="2" t="inlineStr">
        <is>
          <t>:C30:C35:J:</t>
        </is>
      </c>
      <c r="H17" s="2" t="inlineStr">
        <is>
          <t>any</t>
        </is>
      </c>
      <c r="I17" s="2" t="inlineStr">
        <is>
          <t>WRMatl_Bronze_CDA90500</t>
        </is>
      </c>
      <c r="J17" s="6" t="inlineStr">
        <is>
          <t>Bronze, ASTM B584, C90500</t>
        </is>
      </c>
      <c r="K17" s="6" t="inlineStr">
        <is>
          <t>B18</t>
        </is>
      </c>
      <c r="L17" s="45" t="n">
        <v>97526231</v>
      </c>
      <c r="M17" s="6" t="inlineStr">
        <is>
          <t>WEAR RING, 3.00"x 3.50"x0.75" B18</t>
        </is>
      </c>
      <c r="N17" t="inlineStr">
        <is>
          <t>A102193</t>
        </is>
      </c>
      <c r="Q17" t="inlineStr">
        <is>
          <t>LT027</t>
        </is>
      </c>
      <c r="R17" t="n">
        <v>42</v>
      </c>
    </row>
    <row r="18">
      <c r="B18" s="10" t="n"/>
      <c r="C18" t="inlineStr">
        <is>
          <t>Price_BOM_VLSE_WearRings_012</t>
        </is>
      </c>
      <c r="D18" s="62" t="inlineStr">
        <is>
          <t>:25953-2P-20HP-VLSE:25953-2P-25HP-VLSE:25953-2P-30HP-VLSE:</t>
        </is>
      </c>
      <c r="E18" s="2" t="n"/>
      <c r="F18" s="2" t="inlineStr">
        <is>
          <t>X4</t>
        </is>
      </c>
      <c r="G18" s="2" t="inlineStr">
        <is>
          <t>:C30:C35:J:</t>
        </is>
      </c>
      <c r="H18" s="2" t="inlineStr">
        <is>
          <t>any</t>
        </is>
      </c>
      <c r="I18" s="2" t="inlineStr">
        <is>
          <t>WRMatl_Bronze_CDA90500</t>
        </is>
      </c>
      <c r="J18" s="6" t="inlineStr">
        <is>
          <t>Bronze, ASTM B584, C90500</t>
        </is>
      </c>
      <c r="K18" s="6" t="inlineStr">
        <is>
          <t>B18</t>
        </is>
      </c>
      <c r="L18" s="45" t="n">
        <v>97526231</v>
      </c>
      <c r="M18" s="6" t="inlineStr">
        <is>
          <t>WEAR RING, 3.00"x 3.50"x0.75" B18</t>
        </is>
      </c>
      <c r="N18" t="inlineStr">
        <is>
          <t>A102193</t>
        </is>
      </c>
      <c r="Q18" t="inlineStr">
        <is>
          <t>LT027</t>
        </is>
      </c>
      <c r="R18" t="n">
        <v>42</v>
      </c>
      <c r="U18" s="45" t="n"/>
    </row>
    <row r="19">
      <c r="B19" s="10" t="n"/>
      <c r="C19" t="inlineStr">
        <is>
          <t>Price_BOM_VLSE_WearRings_013</t>
        </is>
      </c>
      <c r="D19" s="62" t="inlineStr">
        <is>
          <t>:25121-4P-5HP-VLSE:25121-4P-7.5HP-VLSE:25121-4P-10HP-VLSE:</t>
        </is>
      </c>
      <c r="E19" s="2" t="n"/>
      <c r="F19" s="2" t="inlineStr">
        <is>
          <t>X3</t>
        </is>
      </c>
      <c r="G19" s="2" t="inlineStr">
        <is>
          <t>:C30:C35:J:</t>
        </is>
      </c>
      <c r="H19" s="2" t="inlineStr">
        <is>
          <t>any</t>
        </is>
      </c>
      <c r="I19" s="2" t="inlineStr">
        <is>
          <t>WRMatl_Bronze_CDA90500</t>
        </is>
      </c>
      <c r="J19" s="6" t="inlineStr">
        <is>
          <t>Bronze, ASTM B584, C90500</t>
        </is>
      </c>
      <c r="K19" s="6" t="inlineStr">
        <is>
          <t>B18</t>
        </is>
      </c>
      <c r="L19" s="45" t="n">
        <v>97526231</v>
      </c>
      <c r="M19" s="6" t="inlineStr">
        <is>
          <t>WEAR RING, 3.00"x 3.50"x0.75" B18</t>
        </is>
      </c>
      <c r="N19" t="inlineStr">
        <is>
          <t>A102193</t>
        </is>
      </c>
      <c r="Q19" t="inlineStr">
        <is>
          <t>LT027</t>
        </is>
      </c>
      <c r="R19" t="n">
        <v>42</v>
      </c>
    </row>
    <row r="20">
      <c r="B20" s="10" t="n"/>
      <c r="C20" t="inlineStr">
        <is>
          <t>Price_BOM_VLSE_WearRings_014</t>
        </is>
      </c>
      <c r="D20" s="62" t="inlineStr">
        <is>
          <t>:25121-4P-15HP-VLSE:</t>
        </is>
      </c>
      <c r="E20" s="2" t="n"/>
      <c r="F20" s="2" t="inlineStr">
        <is>
          <t>XA</t>
        </is>
      </c>
      <c r="G20" s="2" t="inlineStr">
        <is>
          <t>:C30:C35:J:</t>
        </is>
      </c>
      <c r="H20" s="2" t="inlineStr">
        <is>
          <t>any</t>
        </is>
      </c>
      <c r="I20" s="2" t="inlineStr">
        <is>
          <t>WRMatl_Bronze_CDA90500</t>
        </is>
      </c>
      <c r="J20" s="6" t="inlineStr">
        <is>
          <t>Bronze, ASTM B584, C90500</t>
        </is>
      </c>
      <c r="K20" s="6" t="inlineStr">
        <is>
          <t>B18</t>
        </is>
      </c>
      <c r="L20" s="45" t="n">
        <v>97526231</v>
      </c>
      <c r="M20" s="6" t="inlineStr">
        <is>
          <t>WEAR RING, 3.00"x 3.50"x0.75" B18</t>
        </is>
      </c>
      <c r="N20" t="inlineStr">
        <is>
          <t>A102193</t>
        </is>
      </c>
      <c r="Q20" t="inlineStr">
        <is>
          <t>LT027</t>
        </is>
      </c>
      <c r="R20" t="n">
        <v>42</v>
      </c>
    </row>
    <row r="21">
      <c r="B21" s="10" t="n"/>
      <c r="C21" t="inlineStr">
        <is>
          <t>Price_BOM_VLSE_WearRings_015</t>
        </is>
      </c>
      <c r="D21" s="62" t="inlineStr">
        <is>
          <t>:30707-4P-3HP-VLSE:30707-4P-5HP-VLSE:</t>
        </is>
      </c>
      <c r="E21" s="2" t="n"/>
      <c r="F21" s="2" t="inlineStr">
        <is>
          <t>X3</t>
        </is>
      </c>
      <c r="G21" s="2" t="inlineStr">
        <is>
          <t>:C30:C35:J:</t>
        </is>
      </c>
      <c r="H21" s="2" t="inlineStr">
        <is>
          <t>any</t>
        </is>
      </c>
      <c r="I21" s="2" t="inlineStr">
        <is>
          <t>WRMatl_Bronze_CDA90500</t>
        </is>
      </c>
      <c r="J21" s="6" t="inlineStr">
        <is>
          <t>Bronze, ASTM B584, C90500</t>
        </is>
      </c>
      <c r="K21" s="6" t="inlineStr">
        <is>
          <t>B18</t>
        </is>
      </c>
      <c r="L21" s="45" t="n">
        <v>91842656</v>
      </c>
      <c r="M21" s="6" t="inlineStr">
        <is>
          <t>WEAR RING, 3.50"x 4.00"x0.69"B18</t>
        </is>
      </c>
      <c r="N21" t="inlineStr">
        <is>
          <t>A102170</t>
        </is>
      </c>
      <c r="Q21" t="inlineStr">
        <is>
          <t>LT027</t>
        </is>
      </c>
      <c r="R21" t="n">
        <v>42</v>
      </c>
    </row>
    <row r="22">
      <c r="B22" s="10" t="n"/>
      <c r="C22" t="inlineStr">
        <is>
          <t>Price_BOM_VLSE_WearRings_016</t>
        </is>
      </c>
      <c r="D22" s="62" t="inlineStr">
        <is>
          <t>:30707-2P-15HP-VLSE:30707-2P-20HP-VLSE:30707-2P-25HP-VLSE:30707-2P-30HP-VLSE:</t>
        </is>
      </c>
      <c r="E22" s="2" t="n"/>
      <c r="F22" s="2" t="inlineStr">
        <is>
          <t>X4</t>
        </is>
      </c>
      <c r="G22" s="2" t="inlineStr">
        <is>
          <t>:C30:C35:J:</t>
        </is>
      </c>
      <c r="H22" s="2" t="inlineStr">
        <is>
          <t>any</t>
        </is>
      </c>
      <c r="I22" s="2" t="inlineStr">
        <is>
          <t>WRMatl_Bronze_CDA90500</t>
        </is>
      </c>
      <c r="J22" s="6" t="inlineStr">
        <is>
          <t>Bronze, ASTM B584, C90500</t>
        </is>
      </c>
      <c r="K22" s="6" t="inlineStr">
        <is>
          <t>B18</t>
        </is>
      </c>
      <c r="L22" s="45" t="n">
        <v>91842656</v>
      </c>
      <c r="M22" s="6" t="inlineStr">
        <is>
          <t>WEAR RING, 3.50"x 4.00"x0.69"B18</t>
        </is>
      </c>
      <c r="N22" t="inlineStr">
        <is>
          <t>A102170</t>
        </is>
      </c>
      <c r="Q22" t="inlineStr">
        <is>
          <t>LT027</t>
        </is>
      </c>
      <c r="R22" t="n">
        <v>42</v>
      </c>
    </row>
    <row r="23">
      <c r="B23" s="10" t="n"/>
      <c r="C23" t="inlineStr">
        <is>
          <t>Price_BOM_VLSE_WearRings_017</t>
        </is>
      </c>
      <c r="D23" s="62" t="inlineStr">
        <is>
          <t>:30957-4P-5HP-VLSE:</t>
        </is>
      </c>
      <c r="E23" s="2" t="n"/>
      <c r="F23" s="2" t="inlineStr">
        <is>
          <t>X3</t>
        </is>
      </c>
      <c r="G23" s="2" t="inlineStr">
        <is>
          <t>:C30:C35:J:</t>
        </is>
      </c>
      <c r="H23" s="2" t="inlineStr">
        <is>
          <t>any</t>
        </is>
      </c>
      <c r="I23" s="2" t="inlineStr">
        <is>
          <t>WRMatl_Bronze_CDA90500</t>
        </is>
      </c>
      <c r="J23" s="6" t="inlineStr">
        <is>
          <t>Bronze, ASTM B584, C90500</t>
        </is>
      </c>
      <c r="K23" s="6" t="inlineStr">
        <is>
          <t>B18</t>
        </is>
      </c>
      <c r="L23" s="45" t="n">
        <v>91842656</v>
      </c>
      <c r="M23" s="6" t="inlineStr">
        <is>
          <t>WEAR RING, 3.50"x 4.00"x0.69"B18</t>
        </is>
      </c>
      <c r="N23" t="inlineStr">
        <is>
          <t>A102170</t>
        </is>
      </c>
      <c r="Q23" t="inlineStr">
        <is>
          <t>LT027</t>
        </is>
      </c>
      <c r="R23" t="n">
        <v>42</v>
      </c>
      <c r="U23" s="45" t="n"/>
    </row>
    <row r="24">
      <c r="B24" s="10" t="n"/>
      <c r="C24" t="inlineStr">
        <is>
          <t>Price_BOM_VLSE_WearRings_018</t>
        </is>
      </c>
      <c r="D24" s="62" t="inlineStr">
        <is>
          <t>:30957-2P-30HP-VLSE:30957-4P-7.5HP-VLSE:30957-4P-10HP-VLSE:</t>
        </is>
      </c>
      <c r="E24" s="2" t="n"/>
      <c r="F24" s="2" t="inlineStr">
        <is>
          <t>X4</t>
        </is>
      </c>
      <c r="G24" s="2" t="inlineStr">
        <is>
          <t>:C30:C35:J:</t>
        </is>
      </c>
      <c r="H24" s="2" t="inlineStr">
        <is>
          <t>any</t>
        </is>
      </c>
      <c r="I24" s="2" t="inlineStr">
        <is>
          <t>WRMatl_Bronze_CDA90500</t>
        </is>
      </c>
      <c r="J24" s="6" t="inlineStr">
        <is>
          <t>Bronze, ASTM B584, C90500</t>
        </is>
      </c>
      <c r="K24" s="6" t="inlineStr">
        <is>
          <t>B18</t>
        </is>
      </c>
      <c r="L24" s="45" t="n">
        <v>91842656</v>
      </c>
      <c r="M24" s="6" t="inlineStr">
        <is>
          <t>WEAR RING, 3.50"x 4.00"x0.69"B18</t>
        </is>
      </c>
      <c r="N24" t="inlineStr">
        <is>
          <t>A102170</t>
        </is>
      </c>
      <c r="Q24" t="inlineStr">
        <is>
          <t>LT027</t>
        </is>
      </c>
      <c r="R24" t="n">
        <v>42</v>
      </c>
    </row>
    <row r="25">
      <c r="B25" s="10" t="n"/>
      <c r="C25" t="inlineStr">
        <is>
          <t>Price_BOM_VLSE_WearRings_019</t>
        </is>
      </c>
      <c r="D25" s="62" t="inlineStr">
        <is>
          <t>:30123-4P-7.5HP-VLSE:30123-4P-10HP-VLSE:</t>
        </is>
      </c>
      <c r="E25" s="2" t="n"/>
      <c r="F25" s="2" t="inlineStr">
        <is>
          <t>X3</t>
        </is>
      </c>
      <c r="G25" s="2" t="inlineStr">
        <is>
          <t>:C30:C35:J:</t>
        </is>
      </c>
      <c r="H25" s="2" t="inlineStr">
        <is>
          <t>any</t>
        </is>
      </c>
      <c r="I25" s="2" t="inlineStr">
        <is>
          <t>WRMatl_Bronze_CDA90500</t>
        </is>
      </c>
      <c r="J25" s="6" t="inlineStr">
        <is>
          <t>Bronze, ASTM B584, C90500</t>
        </is>
      </c>
      <c r="K25" s="6" t="inlineStr">
        <is>
          <t>B18</t>
        </is>
      </c>
      <c r="L25" s="45" t="n">
        <v>91842656</v>
      </c>
      <c r="M25" s="6" t="inlineStr">
        <is>
          <t>WEAR RING, 3.50"x 4.00"x0.69"B18</t>
        </is>
      </c>
      <c r="N25" t="inlineStr">
        <is>
          <t>A102170</t>
        </is>
      </c>
      <c r="Q25" t="inlineStr">
        <is>
          <t>LT027</t>
        </is>
      </c>
      <c r="R25" t="n">
        <v>42</v>
      </c>
    </row>
    <row r="26">
      <c r="B26" s="10" t="n"/>
      <c r="C26" t="inlineStr">
        <is>
          <t>Price_BOM_VLSE_WearRings_020</t>
        </is>
      </c>
      <c r="D26" s="62" t="inlineStr">
        <is>
          <t>:30123-4P-15HP-VLSE:30123-4P-20HP-VLSE:</t>
        </is>
      </c>
      <c r="E26" s="2" t="n"/>
      <c r="F26" s="2" t="inlineStr">
        <is>
          <t>XA</t>
        </is>
      </c>
      <c r="G26" s="2" t="inlineStr">
        <is>
          <t>:C30:C35:J:</t>
        </is>
      </c>
      <c r="H26" s="2" t="inlineStr">
        <is>
          <t>any</t>
        </is>
      </c>
      <c r="I26" s="2" t="inlineStr">
        <is>
          <t>WRMatl_Bronze_CDA90500</t>
        </is>
      </c>
      <c r="J26" s="6" t="inlineStr">
        <is>
          <t>Bronze, ASTM B584, C90500</t>
        </is>
      </c>
      <c r="K26" s="6" t="inlineStr">
        <is>
          <t>B18</t>
        </is>
      </c>
      <c r="L26" s="45" t="n">
        <v>91842656</v>
      </c>
      <c r="M26" s="6" t="inlineStr">
        <is>
          <t>WEAR RING, 3.50"x 4.00"x0.69"B18</t>
        </is>
      </c>
      <c r="N26" t="inlineStr">
        <is>
          <t>A102170</t>
        </is>
      </c>
      <c r="Q26" t="inlineStr">
        <is>
          <t>LT027</t>
        </is>
      </c>
      <c r="R26" t="n">
        <v>42</v>
      </c>
    </row>
    <row r="27">
      <c r="B27" s="10" t="n"/>
      <c r="C27" t="inlineStr">
        <is>
          <t>Price_BOM_VLSE_WearRings_021</t>
        </is>
      </c>
      <c r="D27" s="62" t="inlineStr">
        <is>
          <t>:40707-4P-3HP-VLSE:40707-4P-5HP-VLSE:</t>
        </is>
      </c>
      <c r="E27" s="2" t="n"/>
      <c r="F27" s="2" t="inlineStr">
        <is>
          <t>X3</t>
        </is>
      </c>
      <c r="G27" s="2" t="inlineStr">
        <is>
          <t>:C30:C35:J:</t>
        </is>
      </c>
      <c r="H27" s="2" t="inlineStr">
        <is>
          <t>any</t>
        </is>
      </c>
      <c r="I27" s="2" t="inlineStr">
        <is>
          <t>WRMatl_Bronze_CDA90500</t>
        </is>
      </c>
      <c r="J27" s="6" t="inlineStr">
        <is>
          <t>Bronze, ASTM B584, C90500</t>
        </is>
      </c>
      <c r="K27" s="6" t="inlineStr">
        <is>
          <t>B18</t>
        </is>
      </c>
      <c r="L27" s="45" t="n">
        <v>96921179</v>
      </c>
      <c r="M27" s="6" t="inlineStr">
        <is>
          <t>WEAR RING, 4.25"x 4.75"x0.75" B18</t>
        </is>
      </c>
      <c r="N27" t="inlineStr">
        <is>
          <t>A102192</t>
        </is>
      </c>
      <c r="Q27" t="inlineStr">
        <is>
          <t>LT027</t>
        </is>
      </c>
      <c r="R27" t="n">
        <v>42</v>
      </c>
    </row>
    <row r="28">
      <c r="B28" s="10" t="n"/>
      <c r="C28" t="inlineStr">
        <is>
          <t>Price_BOM_VLSE_WearRings_022</t>
        </is>
      </c>
      <c r="D28" s="62" t="inlineStr">
        <is>
          <t>:40707-2P-15HP-VLSE:40707-2P-20HP-VLSE:40707-2P-25HP-VLSE:40707-2P-30HP-VLSE:</t>
        </is>
      </c>
      <c r="E28" s="2" t="n"/>
      <c r="F28" s="2" t="inlineStr">
        <is>
          <t>X4</t>
        </is>
      </c>
      <c r="G28" s="2" t="inlineStr">
        <is>
          <t>:C30:C35:J:</t>
        </is>
      </c>
      <c r="H28" s="2" t="inlineStr">
        <is>
          <t>any</t>
        </is>
      </c>
      <c r="I28" s="2" t="inlineStr">
        <is>
          <t>WRMatl_Bronze_CDA90500</t>
        </is>
      </c>
      <c r="J28" s="6" t="inlineStr">
        <is>
          <t>Bronze, ASTM B584, C90500</t>
        </is>
      </c>
      <c r="K28" s="6" t="inlineStr">
        <is>
          <t>B18</t>
        </is>
      </c>
      <c r="L28" s="45" t="n">
        <v>96921179</v>
      </c>
      <c r="M28" s="6" t="inlineStr">
        <is>
          <t>WEAR RING, 4.25"x 4.75"x0.75" B18</t>
        </is>
      </c>
      <c r="N28" t="inlineStr">
        <is>
          <t>A102192</t>
        </is>
      </c>
      <c r="Q28" t="inlineStr">
        <is>
          <t>LT027</t>
        </is>
      </c>
      <c r="R28" t="n">
        <v>42</v>
      </c>
      <c r="U28" s="45" t="n"/>
    </row>
    <row r="29">
      <c r="B29" s="10" t="n"/>
      <c r="C29" t="inlineStr">
        <is>
          <t>Price_BOM_VLSE_WearRings_023</t>
        </is>
      </c>
      <c r="D29" s="62" t="inlineStr">
        <is>
          <t>:40957-4P-5HP-VLSE:40957-4P-7.5HP-VLSE:40957-4P-10HP-VLSE:</t>
        </is>
      </c>
      <c r="E29" s="2" t="n"/>
      <c r="F29" s="2" t="inlineStr">
        <is>
          <t>X3</t>
        </is>
      </c>
      <c r="G29" s="2" t="inlineStr">
        <is>
          <t>:C30:C35:J:</t>
        </is>
      </c>
      <c r="H29" s="2" t="inlineStr">
        <is>
          <t>any</t>
        </is>
      </c>
      <c r="I29" s="2" t="inlineStr">
        <is>
          <t>WRMatl_Bronze_CDA90500</t>
        </is>
      </c>
      <c r="J29" s="6" t="inlineStr">
        <is>
          <t>Bronze, ASTM B584, C90500</t>
        </is>
      </c>
      <c r="K29" s="6" t="inlineStr">
        <is>
          <t>B18</t>
        </is>
      </c>
      <c r="L29" s="45" t="n">
        <v>96769307</v>
      </c>
      <c r="M29" s="6" t="inlineStr">
        <is>
          <t>WEAR RING,L,30957,X3,B18</t>
        </is>
      </c>
      <c r="N29" t="inlineStr">
        <is>
          <t>A102175</t>
        </is>
      </c>
      <c r="Q29" t="inlineStr">
        <is>
          <t>LT027</t>
        </is>
      </c>
      <c r="R29" t="n">
        <v>42</v>
      </c>
    </row>
    <row r="30">
      <c r="B30" s="10" t="n"/>
      <c r="C30" t="inlineStr">
        <is>
          <t>Price_BOM_VLSE_WearRings_024</t>
        </is>
      </c>
      <c r="D30" s="62" t="inlineStr">
        <is>
          <t>:40957-4P-15HP-VLSE:</t>
        </is>
      </c>
      <c r="E30" s="2" t="n"/>
      <c r="F30" s="2" t="inlineStr">
        <is>
          <t>XA</t>
        </is>
      </c>
      <c r="G30" s="2" t="inlineStr">
        <is>
          <t>:C30:C35:J:</t>
        </is>
      </c>
      <c r="H30" s="2" t="inlineStr">
        <is>
          <t>any</t>
        </is>
      </c>
      <c r="I30" s="2" t="inlineStr">
        <is>
          <t>WRMatl_Bronze_CDA90500</t>
        </is>
      </c>
      <c r="J30" s="6" t="inlineStr">
        <is>
          <t>Bronze, ASTM B584, C90500</t>
        </is>
      </c>
      <c r="K30" s="6" t="inlineStr">
        <is>
          <t>B18</t>
        </is>
      </c>
      <c r="L30" s="45" t="n">
        <v>97746562</v>
      </c>
      <c r="M30" s="6" t="inlineStr">
        <is>
          <t>WEAR RING,L,30957,XA,B18</t>
        </is>
      </c>
      <c r="N30" t="inlineStr">
        <is>
          <t>A102196</t>
        </is>
      </c>
      <c r="Q30" t="inlineStr">
        <is>
          <t>LT027</t>
        </is>
      </c>
      <c r="R30" t="n">
        <v>42</v>
      </c>
    </row>
    <row r="31">
      <c r="B31" s="10" t="n"/>
      <c r="C31" t="inlineStr">
        <is>
          <t>Price_BOM_VLSE_WearRings_025</t>
        </is>
      </c>
      <c r="D31" s="62" t="inlineStr">
        <is>
          <t>:40121-4P-15HP-VLSE:40121-4P-20HP-VLSE:40121-4P-25HP-VLSE:</t>
        </is>
      </c>
      <c r="E31" s="2" t="n"/>
      <c r="F31" s="2" t="inlineStr">
        <is>
          <t>XA</t>
        </is>
      </c>
      <c r="G31" s="2" t="inlineStr">
        <is>
          <t>:C30:C35:J:</t>
        </is>
      </c>
      <c r="H31" s="2" t="inlineStr">
        <is>
          <t>any</t>
        </is>
      </c>
      <c r="I31" s="2" t="inlineStr">
        <is>
          <t>WRMatl_Bronze_CDA90500</t>
        </is>
      </c>
      <c r="J31" s="6" t="inlineStr">
        <is>
          <t>Bronze, ASTM B584, C90500</t>
        </is>
      </c>
      <c r="K31" s="6" t="inlineStr">
        <is>
          <t>B18</t>
        </is>
      </c>
      <c r="L31" s="45" t="n">
        <v>96769311</v>
      </c>
      <c r="M31" s="6" t="inlineStr">
        <is>
          <t>WEAR RING,L,30121,B18</t>
        </is>
      </c>
      <c r="N31" t="inlineStr">
        <is>
          <t>A102176</t>
        </is>
      </c>
      <c r="Q31" t="inlineStr">
        <is>
          <t>LT027</t>
        </is>
      </c>
      <c r="R31" t="n">
        <v>42</v>
      </c>
    </row>
    <row r="32">
      <c r="B32" s="10" t="n"/>
      <c r="C32" t="inlineStr">
        <is>
          <t>Price_BOM_VLSE_WearRings_026</t>
        </is>
      </c>
      <c r="D32" s="62" t="inlineStr">
        <is>
          <t>:40127-4P-15HP-VLSE:40127-4P-20HP-VLSE:40127-4P-25HP-VLSE:</t>
        </is>
      </c>
      <c r="E32" s="2" t="n"/>
      <c r="F32" s="2" t="inlineStr">
        <is>
          <t>XA</t>
        </is>
      </c>
      <c r="G32" s="2" t="inlineStr">
        <is>
          <t>:C30:C35:J:</t>
        </is>
      </c>
      <c r="H32" s="2" t="inlineStr">
        <is>
          <t>any</t>
        </is>
      </c>
      <c r="I32" s="2" t="inlineStr">
        <is>
          <t>WRMatl_Bronze_CDA90500</t>
        </is>
      </c>
      <c r="J32" s="6" t="inlineStr">
        <is>
          <t>Bronze, ASTM B584, C90500</t>
        </is>
      </c>
      <c r="K32" s="6" t="inlineStr">
        <is>
          <t>B18</t>
        </is>
      </c>
      <c r="L32" s="45" t="n">
        <v>96769335</v>
      </c>
      <c r="M32" s="6" t="inlineStr">
        <is>
          <t>WEAR RING,L,30127,B18</t>
        </is>
      </c>
      <c r="N32" t="inlineStr">
        <is>
          <t>A102186</t>
        </is>
      </c>
      <c r="Q32" t="inlineStr">
        <is>
          <t>LT027</t>
        </is>
      </c>
      <c r="R32" t="n">
        <v>42</v>
      </c>
    </row>
    <row r="33">
      <c r="B33" s="10" t="n"/>
      <c r="C33" t="inlineStr">
        <is>
          <t>Price_BOM_VLSE_WearRings_027</t>
        </is>
      </c>
      <c r="D33" s="62" t="inlineStr">
        <is>
          <t>:50707-4P-5HP-VLSE:50707-4P-7.5HP-VLSE:</t>
        </is>
      </c>
      <c r="E33" s="2" t="n"/>
      <c r="F33" s="2" t="inlineStr">
        <is>
          <t>X3</t>
        </is>
      </c>
      <c r="G33" s="2" t="inlineStr">
        <is>
          <t>:C30:C35:J:</t>
        </is>
      </c>
      <c r="H33" s="2" t="inlineStr">
        <is>
          <t>any</t>
        </is>
      </c>
      <c r="I33" s="2" t="inlineStr">
        <is>
          <t>WRMatl_Bronze_CDA90500</t>
        </is>
      </c>
      <c r="J33" s="6" t="inlineStr">
        <is>
          <t>Bronze, ASTM B584, C90500</t>
        </is>
      </c>
      <c r="K33" s="6" t="inlineStr">
        <is>
          <t>B18</t>
        </is>
      </c>
      <c r="L33" s="45" t="n">
        <v>97526557</v>
      </c>
      <c r="M33" s="6" t="inlineStr">
        <is>
          <t>WEAR RING,L,40707,X3,B18</t>
        </is>
      </c>
      <c r="N33" t="inlineStr">
        <is>
          <t>A102177</t>
        </is>
      </c>
      <c r="Q33" t="inlineStr">
        <is>
          <t>LT027</t>
        </is>
      </c>
      <c r="R33" t="n">
        <v>42</v>
      </c>
      <c r="U33" s="45" t="n"/>
    </row>
    <row r="34">
      <c r="B34" s="10" t="n"/>
      <c r="C34" t="inlineStr">
        <is>
          <t>Price_BOM_VLSE_WearRings_028</t>
        </is>
      </c>
      <c r="D34" s="62" t="inlineStr">
        <is>
          <t>:50707-2P-30HP-VLSE:</t>
        </is>
      </c>
      <c r="E34" s="2" t="n"/>
      <c r="F34" s="2" t="inlineStr">
        <is>
          <t>X4</t>
        </is>
      </c>
      <c r="G34" s="2" t="inlineStr">
        <is>
          <t>:C30:C35:J:</t>
        </is>
      </c>
      <c r="H34" s="2" t="inlineStr">
        <is>
          <t>any</t>
        </is>
      </c>
      <c r="I34" s="2" t="inlineStr">
        <is>
          <t>WRMatl_Bronze_CDA90500</t>
        </is>
      </c>
      <c r="J34" s="6" t="inlineStr">
        <is>
          <t>Bronze, ASTM B584, C90500</t>
        </is>
      </c>
      <c r="K34" s="6" t="inlineStr">
        <is>
          <t>B18</t>
        </is>
      </c>
      <c r="L34" s="45" t="inlineStr">
        <is>
          <t>RTF</t>
        </is>
      </c>
      <c r="M34" s="6" t="n"/>
      <c r="N34" t="inlineStr">
        <is>
          <t>A102197</t>
        </is>
      </c>
      <c r="Q34" t="inlineStr">
        <is>
          <t>LT027</t>
        </is>
      </c>
      <c r="R34" t="n">
        <v>42</v>
      </c>
    </row>
    <row r="35">
      <c r="B35" s="10" t="n"/>
      <c r="C35" t="inlineStr">
        <is>
          <t>Price_BOM_VLSE_WearRings_029</t>
        </is>
      </c>
      <c r="D35" s="62" t="inlineStr">
        <is>
          <t>:50957-4P-7.5HP-VLSE:50957-4P-10HP-VLSE:</t>
        </is>
      </c>
      <c r="E35" s="2" t="n"/>
      <c r="F35" s="2" t="inlineStr">
        <is>
          <t>X3</t>
        </is>
      </c>
      <c r="G35" s="2" t="inlineStr">
        <is>
          <t>:C30:C35:J:</t>
        </is>
      </c>
      <c r="H35" s="2" t="inlineStr">
        <is>
          <t>any</t>
        </is>
      </c>
      <c r="I35" s="2" t="inlineStr">
        <is>
          <t>WRMatl_Bronze_CDA90500</t>
        </is>
      </c>
      <c r="J35" s="6" t="inlineStr">
        <is>
          <t>Bronze, ASTM B584, C90500</t>
        </is>
      </c>
      <c r="K35" s="6" t="inlineStr">
        <is>
          <t>B18</t>
        </is>
      </c>
      <c r="L35" s="45" t="n">
        <v>96769321</v>
      </c>
      <c r="M35" s="6" t="inlineStr">
        <is>
          <t>WEAR RING,L,4095,X4,B18</t>
        </is>
      </c>
      <c r="N35" t="inlineStr">
        <is>
          <t>A102179</t>
        </is>
      </c>
      <c r="Q35" t="inlineStr">
        <is>
          <t>LT027</t>
        </is>
      </c>
    </row>
    <row r="36">
      <c r="B36" s="10" t="n"/>
      <c r="C36" t="inlineStr">
        <is>
          <t>Price_BOM_VLSE_WearRings_030</t>
        </is>
      </c>
      <c r="D36" s="62" t="inlineStr">
        <is>
          <t>:50957-4P-15HP-VLSE:50957-4P-20HP-VLSE:</t>
        </is>
      </c>
      <c r="E36" s="2" t="n"/>
      <c r="F36" s="2" t="inlineStr">
        <is>
          <t>X4</t>
        </is>
      </c>
      <c r="G36" s="2" t="inlineStr">
        <is>
          <t>:C30:C35:J:</t>
        </is>
      </c>
      <c r="H36" s="2" t="inlineStr">
        <is>
          <t>any</t>
        </is>
      </c>
      <c r="I36" s="2" t="inlineStr">
        <is>
          <t>WRMatl_Bronze_CDA90500</t>
        </is>
      </c>
      <c r="J36" s="6" t="inlineStr">
        <is>
          <t>Bronze, ASTM B584, C90500</t>
        </is>
      </c>
      <c r="K36" s="6" t="inlineStr">
        <is>
          <t>B18</t>
        </is>
      </c>
      <c r="L36" s="45" t="n">
        <v>96769321</v>
      </c>
      <c r="M36" s="6" t="inlineStr">
        <is>
          <t>WEAR RING,L,4095,X4,B18</t>
        </is>
      </c>
      <c r="N36" t="inlineStr">
        <is>
          <t>A102179</t>
        </is>
      </c>
      <c r="Q36" t="inlineStr">
        <is>
          <t>LT027</t>
        </is>
      </c>
    </row>
    <row r="37">
      <c r="B37" s="10" t="n"/>
      <c r="C37" t="inlineStr">
        <is>
          <t>Price_BOM_VLSE_WearRings_031</t>
        </is>
      </c>
      <c r="D37" s="62" t="inlineStr">
        <is>
          <t>:50129-4P-15HP-VLSE:50129-4P-20HP-VLSE:50129-4P-25HP-VLSE:</t>
        </is>
      </c>
      <c r="E37" s="2" t="n"/>
      <c r="F37" s="2" t="inlineStr">
        <is>
          <t>XA</t>
        </is>
      </c>
      <c r="G37" s="2" t="inlineStr">
        <is>
          <t>:C30:C35:J:</t>
        </is>
      </c>
      <c r="H37" s="2" t="inlineStr">
        <is>
          <t>any</t>
        </is>
      </c>
      <c r="I37" s="2" t="inlineStr">
        <is>
          <t>WRMatl_Bronze_CDA90500</t>
        </is>
      </c>
      <c r="J37" s="6" t="inlineStr">
        <is>
          <t>Bronze, ASTM B584, C90500</t>
        </is>
      </c>
      <c r="K37" s="6" t="inlineStr">
        <is>
          <t>B18</t>
        </is>
      </c>
      <c r="L37" s="45" t="n">
        <v>96769323</v>
      </c>
      <c r="M37" s="6" t="inlineStr">
        <is>
          <t>WEAR RING,L,4012,B18</t>
        </is>
      </c>
      <c r="N37" t="inlineStr">
        <is>
          <t>A102180</t>
        </is>
      </c>
      <c r="Q37" t="inlineStr">
        <is>
          <t>LT027</t>
        </is>
      </c>
      <c r="R37" t="n">
        <v>42</v>
      </c>
    </row>
    <row r="38">
      <c r="B38" s="10" t="n"/>
      <c r="C38" t="inlineStr">
        <is>
          <t>Price_BOM_VLSE_WearRings_032</t>
        </is>
      </c>
      <c r="D38" s="62" t="inlineStr">
        <is>
          <t>:5012A-4P-10HP-VLSE:5012A-4P-15HP-VLSE:5012A-4P-20HP-VLSE:5012A-4P-25HP-VLSE:</t>
        </is>
      </c>
      <c r="E38" s="2" t="n"/>
      <c r="F38" s="2" t="inlineStr">
        <is>
          <t>XA</t>
        </is>
      </c>
      <c r="G38" s="2" t="inlineStr">
        <is>
          <t>:C30:C35:J:</t>
        </is>
      </c>
      <c r="H38" s="2" t="inlineStr">
        <is>
          <t>any</t>
        </is>
      </c>
      <c r="I38" s="2" t="inlineStr">
        <is>
          <t>WRMatl_Bronze_CDA90500</t>
        </is>
      </c>
      <c r="J38" s="6" t="inlineStr">
        <is>
          <t>Bronze, ASTM B584, C90500</t>
        </is>
      </c>
      <c r="K38" s="6" t="inlineStr">
        <is>
          <t>B18</t>
        </is>
      </c>
      <c r="L38" s="45" t="n">
        <v>96769323</v>
      </c>
      <c r="M38" s="6" t="inlineStr">
        <is>
          <t>WEAR RING,L,4012,B18</t>
        </is>
      </c>
      <c r="N38" t="inlineStr">
        <is>
          <t>A102180</t>
        </is>
      </c>
      <c r="Q38" t="inlineStr">
        <is>
          <t>LT027</t>
        </is>
      </c>
      <c r="R38" t="n">
        <v>42</v>
      </c>
      <c r="U38" s="45" t="n"/>
    </row>
    <row r="39">
      <c r="B39" s="10" t="n"/>
      <c r="C39" t="inlineStr">
        <is>
          <t>Price_BOM_VLSE_WearRings_033</t>
        </is>
      </c>
      <c r="D39" s="62" t="inlineStr">
        <is>
          <t>:60957-4P-15HP-VLSE:60957-4P-20HP-VLSE:60957-4P-25HP-VLSE:</t>
        </is>
      </c>
      <c r="E39" s="2" t="n"/>
      <c r="F39" s="2" t="inlineStr">
        <is>
          <t>X4</t>
        </is>
      </c>
      <c r="G39" s="2" t="inlineStr">
        <is>
          <t>:C30:C35:J:</t>
        </is>
      </c>
      <c r="H39" s="2" t="inlineStr">
        <is>
          <t>any</t>
        </is>
      </c>
      <c r="I39" s="2" t="inlineStr">
        <is>
          <t>WRMatl_Bronze_CDA90500</t>
        </is>
      </c>
      <c r="J39" s="6" t="inlineStr">
        <is>
          <t>Bronze, ASTM B584, C90500</t>
        </is>
      </c>
      <c r="K39" s="6" t="inlineStr">
        <is>
          <t>B18</t>
        </is>
      </c>
      <c r="L39" s="45" t="n">
        <v>96769300</v>
      </c>
      <c r="M39" s="6" t="n"/>
      <c r="N39" t="inlineStr">
        <is>
          <t>A102182</t>
        </is>
      </c>
      <c r="Q39" t="inlineStr">
        <is>
          <t>LT027</t>
        </is>
      </c>
      <c r="R39" t="n">
        <v>42</v>
      </c>
    </row>
    <row r="40">
      <c r="B40" s="10" t="n"/>
      <c r="C40" t="inlineStr">
        <is>
          <t>Price_BOM_VLSE_WearRings_034</t>
        </is>
      </c>
      <c r="D40" s="62" t="inlineStr">
        <is>
          <t>:60125-4P-20HP-VLSE:60125-4P-25HP-VLSE:</t>
        </is>
      </c>
      <c r="E40" s="2" t="n"/>
      <c r="F40" s="2" t="inlineStr">
        <is>
          <t>XA</t>
        </is>
      </c>
      <c r="G40" s="2" t="inlineStr">
        <is>
          <t>:C30:C35:J:</t>
        </is>
      </c>
      <c r="H40" s="2" t="inlineStr">
        <is>
          <t>any</t>
        </is>
      </c>
      <c r="I40" s="2" t="inlineStr">
        <is>
          <t>WRMatl_Bronze_CDA90500</t>
        </is>
      </c>
      <c r="J40" s="6" t="inlineStr">
        <is>
          <t>Bronze, ASTM B584, C90500</t>
        </is>
      </c>
      <c r="K40" s="6" t="inlineStr">
        <is>
          <t>B18</t>
        </is>
      </c>
      <c r="L40" s="45" t="n">
        <v>97746565</v>
      </c>
      <c r="M40" s="6" t="inlineStr">
        <is>
          <t>WEAR RING,L,50123,XA,B18</t>
        </is>
      </c>
      <c r="N40" t="inlineStr">
        <is>
          <t>A102198</t>
        </is>
      </c>
      <c r="Q40" t="inlineStr">
        <is>
          <t>LT027</t>
        </is>
      </c>
      <c r="R40" t="n">
        <v>42</v>
      </c>
    </row>
    <row r="41">
      <c r="B41" s="10" t="n"/>
      <c r="C41" t="inlineStr">
        <is>
          <t>Price_BOM_VLSE_WearRings_035</t>
        </is>
      </c>
      <c r="D41" s="62" t="inlineStr">
        <is>
          <t>:80951-4P-20HP-VLSE:80951-4P-25HP-VLSE:</t>
        </is>
      </c>
      <c r="E41" s="2" t="n"/>
      <c r="F41" s="2" t="inlineStr">
        <is>
          <t>XA</t>
        </is>
      </c>
      <c r="G41" s="2" t="inlineStr">
        <is>
          <t>:C30:C35:J:</t>
        </is>
      </c>
      <c r="H41" s="2" t="inlineStr">
        <is>
          <t>any</t>
        </is>
      </c>
      <c r="I41" s="2" t="inlineStr">
        <is>
          <t>WRMatl_Bronze_CDA90500</t>
        </is>
      </c>
      <c r="J41" s="6" t="inlineStr">
        <is>
          <t>Bronze, ASTM B584, C90500</t>
        </is>
      </c>
      <c r="K41" s="6" t="inlineStr">
        <is>
          <t>B18</t>
        </is>
      </c>
      <c r="L41" s="45" t="n">
        <v>97746568</v>
      </c>
      <c r="M41" s="6" t="inlineStr">
        <is>
          <t>WEAR RING,L,60951,B18</t>
        </is>
      </c>
      <c r="N41" t="inlineStr">
        <is>
          <t>A102201</t>
        </is>
      </c>
      <c r="Q41" t="inlineStr">
        <is>
          <t>LT027</t>
        </is>
      </c>
      <c r="R41" t="n">
        <v>42</v>
      </c>
    </row>
    <row r="42">
      <c r="B42" s="10" t="n"/>
      <c r="C42" t="inlineStr">
        <is>
          <t>Price_BOM_VLSE_WearRings_036</t>
        </is>
      </c>
      <c r="D42" s="62" t="inlineStr">
        <is>
          <t>:80123-4P-25HP-VLSE:</t>
        </is>
      </c>
      <c r="E42" s="2" t="n"/>
      <c r="F42" s="2" t="inlineStr">
        <is>
          <t>XA</t>
        </is>
      </c>
      <c r="G42" s="2" t="inlineStr">
        <is>
          <t>:C30:C35:J:</t>
        </is>
      </c>
      <c r="H42" s="2" t="inlineStr">
        <is>
          <t>any</t>
        </is>
      </c>
      <c r="I42" s="2" t="inlineStr">
        <is>
          <t>WRMatl_Bronze_CDA90500</t>
        </is>
      </c>
      <c r="J42" s="6" t="inlineStr">
        <is>
          <t>Bronze, ASTM B584, C90500</t>
        </is>
      </c>
      <c r="K42" s="6" t="inlineStr">
        <is>
          <t>B18</t>
        </is>
      </c>
      <c r="L42" s="45" t="n">
        <v>96769320</v>
      </c>
      <c r="M42" s="6" t="inlineStr">
        <is>
          <t>WEAR RING,L,60123,XA,B18</t>
        </is>
      </c>
      <c r="N42" t="inlineStr">
        <is>
          <t>A102178</t>
        </is>
      </c>
      <c r="Q42" t="inlineStr">
        <is>
          <t>LT027</t>
        </is>
      </c>
      <c r="R42" t="n">
        <v>42</v>
      </c>
    </row>
    <row r="43">
      <c r="B43" s="10" t="n"/>
      <c r="C43" t="inlineStr">
        <is>
          <t>Price_BOM_VLSE_WearRings_037</t>
        </is>
      </c>
      <c r="D43" s="62" t="inlineStr">
        <is>
          <t>:12707-2P-5HP-VLSE:12707-2P-7.5HP-VLSE:12707-2P-10HP-VLSE:12707-2P-15HP-VLSE:12707-4P-3HP-VLSE:12707-4P-5HP-VLSE:12707-4P-7.5HP-VLSE:</t>
        </is>
      </c>
      <c r="F43" s="2" t="inlineStr">
        <is>
          <t>X3</t>
        </is>
      </c>
      <c r="G43" s="2" t="inlineStr">
        <is>
          <t>:C30:C35:J:</t>
        </is>
      </c>
      <c r="H43" s="2" t="inlineStr">
        <is>
          <t>any</t>
        </is>
      </c>
      <c r="I43" t="inlineStr">
        <is>
          <t>WRMatl_Vesconite</t>
        </is>
      </c>
      <c r="J43" t="inlineStr">
        <is>
          <t>Vesconite</t>
        </is>
      </c>
      <c r="K43" s="6" t="inlineStr">
        <is>
          <t>M4</t>
        </is>
      </c>
      <c r="L43" s="6" t="n">
        <v>98567016</v>
      </c>
      <c r="M43" s="6" t="inlineStr">
        <is>
          <t>WEAR RING, 1.62"x1.88"x0.62", M4</t>
        </is>
      </c>
      <c r="N43" t="inlineStr">
        <is>
          <t>A102197</t>
        </is>
      </c>
      <c r="Q43" s="6" t="inlineStr">
        <is>
          <t>LT027</t>
        </is>
      </c>
      <c r="R43" t="n">
        <v>0</v>
      </c>
      <c r="U43" s="45" t="n"/>
    </row>
    <row r="44">
      <c r="B44" s="10" t="n"/>
      <c r="C44" t="inlineStr">
        <is>
          <t>Price_BOM_VLSE_WearRings_038</t>
        </is>
      </c>
      <c r="D44" s="62" t="inlineStr">
        <is>
          <t>:15709-2P-5HP-VLSE:15709-2P-7.5HP-VLSE:15709-2P-10HP-VLSE:15709-2P-15HP-VLSE:15709-4P-3HP-VLSE:</t>
        </is>
      </c>
      <c r="F44" s="2" t="inlineStr">
        <is>
          <t>X3</t>
        </is>
      </c>
      <c r="G44" s="2" t="inlineStr">
        <is>
          <t>:C30:C35:J:</t>
        </is>
      </c>
      <c r="H44" s="2" t="inlineStr">
        <is>
          <t>any</t>
        </is>
      </c>
      <c r="I44" t="inlineStr">
        <is>
          <t>WRMatl_Vesconite</t>
        </is>
      </c>
      <c r="J44" t="inlineStr">
        <is>
          <t>Vesconite</t>
        </is>
      </c>
      <c r="K44" s="6" t="inlineStr">
        <is>
          <t>M4</t>
        </is>
      </c>
      <c r="L44" s="6" t="n">
        <v>98567018</v>
      </c>
      <c r="M44" s="6" t="inlineStr">
        <is>
          <t>WEAR RING, 2.12"x2.63"x0.62", M4</t>
        </is>
      </c>
      <c r="N44" t="inlineStr">
        <is>
          <t>A102197</t>
        </is>
      </c>
      <c r="Q44" t="inlineStr">
        <is>
          <t>LT027</t>
        </is>
      </c>
      <c r="R44" t="n">
        <v>0</v>
      </c>
    </row>
    <row r="45">
      <c r="B45" s="10" t="n"/>
      <c r="C45" t="inlineStr">
        <is>
          <t>Price_BOM_VLSE_WearRings_039</t>
        </is>
      </c>
      <c r="D45" s="62" t="inlineStr">
        <is>
          <t>:20705-2P-5HP-VLSE:20705-2P-7.5HP-VLSE:20705-2P-10HP-VLSE:20705-2P-15HP-VLSE:20705-2P-20HP-VLSE:20705-4P-3HP-VLSE:</t>
        </is>
      </c>
      <c r="F45" s="2" t="inlineStr">
        <is>
          <t>X3</t>
        </is>
      </c>
      <c r="G45" s="2" t="inlineStr">
        <is>
          <t>:C30:C35:J:</t>
        </is>
      </c>
      <c r="H45" s="2" t="inlineStr">
        <is>
          <t>any</t>
        </is>
      </c>
      <c r="I45" t="inlineStr">
        <is>
          <t>WRMatl_Vesconite</t>
        </is>
      </c>
      <c r="J45" t="inlineStr">
        <is>
          <t>Vesconite</t>
        </is>
      </c>
      <c r="K45" s="6" t="inlineStr">
        <is>
          <t>M4</t>
        </is>
      </c>
      <c r="L45" s="6" t="n">
        <v>98567019</v>
      </c>
      <c r="M45" s="6" t="inlineStr">
        <is>
          <t>WEAR RING, 2.50"x3.00"x0.75", M4</t>
        </is>
      </c>
      <c r="N45" t="inlineStr">
        <is>
          <t>A102197</t>
        </is>
      </c>
      <c r="Q45" t="inlineStr">
        <is>
          <t>LT027</t>
        </is>
      </c>
      <c r="R45" t="n">
        <v>0</v>
      </c>
    </row>
    <row r="46">
      <c r="B46" s="10" t="n"/>
      <c r="C46" t="inlineStr">
        <is>
          <t>Price_BOM_VLSE_WearRings_040</t>
        </is>
      </c>
      <c r="D46" s="62" t="inlineStr">
        <is>
          <t>:20951-2P-15HP-VLSE:20951-2P-20HP-VLSE:20951-2P-25HP-VLSE:20951-2P-30HP-VLSE:20951-4P-3HP-VLSE:20951-4P-5HP-VLSE:</t>
        </is>
      </c>
      <c r="F46" s="2" t="inlineStr">
        <is>
          <t>X3</t>
        </is>
      </c>
      <c r="G46" s="2" t="inlineStr">
        <is>
          <t>:C30:C35:J:</t>
        </is>
      </c>
      <c r="H46" s="2" t="inlineStr">
        <is>
          <t>any</t>
        </is>
      </c>
      <c r="I46" t="inlineStr">
        <is>
          <t>WRMatl_Vesconite</t>
        </is>
      </c>
      <c r="J46" t="inlineStr">
        <is>
          <t>Vesconite</t>
        </is>
      </c>
      <c r="K46" s="6" t="inlineStr">
        <is>
          <t>M4</t>
        </is>
      </c>
      <c r="L46" s="6" t="n">
        <v>98567019</v>
      </c>
      <c r="M46" s="6" t="inlineStr">
        <is>
          <t>WEAR RING, 2.50"x3.00"x0.75", M4</t>
        </is>
      </c>
      <c r="N46" t="inlineStr">
        <is>
          <t>A102197</t>
        </is>
      </c>
      <c r="Q46" t="inlineStr">
        <is>
          <t>LT027</t>
        </is>
      </c>
      <c r="R46" t="n">
        <v>0</v>
      </c>
      <c r="U46" s="45" t="n"/>
    </row>
    <row r="47">
      <c r="B47" s="10" t="n"/>
      <c r="C47" t="inlineStr">
        <is>
          <t>Price_BOM_VLSE_WearRings_041</t>
        </is>
      </c>
      <c r="D47" s="62" t="inlineStr">
        <is>
          <t>:20955-4P-3HP-VLSE:20955-4P-5HP-VLSE:20955-4P-7.5HP-VLSE:</t>
        </is>
      </c>
      <c r="F47" s="2" t="inlineStr">
        <is>
          <t>X3</t>
        </is>
      </c>
      <c r="G47" s="2" t="inlineStr">
        <is>
          <t>:C30:C35:J:</t>
        </is>
      </c>
      <c r="H47" s="2" t="inlineStr">
        <is>
          <t>any</t>
        </is>
      </c>
      <c r="I47" t="inlineStr">
        <is>
          <t>WRMatl_Vesconite</t>
        </is>
      </c>
      <c r="J47" t="inlineStr">
        <is>
          <t>Vesconite</t>
        </is>
      </c>
      <c r="K47" s="6" t="inlineStr">
        <is>
          <t>M4</t>
        </is>
      </c>
      <c r="L47" s="6" t="n">
        <v>98567019</v>
      </c>
      <c r="M47" s="6" t="inlineStr">
        <is>
          <t>WEAR RING, 2.50"x3.00"x0.75", M4</t>
        </is>
      </c>
      <c r="N47" t="inlineStr">
        <is>
          <t>A102197</t>
        </is>
      </c>
      <c r="Q47" t="inlineStr">
        <is>
          <t>LT027</t>
        </is>
      </c>
      <c r="R47" t="n">
        <v>0</v>
      </c>
      <c r="U47" s="45" t="n"/>
    </row>
    <row r="48">
      <c r="B48" s="10" t="n"/>
      <c r="C48" t="inlineStr">
        <is>
          <t>Price_BOM_VLSE_WearRings_042</t>
        </is>
      </c>
      <c r="D48" s="62" t="inlineStr">
        <is>
          <t>:20955-2P-15HP-VLSE:20955-2P-20HP-VLSE:20955-2P-25HP-VLSE:20955-2P-30HP-VLSE:</t>
        </is>
      </c>
      <c r="F48" s="2" t="inlineStr">
        <is>
          <t>X4</t>
        </is>
      </c>
      <c r="G48" s="2" t="inlineStr">
        <is>
          <t>:C30:C35:J:</t>
        </is>
      </c>
      <c r="H48" s="2" t="inlineStr">
        <is>
          <t>any</t>
        </is>
      </c>
      <c r="I48" t="inlineStr">
        <is>
          <t>WRMatl_Vesconite</t>
        </is>
      </c>
      <c r="J48" t="inlineStr">
        <is>
          <t>Vesconite</t>
        </is>
      </c>
      <c r="K48" s="6" t="inlineStr">
        <is>
          <t>M4</t>
        </is>
      </c>
      <c r="L48" s="6" t="n">
        <v>98567019</v>
      </c>
      <c r="M48" s="6" t="inlineStr">
        <is>
          <t>WEAR RING, 2.50"x3.00"x0.75", M4</t>
        </is>
      </c>
      <c r="N48" t="inlineStr">
        <is>
          <t>A102197</t>
        </is>
      </c>
      <c r="Q48" t="inlineStr">
        <is>
          <t>LT027</t>
        </is>
      </c>
      <c r="R48" t="n">
        <v>0</v>
      </c>
    </row>
    <row r="49">
      <c r="B49" s="10" t="n"/>
      <c r="C49" t="inlineStr">
        <is>
          <t>Price_BOM_VLSE_WearRings_043</t>
        </is>
      </c>
      <c r="D49" s="62" t="inlineStr">
        <is>
          <t>:20959-4P-3HP-VLSE:20959-4P-5HP-VLSE:20959-4P-7.5HP-VLSE:</t>
        </is>
      </c>
      <c r="F49" s="2" t="inlineStr">
        <is>
          <t>X3</t>
        </is>
      </c>
      <c r="G49" s="2" t="inlineStr">
        <is>
          <t>:C30:C35:J:</t>
        </is>
      </c>
      <c r="H49" s="2" t="inlineStr">
        <is>
          <t>any</t>
        </is>
      </c>
      <c r="I49" t="inlineStr">
        <is>
          <t>WRMatl_Vesconite</t>
        </is>
      </c>
      <c r="J49" t="inlineStr">
        <is>
          <t>Vesconite</t>
        </is>
      </c>
      <c r="K49" s="6" t="inlineStr">
        <is>
          <t>M4</t>
        </is>
      </c>
      <c r="L49" s="6" t="n">
        <v>98567031</v>
      </c>
      <c r="M49" s="6" t="inlineStr">
        <is>
          <t>WEAR RING, 2.50"x 3.00"x0.88" M4</t>
        </is>
      </c>
      <c r="N49" t="inlineStr">
        <is>
          <t>A102197</t>
        </is>
      </c>
      <c r="Q49" t="inlineStr">
        <is>
          <t>LT027</t>
        </is>
      </c>
      <c r="R49" t="n">
        <v>0</v>
      </c>
    </row>
    <row r="50">
      <c r="B50" s="10" t="n"/>
      <c r="C50" t="inlineStr">
        <is>
          <t>Price_BOM_VLSE_WearRings_044</t>
        </is>
      </c>
      <c r="D50" s="62" t="inlineStr">
        <is>
          <t>:20959-2P-20HP-VLSE:20959-2P-25HP-VLSE:20959-2P-30HP-VLSE:</t>
        </is>
      </c>
      <c r="F50" s="2" t="inlineStr">
        <is>
          <t>X4</t>
        </is>
      </c>
      <c r="G50" s="2" t="inlineStr">
        <is>
          <t>:C30:C35:J:</t>
        </is>
      </c>
      <c r="H50" s="2" t="inlineStr">
        <is>
          <t>any</t>
        </is>
      </c>
      <c r="I50" t="inlineStr">
        <is>
          <t>WRMatl_Vesconite</t>
        </is>
      </c>
      <c r="J50" t="inlineStr">
        <is>
          <t>Vesconite</t>
        </is>
      </c>
      <c r="K50" s="6" t="inlineStr">
        <is>
          <t>M4</t>
        </is>
      </c>
      <c r="L50" s="6" t="n">
        <v>98567031</v>
      </c>
      <c r="M50" s="6" t="inlineStr">
        <is>
          <t>WEAR RING, 2.50"x 3.00"x0.88" M4</t>
        </is>
      </c>
      <c r="N50" t="inlineStr">
        <is>
          <t>A102197</t>
        </is>
      </c>
      <c r="Q50" t="inlineStr">
        <is>
          <t>LT027</t>
        </is>
      </c>
      <c r="R50" t="n">
        <v>0</v>
      </c>
    </row>
    <row r="51">
      <c r="B51" s="10" t="n"/>
      <c r="C51" t="inlineStr">
        <is>
          <t>Price_BOM_VLSE_WearRings_045</t>
        </is>
      </c>
      <c r="D51" s="62" t="inlineStr">
        <is>
          <t>:25709-2P-7.5HP-VLSE:25709-2P-10HP-VLSE:25709-4P-3HP-VLSE:25709-4P-3HP-VLSE:</t>
        </is>
      </c>
      <c r="F51" s="2" t="inlineStr">
        <is>
          <t>X3</t>
        </is>
      </c>
      <c r="G51" s="2" t="inlineStr">
        <is>
          <t>:C30:C35:J:</t>
        </is>
      </c>
      <c r="H51" s="2" t="inlineStr">
        <is>
          <t>any</t>
        </is>
      </c>
      <c r="I51" t="inlineStr">
        <is>
          <t>WRMatl_Vesconite</t>
        </is>
      </c>
      <c r="J51" t="inlineStr">
        <is>
          <t>Vesconite</t>
        </is>
      </c>
      <c r="K51" s="6" t="inlineStr">
        <is>
          <t>M4</t>
        </is>
      </c>
      <c r="L51" s="6" t="n">
        <v>98567032</v>
      </c>
      <c r="M51" s="6" t="inlineStr">
        <is>
          <t>WEAR RING, 3.00"x3.50"x0.75", M4</t>
        </is>
      </c>
      <c r="N51" t="inlineStr">
        <is>
          <t>A102197</t>
        </is>
      </c>
      <c r="Q51" t="inlineStr">
        <is>
          <t>LT027</t>
        </is>
      </c>
      <c r="R51" t="n">
        <v>0</v>
      </c>
    </row>
    <row r="52">
      <c r="B52" s="10" t="n"/>
      <c r="C52" t="inlineStr">
        <is>
          <t>Price_BOM_VLSE_WearRings_046</t>
        </is>
      </c>
      <c r="D52" s="62" t="inlineStr">
        <is>
          <t>:25709-2P-15HP-VLSE:25709-2P-20HP-VLSE:25709-2P-25HP-VLSE:</t>
        </is>
      </c>
      <c r="F52" s="2" t="inlineStr">
        <is>
          <t>X4</t>
        </is>
      </c>
      <c r="G52" s="2" t="inlineStr">
        <is>
          <t>:C30:C35:J:</t>
        </is>
      </c>
      <c r="H52" s="2" t="inlineStr">
        <is>
          <t>any</t>
        </is>
      </c>
      <c r="I52" t="inlineStr">
        <is>
          <t>WRMatl_Vesconite</t>
        </is>
      </c>
      <c r="J52" t="inlineStr">
        <is>
          <t>Vesconite</t>
        </is>
      </c>
      <c r="K52" s="6" t="inlineStr">
        <is>
          <t>M4</t>
        </is>
      </c>
      <c r="L52" s="6" t="n">
        <v>98567032</v>
      </c>
      <c r="M52" s="6" t="inlineStr">
        <is>
          <t>WEAR RING, 3.00"x3.50"x0.75", M4</t>
        </is>
      </c>
      <c r="N52" t="inlineStr">
        <is>
          <t>A102197</t>
        </is>
      </c>
      <c r="Q52" t="inlineStr">
        <is>
          <t>LT027</t>
        </is>
      </c>
      <c r="R52" t="n">
        <v>0</v>
      </c>
    </row>
    <row r="53">
      <c r="B53" s="10" t="n"/>
      <c r="C53" t="inlineStr">
        <is>
          <t>Price_BOM_VLSE_WearRings_047</t>
        </is>
      </c>
      <c r="D53" s="62" t="inlineStr">
        <is>
          <t>:25953-4P-3HP-VLSE:25953-4P-5HP-VLSE:25953-4P-7.5HP-VLSE:</t>
        </is>
      </c>
      <c r="F53" s="2" t="inlineStr">
        <is>
          <t>X3</t>
        </is>
      </c>
      <c r="G53" s="2" t="inlineStr">
        <is>
          <t>:C30:C35:J:</t>
        </is>
      </c>
      <c r="H53" s="2" t="inlineStr">
        <is>
          <t>any</t>
        </is>
      </c>
      <c r="I53" t="inlineStr">
        <is>
          <t>WRMatl_Vesconite</t>
        </is>
      </c>
      <c r="J53" t="inlineStr">
        <is>
          <t>Vesconite</t>
        </is>
      </c>
      <c r="K53" s="6" t="inlineStr">
        <is>
          <t>M4</t>
        </is>
      </c>
      <c r="L53" s="6" t="n">
        <v>98567032</v>
      </c>
      <c r="M53" s="6" t="inlineStr">
        <is>
          <t>WEAR RING, 3.00"x3.50"x0.75", M4</t>
        </is>
      </c>
      <c r="N53" t="inlineStr">
        <is>
          <t>A102197</t>
        </is>
      </c>
      <c r="Q53" s="6" t="inlineStr">
        <is>
          <t>LT027</t>
        </is>
      </c>
      <c r="R53" t="n">
        <v>0</v>
      </c>
      <c r="U53" s="45" t="n"/>
    </row>
    <row r="54">
      <c r="B54" s="10" t="n"/>
      <c r="C54" t="inlineStr">
        <is>
          <t>Price_BOM_VLSE_WearRings_048</t>
        </is>
      </c>
      <c r="D54" s="62" t="inlineStr">
        <is>
          <t>:25953-2P-20HP-VLSE:25953-2P-25HP-VLSE:25953-2P-30HP-VLSE:</t>
        </is>
      </c>
      <c r="F54" s="2" t="inlineStr">
        <is>
          <t>X4</t>
        </is>
      </c>
      <c r="G54" s="2" t="inlineStr">
        <is>
          <t>:C30:C35:J:</t>
        </is>
      </c>
      <c r="H54" s="2" t="inlineStr">
        <is>
          <t>any</t>
        </is>
      </c>
      <c r="I54" t="inlineStr">
        <is>
          <t>WRMatl_Vesconite</t>
        </is>
      </c>
      <c r="J54" t="inlineStr">
        <is>
          <t>Vesconite</t>
        </is>
      </c>
      <c r="K54" s="6" t="inlineStr">
        <is>
          <t>M4</t>
        </is>
      </c>
      <c r="L54" s="6" t="n">
        <v>98567032</v>
      </c>
      <c r="M54" s="6" t="inlineStr">
        <is>
          <t>WEAR RING, 3.00"x3.50"x0.75", M4</t>
        </is>
      </c>
      <c r="N54" t="inlineStr">
        <is>
          <t>A102197</t>
        </is>
      </c>
      <c r="Q54" s="6" t="inlineStr">
        <is>
          <t>LT027</t>
        </is>
      </c>
      <c r="R54" t="n">
        <v>0</v>
      </c>
    </row>
    <row r="55">
      <c r="B55" s="10" t="n"/>
      <c r="C55" t="inlineStr">
        <is>
          <t>Price_BOM_VLSE_WearRings_049</t>
        </is>
      </c>
      <c r="D55" s="62" t="inlineStr">
        <is>
          <t>:25121-4P-5HP-VLSE:25121-4P-7.5HP-VLSE:25121-4P-10HP-VLSE:</t>
        </is>
      </c>
      <c r="F55" s="2" t="inlineStr">
        <is>
          <t>X3</t>
        </is>
      </c>
      <c r="G55" s="2" t="inlineStr">
        <is>
          <t>:C30:C35:J:</t>
        </is>
      </c>
      <c r="H55" s="2" t="inlineStr">
        <is>
          <t>any</t>
        </is>
      </c>
      <c r="I55" t="inlineStr">
        <is>
          <t>WRMatl_Vesconite</t>
        </is>
      </c>
      <c r="J55" t="inlineStr">
        <is>
          <t>Vesconite</t>
        </is>
      </c>
      <c r="K55" s="6" t="inlineStr">
        <is>
          <t>M4</t>
        </is>
      </c>
      <c r="L55" s="6" t="n">
        <v>98567032</v>
      </c>
      <c r="M55" s="6" t="inlineStr">
        <is>
          <t>WEAR RING, 3.00"x3.50"x0.75", M4</t>
        </is>
      </c>
      <c r="N55" t="inlineStr">
        <is>
          <t>A102197</t>
        </is>
      </c>
      <c r="Q55" t="inlineStr">
        <is>
          <t>LT027</t>
        </is>
      </c>
      <c r="R55" t="n">
        <v>0</v>
      </c>
    </row>
    <row r="56">
      <c r="B56" s="10" t="n"/>
      <c r="C56" t="inlineStr">
        <is>
          <t>Price_BOM_VLSE_WearRings_050</t>
        </is>
      </c>
      <c r="D56" s="62" t="inlineStr">
        <is>
          <t>:25121-4P-15HP-VLSE:</t>
        </is>
      </c>
      <c r="F56" s="2" t="inlineStr">
        <is>
          <t>XA</t>
        </is>
      </c>
      <c r="G56" s="2" t="inlineStr">
        <is>
          <t>:C30:C35:J:</t>
        </is>
      </c>
      <c r="H56" s="2" t="inlineStr">
        <is>
          <t>any</t>
        </is>
      </c>
      <c r="I56" t="inlineStr">
        <is>
          <t>WRMatl_Vesconite</t>
        </is>
      </c>
      <c r="J56" t="inlineStr">
        <is>
          <t>Vesconite</t>
        </is>
      </c>
      <c r="K56" s="6" t="inlineStr">
        <is>
          <t>M4</t>
        </is>
      </c>
      <c r="L56" s="6" t="n">
        <v>98567032</v>
      </c>
      <c r="M56" s="6" t="inlineStr">
        <is>
          <t>WEAR RING, 3.00"x3.50"x0.75", M4</t>
        </is>
      </c>
      <c r="N56" t="inlineStr">
        <is>
          <t>A102197</t>
        </is>
      </c>
      <c r="Q56" t="inlineStr">
        <is>
          <t>LT027</t>
        </is>
      </c>
      <c r="R56" t="n">
        <v>0</v>
      </c>
    </row>
    <row r="57">
      <c r="B57" s="10" t="n"/>
      <c r="C57" t="inlineStr">
        <is>
          <t>Price_BOM_VLSE_WearRings_051</t>
        </is>
      </c>
      <c r="D57" s="62" t="inlineStr">
        <is>
          <t>:30707-4P-3HP-VLSE:30707-4P-5HP-VLSE:</t>
        </is>
      </c>
      <c r="E57" s="2" t="n"/>
      <c r="F57" s="2" t="inlineStr">
        <is>
          <t>X3</t>
        </is>
      </c>
      <c r="G57" s="2" t="inlineStr">
        <is>
          <t>:C30:C35:J:</t>
        </is>
      </c>
      <c r="H57" s="2" t="inlineStr">
        <is>
          <t>any</t>
        </is>
      </c>
      <c r="I57" t="inlineStr">
        <is>
          <t>WRMatl_Vesconite</t>
        </is>
      </c>
      <c r="J57" t="inlineStr">
        <is>
          <t>Vesconite</t>
        </is>
      </c>
      <c r="K57" s="6" t="inlineStr">
        <is>
          <t>M4</t>
        </is>
      </c>
      <c r="L57" s="6" t="n">
        <v>98567033</v>
      </c>
      <c r="M57" s="6" t="inlineStr">
        <is>
          <t>WEAR RING, 3.50"x4.00"x0.69", M4</t>
        </is>
      </c>
      <c r="N57" t="inlineStr">
        <is>
          <t>A102197</t>
        </is>
      </c>
      <c r="Q57" t="inlineStr">
        <is>
          <t>LT027</t>
        </is>
      </c>
      <c r="R57" t="n">
        <v>0</v>
      </c>
    </row>
    <row r="58">
      <c r="B58" s="10" t="n"/>
      <c r="C58" t="inlineStr">
        <is>
          <t>Price_BOM_VLSE_WearRings_052</t>
        </is>
      </c>
      <c r="D58" s="62" t="inlineStr">
        <is>
          <t>:30707-2P-15HP-VLSE:30707-2P-20HP-VLSE:30707-2P-25HP-VLSE:30707-2P-30HP-VLSE:</t>
        </is>
      </c>
      <c r="E58" s="2" t="n"/>
      <c r="F58" s="2" t="inlineStr">
        <is>
          <t>X4</t>
        </is>
      </c>
      <c r="G58" s="2" t="inlineStr">
        <is>
          <t>:C30:C35:J:</t>
        </is>
      </c>
      <c r="H58" s="2" t="inlineStr">
        <is>
          <t>any</t>
        </is>
      </c>
      <c r="I58" t="inlineStr">
        <is>
          <t>WRMatl_Vesconite</t>
        </is>
      </c>
      <c r="J58" t="inlineStr">
        <is>
          <t>Vesconite</t>
        </is>
      </c>
      <c r="K58" s="6" t="inlineStr">
        <is>
          <t>M4</t>
        </is>
      </c>
      <c r="L58" s="6" t="n">
        <v>98567033</v>
      </c>
      <c r="M58" s="6" t="inlineStr">
        <is>
          <t>WEAR RING, 3.50"x4.00"x0.69", M4</t>
        </is>
      </c>
      <c r="N58" t="inlineStr">
        <is>
          <t>A102197</t>
        </is>
      </c>
      <c r="Q58" t="inlineStr">
        <is>
          <t>LT027</t>
        </is>
      </c>
      <c r="R58" t="n">
        <v>0</v>
      </c>
      <c r="U58" s="45" t="n"/>
    </row>
    <row r="59">
      <c r="B59" s="10" t="n"/>
      <c r="C59" t="inlineStr">
        <is>
          <t>Price_BOM_VLSE_WearRings_053</t>
        </is>
      </c>
      <c r="D59" s="62" t="inlineStr">
        <is>
          <t>:30957-4P-5HP-VLSE:</t>
        </is>
      </c>
      <c r="F59" s="2" t="inlineStr">
        <is>
          <t>X3</t>
        </is>
      </c>
      <c r="G59" s="2" t="inlineStr">
        <is>
          <t>:C30:C35:J:</t>
        </is>
      </c>
      <c r="H59" s="2" t="inlineStr">
        <is>
          <t>any</t>
        </is>
      </c>
      <c r="I59" t="inlineStr">
        <is>
          <t>WRMatl_Vesconite</t>
        </is>
      </c>
      <c r="J59" t="inlineStr">
        <is>
          <t>Vesconite</t>
        </is>
      </c>
      <c r="K59" s="6" t="inlineStr">
        <is>
          <t>M4</t>
        </is>
      </c>
      <c r="L59" s="6" t="n">
        <v>98567033</v>
      </c>
      <c r="M59" s="6" t="inlineStr">
        <is>
          <t>WEAR RING, 3.50"x4.00"x0.69", M4</t>
        </is>
      </c>
      <c r="N59" t="inlineStr">
        <is>
          <t>A102197</t>
        </is>
      </c>
      <c r="Q59" t="inlineStr">
        <is>
          <t>LT027</t>
        </is>
      </c>
      <c r="R59" t="n">
        <v>0</v>
      </c>
      <c r="U59" s="45" t="n"/>
    </row>
    <row r="60">
      <c r="B60" s="10" t="n"/>
      <c r="C60" t="inlineStr">
        <is>
          <t>Price_BOM_VLSE_WearRings_054</t>
        </is>
      </c>
      <c r="D60" s="62" t="inlineStr">
        <is>
          <t>:30957-2P-30HP-VLSE:30957-4P-7.5HP-VLSE:30957-4P-10HP-VLSE:</t>
        </is>
      </c>
      <c r="F60" s="2" t="inlineStr">
        <is>
          <t>X4</t>
        </is>
      </c>
      <c r="G60" s="2" t="inlineStr">
        <is>
          <t>:C30:C35:J:</t>
        </is>
      </c>
      <c r="H60" s="2" t="inlineStr">
        <is>
          <t>any</t>
        </is>
      </c>
      <c r="I60" t="inlineStr">
        <is>
          <t>WRMatl_Vesconite</t>
        </is>
      </c>
      <c r="J60" t="inlineStr">
        <is>
          <t>Vesconite</t>
        </is>
      </c>
      <c r="K60" s="6" t="inlineStr">
        <is>
          <t>M4</t>
        </is>
      </c>
      <c r="L60" s="6" t="n">
        <v>98567033</v>
      </c>
      <c r="M60" s="6" t="inlineStr">
        <is>
          <t>WEAR RING, 3.50"x4.00"x0.69", M4</t>
        </is>
      </c>
      <c r="N60" t="inlineStr">
        <is>
          <t>A102197</t>
        </is>
      </c>
      <c r="Q60" t="inlineStr">
        <is>
          <t>LT027</t>
        </is>
      </c>
      <c r="R60" t="n">
        <v>0</v>
      </c>
    </row>
    <row r="61">
      <c r="B61" s="10" t="n"/>
      <c r="C61" t="inlineStr">
        <is>
          <t>Price_BOM_VLSE_WearRings_055</t>
        </is>
      </c>
      <c r="D61" s="62" t="inlineStr">
        <is>
          <t>:30123-4P-7.5HP-VLSE:30123-4P-10HP-VLSE:</t>
        </is>
      </c>
      <c r="F61" s="2" t="inlineStr">
        <is>
          <t>X3</t>
        </is>
      </c>
      <c r="G61" s="2" t="inlineStr">
        <is>
          <t>:C30:C35:J:</t>
        </is>
      </c>
      <c r="H61" s="2" t="inlineStr">
        <is>
          <t>any</t>
        </is>
      </c>
      <c r="I61" t="inlineStr">
        <is>
          <t>WRMatl_Vesconite</t>
        </is>
      </c>
      <c r="J61" t="inlineStr">
        <is>
          <t>Vesconite</t>
        </is>
      </c>
      <c r="K61" s="6" t="inlineStr">
        <is>
          <t>M4</t>
        </is>
      </c>
      <c r="L61" s="6" t="n">
        <v>98567033</v>
      </c>
      <c r="M61" s="6" t="inlineStr">
        <is>
          <t>WEAR RING, 3.50"x4.00"x0.69", M4</t>
        </is>
      </c>
      <c r="N61" t="inlineStr">
        <is>
          <t>A102197</t>
        </is>
      </c>
      <c r="Q61" t="inlineStr">
        <is>
          <t>LT027</t>
        </is>
      </c>
      <c r="R61" t="n">
        <v>0</v>
      </c>
    </row>
    <row r="62">
      <c r="B62" s="10" t="n"/>
      <c r="C62" t="inlineStr">
        <is>
          <t>Price_BOM_VLSE_WearRings_056</t>
        </is>
      </c>
      <c r="D62" s="62" t="inlineStr">
        <is>
          <t>:30123-4P-15HP-VLSE:30123-4P-20HP-VLSE:</t>
        </is>
      </c>
      <c r="F62" s="2" t="inlineStr">
        <is>
          <t>XA</t>
        </is>
      </c>
      <c r="G62" s="2" t="inlineStr">
        <is>
          <t>:C30:C35:J:</t>
        </is>
      </c>
      <c r="H62" s="2" t="inlineStr">
        <is>
          <t>any</t>
        </is>
      </c>
      <c r="I62" t="inlineStr">
        <is>
          <t>WRMatl_Vesconite</t>
        </is>
      </c>
      <c r="J62" t="inlineStr">
        <is>
          <t>Vesconite</t>
        </is>
      </c>
      <c r="K62" s="6" t="inlineStr">
        <is>
          <t>M4</t>
        </is>
      </c>
      <c r="L62" s="6" t="n">
        <v>98567033</v>
      </c>
      <c r="M62" s="6" t="inlineStr">
        <is>
          <t>WEAR RING, 3.50"x4.00"x0.69", M4</t>
        </is>
      </c>
      <c r="N62" t="inlineStr">
        <is>
          <t>A102197</t>
        </is>
      </c>
      <c r="Q62" t="inlineStr">
        <is>
          <t>LT027</t>
        </is>
      </c>
      <c r="R62" t="n">
        <v>0</v>
      </c>
    </row>
    <row r="63">
      <c r="B63" s="10" t="n"/>
      <c r="C63" t="inlineStr">
        <is>
          <t>Price_BOM_VLSE_WearRings_057</t>
        </is>
      </c>
      <c r="D63" s="62" t="inlineStr">
        <is>
          <t>:40707-4P-3HP-VLSE:40707-4P-5HP-VLSE:</t>
        </is>
      </c>
      <c r="F63" s="2" t="inlineStr">
        <is>
          <t>X3</t>
        </is>
      </c>
      <c r="G63" s="2" t="inlineStr">
        <is>
          <t>:C30:C35:J:</t>
        </is>
      </c>
      <c r="H63" s="2" t="inlineStr">
        <is>
          <t>any</t>
        </is>
      </c>
      <c r="I63" t="inlineStr">
        <is>
          <t>WRMatl_Vesconite</t>
        </is>
      </c>
      <c r="J63" t="inlineStr">
        <is>
          <t>Vesconite</t>
        </is>
      </c>
      <c r="K63" s="6" t="inlineStr">
        <is>
          <t>M4</t>
        </is>
      </c>
      <c r="L63" s="6" t="n">
        <v>98567035</v>
      </c>
      <c r="M63" s="6" t="inlineStr">
        <is>
          <t>WEAR RING, 4.25"x4.75"x0.75", M4</t>
        </is>
      </c>
      <c r="N63" t="inlineStr">
        <is>
          <t>A102197</t>
        </is>
      </c>
      <c r="Q63" t="inlineStr">
        <is>
          <t>LT027</t>
        </is>
      </c>
      <c r="R63" t="n">
        <v>0</v>
      </c>
      <c r="U63" s="45" t="n"/>
    </row>
    <row r="64">
      <c r="B64" s="10" t="n"/>
      <c r="C64" t="inlineStr">
        <is>
          <t>Price_BOM_VLSE_WearRings_058</t>
        </is>
      </c>
      <c r="D64" s="62" t="inlineStr">
        <is>
          <t>:40707-2P-15HP-VLSE:40707-2P-20HP-VLSE:40707-2P-25HP-VLSE:40707-2P-30HP-VLSE:</t>
        </is>
      </c>
      <c r="F64" s="2" t="inlineStr">
        <is>
          <t>X4</t>
        </is>
      </c>
      <c r="G64" s="2" t="inlineStr">
        <is>
          <t>:C30:C35:J:</t>
        </is>
      </c>
      <c r="H64" s="2" t="inlineStr">
        <is>
          <t>any</t>
        </is>
      </c>
      <c r="I64" t="inlineStr">
        <is>
          <t>WRMatl_Vesconite</t>
        </is>
      </c>
      <c r="J64" t="inlineStr">
        <is>
          <t>Vesconite</t>
        </is>
      </c>
      <c r="K64" s="6" t="inlineStr">
        <is>
          <t>M4</t>
        </is>
      </c>
      <c r="L64" s="6" t="n">
        <v>98567035</v>
      </c>
      <c r="M64" s="6" t="inlineStr">
        <is>
          <t>WEAR RING, 4.25"x4.75"x0.75", M4</t>
        </is>
      </c>
      <c r="N64" t="inlineStr">
        <is>
          <t>A102197</t>
        </is>
      </c>
      <c r="Q64" t="inlineStr">
        <is>
          <t>LT027</t>
        </is>
      </c>
      <c r="R64" t="n">
        <v>0</v>
      </c>
    </row>
    <row r="65">
      <c r="B65" s="10" t="n"/>
      <c r="C65" t="inlineStr">
        <is>
          <t>Price_BOM_VLSE_WearRings_059</t>
        </is>
      </c>
      <c r="D65" s="62" t="inlineStr">
        <is>
          <t>:40957-4P-5HP-VLSE:40957-4P-7.5HP-VLSE:40957-4P-10HP-VLSE:</t>
        </is>
      </c>
      <c r="F65" s="2" t="inlineStr">
        <is>
          <t>X3</t>
        </is>
      </c>
      <c r="G65" s="2" t="inlineStr">
        <is>
          <t>:C30:C35:J:</t>
        </is>
      </c>
      <c r="H65" s="2" t="inlineStr">
        <is>
          <t>any</t>
        </is>
      </c>
      <c r="I65" t="inlineStr">
        <is>
          <t>WRMatl_Vesconite</t>
        </is>
      </c>
      <c r="J65" t="inlineStr">
        <is>
          <t>Vesconite</t>
        </is>
      </c>
      <c r="K65" s="6" t="inlineStr">
        <is>
          <t>M4</t>
        </is>
      </c>
      <c r="L65" s="6" t="n">
        <v>98567034</v>
      </c>
      <c r="M65" s="6" t="inlineStr">
        <is>
          <t>WEAR RING, 4.00"x4.50"x0.75", M4</t>
        </is>
      </c>
      <c r="N65" t="inlineStr">
        <is>
          <t>A102197</t>
        </is>
      </c>
      <c r="Q65" t="inlineStr">
        <is>
          <t>LT027</t>
        </is>
      </c>
      <c r="R65" t="n">
        <v>0</v>
      </c>
    </row>
    <row r="66">
      <c r="B66" s="10" t="n"/>
      <c r="C66" t="inlineStr">
        <is>
          <t>Price_BOM_VLSE_WearRings_060</t>
        </is>
      </c>
      <c r="D66" s="62" t="inlineStr">
        <is>
          <t>:40957-4P-15HP-VLSE:</t>
        </is>
      </c>
      <c r="F66" s="2" t="inlineStr">
        <is>
          <t>XA</t>
        </is>
      </c>
      <c r="G66" s="2" t="inlineStr">
        <is>
          <t>:C30:C35:J:</t>
        </is>
      </c>
      <c r="H66" s="2" t="inlineStr">
        <is>
          <t>any</t>
        </is>
      </c>
      <c r="I66" t="inlineStr">
        <is>
          <t>WRMatl_Vesconite</t>
        </is>
      </c>
      <c r="J66" t="inlineStr">
        <is>
          <t>Vesconite</t>
        </is>
      </c>
      <c r="K66" s="6" t="inlineStr">
        <is>
          <t>M4</t>
        </is>
      </c>
      <c r="L66" s="6" t="n">
        <v>96769174</v>
      </c>
      <c r="M66" s="6" t="inlineStr">
        <is>
          <t>WEAR RING,L,3095-7-XA,VL,4095-9-XA,M4</t>
        </is>
      </c>
      <c r="N66" t="inlineStr">
        <is>
          <t>A102197</t>
        </is>
      </c>
      <c r="Q66" t="inlineStr">
        <is>
          <t>LT027</t>
        </is>
      </c>
      <c r="R66" t="n">
        <v>0</v>
      </c>
    </row>
    <row r="67">
      <c r="B67" s="10" t="n"/>
      <c r="C67" t="inlineStr">
        <is>
          <t>Price_BOM_VLSE_WearRings_061</t>
        </is>
      </c>
      <c r="D67" s="62" t="inlineStr">
        <is>
          <t>:40121-4P-15HP-VLSE:40121-4P-20HP-VLSE:40121-4P-25HP-VLSE:</t>
        </is>
      </c>
      <c r="F67" s="2" t="inlineStr">
        <is>
          <t>XA</t>
        </is>
      </c>
      <c r="G67" s="2" t="inlineStr">
        <is>
          <t>:C30:C35:J:</t>
        </is>
      </c>
      <c r="H67" s="2" t="inlineStr">
        <is>
          <t>any</t>
        </is>
      </c>
      <c r="I67" t="inlineStr">
        <is>
          <t>WRMatl_Vesconite</t>
        </is>
      </c>
      <c r="J67" t="inlineStr">
        <is>
          <t>Vesconite</t>
        </is>
      </c>
      <c r="K67" s="6" t="inlineStr">
        <is>
          <t>M4</t>
        </is>
      </c>
      <c r="L67" s="6" t="n">
        <v>96769186</v>
      </c>
      <c r="M67" s="6" t="inlineStr">
        <is>
          <t>WEAR RING,L,3012-1 &amp; 7 &amp; 3015-7,VL,4012-1 &amp; 7,M4</t>
        </is>
      </c>
      <c r="N67" t="inlineStr">
        <is>
          <t>A102197</t>
        </is>
      </c>
      <c r="Q67" t="inlineStr">
        <is>
          <t>LT027</t>
        </is>
      </c>
      <c r="R67" t="n">
        <v>0</v>
      </c>
    </row>
    <row r="68">
      <c r="B68" s="10" t="n"/>
      <c r="C68" t="inlineStr">
        <is>
          <t>Price_BOM_VLSE_WearRings_062</t>
        </is>
      </c>
      <c r="D68" s="62" t="inlineStr">
        <is>
          <t>:40127-4P-15HP-VLSE:40127-4P-20HP-VLSE:40127-4P-25HP-VLSE:</t>
        </is>
      </c>
      <c r="F68" s="2" t="inlineStr">
        <is>
          <t>XA</t>
        </is>
      </c>
      <c r="G68" s="2" t="inlineStr">
        <is>
          <t>:C30:C35:J:</t>
        </is>
      </c>
      <c r="H68" s="2" t="inlineStr">
        <is>
          <t>any</t>
        </is>
      </c>
      <c r="I68" t="inlineStr">
        <is>
          <t>WRMatl_Vesconite</t>
        </is>
      </c>
      <c r="J68" t="inlineStr">
        <is>
          <t>Vesconite</t>
        </is>
      </c>
      <c r="K68" s="6" t="inlineStr">
        <is>
          <t>M4</t>
        </is>
      </c>
      <c r="L68" s="6" t="n">
        <v>96769186</v>
      </c>
      <c r="M68" s="6" t="inlineStr">
        <is>
          <t>WEAR RING,L,3012-1 &amp; 7 &amp; 3015-7,VL,4012-1 &amp; 7,M4</t>
        </is>
      </c>
      <c r="N68" t="inlineStr">
        <is>
          <t>A102197</t>
        </is>
      </c>
      <c r="Q68" t="inlineStr">
        <is>
          <t>LT027</t>
        </is>
      </c>
      <c r="R68" t="n">
        <v>0</v>
      </c>
    </row>
    <row r="69">
      <c r="B69" s="10" t="n"/>
      <c r="C69" t="inlineStr">
        <is>
          <t>Price_BOM_VLSE_WearRings_063</t>
        </is>
      </c>
      <c r="D69" s="62" t="inlineStr">
        <is>
          <t>:50707-4P-5HP-VLSE:50707-4P-7.5HP-VLSE:</t>
        </is>
      </c>
      <c r="F69" s="2" t="inlineStr">
        <is>
          <t>X3</t>
        </is>
      </c>
      <c r="G69" s="2" t="inlineStr">
        <is>
          <t>:C30:C35:J:</t>
        </is>
      </c>
      <c r="H69" s="2" t="inlineStr">
        <is>
          <t>any</t>
        </is>
      </c>
      <c r="I69" t="inlineStr">
        <is>
          <t>WRMatl_Vesconite</t>
        </is>
      </c>
      <c r="J69" t="inlineStr">
        <is>
          <t>Vesconite</t>
        </is>
      </c>
      <c r="K69" s="6" t="inlineStr">
        <is>
          <t>M4</t>
        </is>
      </c>
      <c r="L69" s="6" t="n">
        <v>98567037</v>
      </c>
      <c r="M69" s="6" t="inlineStr">
        <is>
          <t>WEAR RING, 5.38"x6.25"x1.00", M4</t>
        </is>
      </c>
      <c r="N69" t="inlineStr">
        <is>
          <t>A102197</t>
        </is>
      </c>
      <c r="Q69" t="inlineStr">
        <is>
          <t>LT027</t>
        </is>
      </c>
      <c r="R69" t="n">
        <v>0</v>
      </c>
    </row>
    <row r="70">
      <c r="B70" s="10" t="n"/>
      <c r="C70" t="inlineStr">
        <is>
          <t>Price_BOM_VLSE_WearRings_064</t>
        </is>
      </c>
      <c r="D70" s="62" t="inlineStr">
        <is>
          <t>:50707-2P-30HP-VLSE:</t>
        </is>
      </c>
      <c r="F70" s="2" t="inlineStr">
        <is>
          <t>X4</t>
        </is>
      </c>
      <c r="G70" s="2" t="inlineStr">
        <is>
          <t>:C30:C35:J:</t>
        </is>
      </c>
      <c r="H70" s="2" t="inlineStr">
        <is>
          <t>any</t>
        </is>
      </c>
      <c r="I70" t="inlineStr">
        <is>
          <t>WRMatl_Vesconite</t>
        </is>
      </c>
      <c r="J70" t="inlineStr">
        <is>
          <t>Vesconite</t>
        </is>
      </c>
      <c r="K70" s="6" t="inlineStr">
        <is>
          <t>M4</t>
        </is>
      </c>
      <c r="L70" s="6" t="n">
        <v>96699322</v>
      </c>
      <c r="M70" s="6" t="inlineStr">
        <is>
          <t>WEAR RING,L,4070-7-X4,VL,5070-7-X4,M4</t>
        </is>
      </c>
      <c r="N70" t="inlineStr">
        <is>
          <t>A102197</t>
        </is>
      </c>
      <c r="Q70" t="inlineStr">
        <is>
          <t>LT027</t>
        </is>
      </c>
      <c r="R70" t="n">
        <v>0</v>
      </c>
    </row>
    <row r="71">
      <c r="B71" s="10" t="n"/>
      <c r="C71" t="inlineStr">
        <is>
          <t>Price_BOM_VLSE_WearRings_065</t>
        </is>
      </c>
      <c r="D71" s="62" t="inlineStr">
        <is>
          <t>:50957-4P-7.5HP-VLSE:50957-4P-10HP-VLSE:</t>
        </is>
      </c>
      <c r="E71" s="2" t="n"/>
      <c r="F71" s="2" t="inlineStr">
        <is>
          <t>X3</t>
        </is>
      </c>
      <c r="G71" s="2" t="inlineStr">
        <is>
          <t>:C30:C35:J:</t>
        </is>
      </c>
      <c r="H71" s="2" t="inlineStr">
        <is>
          <t>any</t>
        </is>
      </c>
      <c r="I71" t="inlineStr">
        <is>
          <t>WRMatl_Vesconite</t>
        </is>
      </c>
      <c r="J71" t="inlineStr">
        <is>
          <t>Vesconite</t>
        </is>
      </c>
      <c r="K71" s="6" t="inlineStr">
        <is>
          <t>M4</t>
        </is>
      </c>
      <c r="L71" s="6" t="n">
        <v>96769177</v>
      </c>
      <c r="M71" s="6" t="inlineStr">
        <is>
          <t>WEAR RING,L,4095-9 &amp; 9,VL,5095-A &amp; 9,M4</t>
        </is>
      </c>
      <c r="N71" t="inlineStr">
        <is>
          <t>A102197</t>
        </is>
      </c>
      <c r="Q71" t="inlineStr">
        <is>
          <t>LT027</t>
        </is>
      </c>
      <c r="R71" t="n">
        <v>0</v>
      </c>
      <c r="U71" s="45" t="n"/>
    </row>
    <row r="72">
      <c r="B72" s="10" t="n"/>
      <c r="C72" t="inlineStr">
        <is>
          <t>Price_BOM_VLSE_WearRings_066</t>
        </is>
      </c>
      <c r="D72" s="62" t="inlineStr">
        <is>
          <t>:50957-4P-15HP-VLSE:50957-4P-20HP-VLSE:</t>
        </is>
      </c>
      <c r="E72" s="2" t="n"/>
      <c r="F72" s="2" t="inlineStr">
        <is>
          <t>X4</t>
        </is>
      </c>
      <c r="G72" s="2" t="inlineStr">
        <is>
          <t>:C30:C35:J:</t>
        </is>
      </c>
      <c r="H72" s="2" t="inlineStr">
        <is>
          <t>any</t>
        </is>
      </c>
      <c r="I72" t="inlineStr">
        <is>
          <t>WRMatl_Vesconite</t>
        </is>
      </c>
      <c r="J72" t="inlineStr">
        <is>
          <t>Vesconite</t>
        </is>
      </c>
      <c r="K72" s="6" t="inlineStr">
        <is>
          <t>M4</t>
        </is>
      </c>
      <c r="L72" s="6" t="n">
        <v>96769177</v>
      </c>
      <c r="M72" s="6" t="inlineStr">
        <is>
          <t>WEAR RING,L,4095-9 &amp; 9,VL,5095-A &amp; 9,M4</t>
        </is>
      </c>
      <c r="N72" t="inlineStr">
        <is>
          <t>A102197</t>
        </is>
      </c>
      <c r="Q72" t="inlineStr">
        <is>
          <t>LT027</t>
        </is>
      </c>
      <c r="R72" t="n">
        <v>0</v>
      </c>
    </row>
    <row r="73">
      <c r="B73" s="10" t="n"/>
      <c r="C73" t="inlineStr">
        <is>
          <t>Price_BOM_VLSE_WearRings_067</t>
        </is>
      </c>
      <c r="D73" s="62" t="inlineStr">
        <is>
          <t>:50129-4P-15HP-VLSE:50129-4P-20HP-VLSE:50129-4P-25HP-VLSE:</t>
        </is>
      </c>
      <c r="E73" s="2" t="n"/>
      <c r="F73" s="2" t="inlineStr">
        <is>
          <t>XA</t>
        </is>
      </c>
      <c r="G73" s="2" t="inlineStr">
        <is>
          <t>:C30:C35:J:</t>
        </is>
      </c>
      <c r="H73" s="2" t="inlineStr">
        <is>
          <t>any</t>
        </is>
      </c>
      <c r="I73" t="inlineStr">
        <is>
          <t>WRMatl_Vesconite</t>
        </is>
      </c>
      <c r="J73" t="inlineStr">
        <is>
          <t>Vesconite</t>
        </is>
      </c>
      <c r="K73" s="6" t="inlineStr">
        <is>
          <t>M4</t>
        </is>
      </c>
      <c r="L73" s="6" t="n">
        <v>96769189</v>
      </c>
      <c r="M73" s="6" t="inlineStr">
        <is>
          <t>WEAR RING,L,4012-9 &amp; A &amp; 4015-9,VL,5012-9 &amp; A &amp; 5015-7,M4</t>
        </is>
      </c>
      <c r="N73" t="inlineStr">
        <is>
          <t>A102197</t>
        </is>
      </c>
      <c r="Q73" t="inlineStr">
        <is>
          <t>LT027</t>
        </is>
      </c>
      <c r="R73" t="n">
        <v>0</v>
      </c>
      <c r="U73" s="45" t="n"/>
    </row>
    <row r="74">
      <c r="B74" s="10" t="n"/>
      <c r="C74" t="inlineStr">
        <is>
          <t>Price_BOM_VLSE_WearRings_068</t>
        </is>
      </c>
      <c r="D74" s="62" t="inlineStr">
        <is>
          <t>:5012A-4P-10HP-VLSE:5012A-4P-15HP-VLSE:5012A-4P-20HP-VLSE:5012A-4P-25HP-VLSE:</t>
        </is>
      </c>
      <c r="E74" s="2" t="n"/>
      <c r="F74" s="2" t="inlineStr">
        <is>
          <t>XA</t>
        </is>
      </c>
      <c r="G74" s="2" t="inlineStr">
        <is>
          <t>:C30:C35:J:</t>
        </is>
      </c>
      <c r="H74" s="2" t="inlineStr">
        <is>
          <t>any</t>
        </is>
      </c>
      <c r="I74" t="inlineStr">
        <is>
          <t>WRMatl_Vesconite</t>
        </is>
      </c>
      <c r="J74" t="inlineStr">
        <is>
          <t>Vesconite</t>
        </is>
      </c>
      <c r="K74" s="6" t="inlineStr">
        <is>
          <t>M4</t>
        </is>
      </c>
      <c r="L74" s="6" t="n">
        <v>96769189</v>
      </c>
      <c r="M74" s="6" t="inlineStr">
        <is>
          <t>WEAR RING,L,4012-9 &amp; A &amp; 4015-9,VL,5012-9 &amp; A &amp; 5015-7,M4</t>
        </is>
      </c>
      <c r="N74" t="inlineStr">
        <is>
          <t>A102197</t>
        </is>
      </c>
      <c r="Q74" t="inlineStr">
        <is>
          <t>LT027</t>
        </is>
      </c>
      <c r="R74" t="n">
        <v>0</v>
      </c>
    </row>
    <row r="75">
      <c r="B75" s="10" t="n"/>
      <c r="C75" t="inlineStr">
        <is>
          <t>Price_BOM_VLSE_WearRings_069</t>
        </is>
      </c>
      <c r="D75" s="62" t="inlineStr">
        <is>
          <t>:60957-4P-15HP-VLSE:60957-4P-20HP-VLSE:60957-4P-25HP-VLSE:</t>
        </is>
      </c>
      <c r="E75" s="2" t="n"/>
      <c r="F75" s="2" t="inlineStr">
        <is>
          <t>X4</t>
        </is>
      </c>
      <c r="G75" s="2" t="inlineStr">
        <is>
          <t>:C30:C35:J:</t>
        </is>
      </c>
      <c r="H75" s="2" t="inlineStr">
        <is>
          <t>any</t>
        </is>
      </c>
      <c r="I75" t="inlineStr">
        <is>
          <t>WRMatl_Vesconite</t>
        </is>
      </c>
      <c r="J75" t="inlineStr">
        <is>
          <t>Vesconite</t>
        </is>
      </c>
      <c r="K75" s="6" t="inlineStr">
        <is>
          <t>M4</t>
        </is>
      </c>
      <c r="L75" s="6" t="n">
        <v>96769180</v>
      </c>
      <c r="M75" s="6" t="inlineStr">
        <is>
          <t>WEAR RING,L,5095-A,VL,6095-7,M4</t>
        </is>
      </c>
      <c r="N75" t="inlineStr">
        <is>
          <t>A102197</t>
        </is>
      </c>
      <c r="Q75" t="inlineStr">
        <is>
          <t>LT027</t>
        </is>
      </c>
      <c r="R75" t="n">
        <v>0</v>
      </c>
    </row>
    <row r="76">
      <c r="B76" s="10" t="n"/>
      <c r="C76" t="inlineStr">
        <is>
          <t>Price_BOM_VLSE_WearRings_070</t>
        </is>
      </c>
      <c r="D76" s="62" t="inlineStr">
        <is>
          <t>:60125-4P-20HP-VLSE:60125-4P-25HP-VLSE:</t>
        </is>
      </c>
      <c r="E76" s="2" t="n"/>
      <c r="F76" s="2" t="inlineStr">
        <is>
          <t>XA</t>
        </is>
      </c>
      <c r="G76" s="2" t="inlineStr">
        <is>
          <t>:C30:C35:J:</t>
        </is>
      </c>
      <c r="H76" s="2" t="inlineStr">
        <is>
          <t>any</t>
        </is>
      </c>
      <c r="I76" t="inlineStr">
        <is>
          <t>WRMatl_Vesconite</t>
        </is>
      </c>
      <c r="J76" t="inlineStr">
        <is>
          <t>Vesconite</t>
        </is>
      </c>
      <c r="K76" s="6" t="inlineStr">
        <is>
          <t>M4</t>
        </is>
      </c>
      <c r="L76" s="6" t="n">
        <v>96769192</v>
      </c>
      <c r="M76" s="6" t="inlineStr">
        <is>
          <t>WEAR RING,L,5012-3,VL,6012-5,M4</t>
        </is>
      </c>
      <c r="N76" t="inlineStr">
        <is>
          <t>A102197</t>
        </is>
      </c>
      <c r="Q76" t="inlineStr">
        <is>
          <t>LT027</t>
        </is>
      </c>
      <c r="R76" t="n">
        <v>0</v>
      </c>
    </row>
    <row r="77">
      <c r="B77" s="10" t="n"/>
      <c r="C77" t="inlineStr">
        <is>
          <t>Price_BOM_VLSE_WearRings_071</t>
        </is>
      </c>
      <c r="D77" s="62" t="inlineStr">
        <is>
          <t>:80951-4P-20HP-VLSE:80951-4P-25HP-VLSE:</t>
        </is>
      </c>
      <c r="F77" s="2" t="inlineStr">
        <is>
          <t>XA</t>
        </is>
      </c>
      <c r="G77" s="2" t="inlineStr">
        <is>
          <t>:C30:C35:J:</t>
        </is>
      </c>
      <c r="H77" s="2" t="inlineStr">
        <is>
          <t>any</t>
        </is>
      </c>
      <c r="I77" t="inlineStr">
        <is>
          <t>WRMatl_Vesconite</t>
        </is>
      </c>
      <c r="J77" t="inlineStr">
        <is>
          <t>Vesconite</t>
        </is>
      </c>
      <c r="K77" s="6" t="inlineStr">
        <is>
          <t>M4</t>
        </is>
      </c>
      <c r="L77" s="6" t="n">
        <v>96769183</v>
      </c>
      <c r="M77" s="6" t="inlineStr">
        <is>
          <t>WEAR RING,L,6095-1,VL,8095-1,M4</t>
        </is>
      </c>
      <c r="N77" t="inlineStr">
        <is>
          <t>A102197</t>
        </is>
      </c>
      <c r="Q77" t="inlineStr">
        <is>
          <t>LT027</t>
        </is>
      </c>
      <c r="R77" t="n">
        <v>0</v>
      </c>
    </row>
    <row r="78">
      <c r="B78" s="10" t="n"/>
      <c r="C78" t="inlineStr">
        <is>
          <t>Price_BOM_VLSE_WearRings_072</t>
        </is>
      </c>
      <c r="D78" s="62" t="inlineStr">
        <is>
          <t>:80123-4P-25HP-VLSE:</t>
        </is>
      </c>
      <c r="E78" s="2" t="n"/>
      <c r="F78" s="2" t="inlineStr">
        <is>
          <t>XA</t>
        </is>
      </c>
      <c r="G78" s="2" t="inlineStr">
        <is>
          <t>:C30:C35:J:</t>
        </is>
      </c>
      <c r="H78" s="2" t="inlineStr">
        <is>
          <t>any</t>
        </is>
      </c>
      <c r="I78" t="inlineStr">
        <is>
          <t>WRMatl_Vesconite</t>
        </is>
      </c>
      <c r="J78" t="inlineStr">
        <is>
          <t>Vesconite</t>
        </is>
      </c>
      <c r="K78" s="6" t="inlineStr">
        <is>
          <t>M4</t>
        </is>
      </c>
      <c r="L78" s="6" t="n">
        <v>96769195</v>
      </c>
      <c r="M78" s="6" t="inlineStr">
        <is>
          <t>WEAR RING,L,6012-3-XA,VL,8012-3-XA,M4</t>
        </is>
      </c>
      <c r="N78" t="inlineStr">
        <is>
          <t>A102197</t>
        </is>
      </c>
      <c r="Q78" t="inlineStr">
        <is>
          <t>LT027</t>
        </is>
      </c>
      <c r="R78" t="n">
        <v>0</v>
      </c>
    </row>
    <row r="79" customFormat="1" s="76">
      <c r="A79" s="104" t="n"/>
      <c r="B79" s="108" t="n"/>
      <c r="C79" s="76" t="inlineStr">
        <is>
          <t>Price_BOM_VLSE_WearRings_073</t>
        </is>
      </c>
      <c r="D79" s="95" t="inlineStr">
        <is>
          <t>:40129-4P-15HP-VLSE:40129-4P-20HP-VLSE:40129-4P-25HP-VLSE:</t>
        </is>
      </c>
      <c r="E79" s="105" t="n"/>
      <c r="F79" s="105" t="inlineStr">
        <is>
          <t>XA</t>
        </is>
      </c>
      <c r="G79" s="105" t="inlineStr">
        <is>
          <t>:C30:C35:J:</t>
        </is>
      </c>
      <c r="H79" s="105" t="inlineStr">
        <is>
          <t>any</t>
        </is>
      </c>
      <c r="I79" s="105" t="inlineStr">
        <is>
          <t>WRMatl_Bronze_CDA90500</t>
        </is>
      </c>
      <c r="J79" s="94" t="inlineStr">
        <is>
          <t>Bronze, ASTM B584, C90500</t>
        </is>
      </c>
      <c r="K79" s="94" t="inlineStr">
        <is>
          <t>B18</t>
        </is>
      </c>
      <c r="L79" s="96" t="n">
        <v>96769335</v>
      </c>
      <c r="M79" s="94" t="inlineStr">
        <is>
          <t>WEAR RING,L,30127,B18</t>
        </is>
      </c>
      <c r="N79" s="76" t="inlineStr">
        <is>
          <t>A102186</t>
        </is>
      </c>
      <c r="Q79" s="76" t="inlineStr">
        <is>
          <t>LT027</t>
        </is>
      </c>
      <c r="R79" s="76" t="n">
        <v>42</v>
      </c>
    </row>
    <row r="80" customFormat="1" s="76">
      <c r="A80" s="104" t="n"/>
      <c r="B80" s="108" t="n"/>
      <c r="C80" s="76" t="inlineStr">
        <is>
          <t>Price_BOM_VLSE_WearRings_074</t>
        </is>
      </c>
      <c r="D80" s="95" t="inlineStr">
        <is>
          <t>:40129-4P-15HP-VLSE:40129-4P-20HP-VLSE:40129-4P-25HP-VLSE:</t>
        </is>
      </c>
      <c r="F80" s="105" t="inlineStr">
        <is>
          <t>XA</t>
        </is>
      </c>
      <c r="G80" s="105" t="inlineStr">
        <is>
          <t>:C30:C35:J:</t>
        </is>
      </c>
      <c r="H80" s="105" t="inlineStr">
        <is>
          <t>any</t>
        </is>
      </c>
      <c r="I80" s="76" t="inlineStr">
        <is>
          <t>WRMatl_Vesconite</t>
        </is>
      </c>
      <c r="J80" s="76" t="inlineStr">
        <is>
          <t>Vesconite</t>
        </is>
      </c>
      <c r="K80" s="94" t="inlineStr">
        <is>
          <t>M4</t>
        </is>
      </c>
      <c r="L80" s="94" t="n">
        <v>96769186</v>
      </c>
      <c r="M80" s="94" t="inlineStr">
        <is>
          <t>WEAR RING,L,3012-1 &amp; 7 &amp; 3015-7,VL,4012-1 &amp; 7,M4</t>
        </is>
      </c>
      <c r="N80" s="76" t="inlineStr">
        <is>
          <t>A102197</t>
        </is>
      </c>
      <c r="Q80" s="76" t="inlineStr">
        <is>
          <t>LT027</t>
        </is>
      </c>
      <c r="R80" s="76" t="n">
        <v>0</v>
      </c>
    </row>
    <row r="81" customFormat="1" s="76">
      <c r="A81" s="104" t="n"/>
      <c r="B81" s="108" t="n"/>
      <c r="C81" s="76" t="inlineStr">
        <is>
          <t>Price_BOM_VLSE_WearRings_075</t>
        </is>
      </c>
      <c r="D81" s="95" t="inlineStr">
        <is>
          <t>:40959-4P-5HP-VLSE:40959-4P-7.5HP-VLSE:40959-4P-10HP-VLSE:</t>
        </is>
      </c>
      <c r="E81" s="105" t="n"/>
      <c r="F81" s="105" t="inlineStr">
        <is>
          <t>X3</t>
        </is>
      </c>
      <c r="G81" s="105" t="inlineStr">
        <is>
          <t>:C30:C35:J:</t>
        </is>
      </c>
      <c r="H81" s="105" t="inlineStr">
        <is>
          <t>any</t>
        </is>
      </c>
      <c r="I81" s="105" t="inlineStr">
        <is>
          <t>WRMatl_Bronze_CDA90500</t>
        </is>
      </c>
      <c r="J81" s="94" t="inlineStr">
        <is>
          <t>Bronze, ASTM B584, C90500</t>
        </is>
      </c>
      <c r="K81" s="94" t="inlineStr">
        <is>
          <t>B18</t>
        </is>
      </c>
      <c r="L81" s="96" t="n">
        <v>96769307</v>
      </c>
      <c r="M81" s="94" t="inlineStr">
        <is>
          <t>WEAR RING,L,30957,X3,B18</t>
        </is>
      </c>
      <c r="N81" s="76" t="inlineStr">
        <is>
          <t>A102175</t>
        </is>
      </c>
      <c r="Q81" s="76" t="inlineStr">
        <is>
          <t>LT027</t>
        </is>
      </c>
      <c r="R81" s="76" t="n">
        <v>42</v>
      </c>
    </row>
    <row r="82" customFormat="1" s="76">
      <c r="A82" s="104" t="n"/>
      <c r="B82" s="108" t="n"/>
      <c r="C82" s="76" t="inlineStr">
        <is>
          <t>Price_BOM_VLSE_WearRings_076</t>
        </is>
      </c>
      <c r="D82" s="95" t="inlineStr">
        <is>
          <t>:40959-4P-15HP-VLSE:</t>
        </is>
      </c>
      <c r="E82" s="105" t="n"/>
      <c r="F82" s="105" t="inlineStr">
        <is>
          <t>XA</t>
        </is>
      </c>
      <c r="G82" s="105" t="inlineStr">
        <is>
          <t>:C30:C35:J:</t>
        </is>
      </c>
      <c r="H82" s="105" t="inlineStr">
        <is>
          <t>any</t>
        </is>
      </c>
      <c r="I82" s="105" t="inlineStr">
        <is>
          <t>WRMatl_Bronze_CDA90500</t>
        </is>
      </c>
      <c r="J82" s="94" t="inlineStr">
        <is>
          <t>Bronze, ASTM B584, C90500</t>
        </is>
      </c>
      <c r="K82" s="94" t="inlineStr">
        <is>
          <t>B18</t>
        </is>
      </c>
      <c r="L82" s="96" t="n">
        <v>97746562</v>
      </c>
      <c r="M82" s="94" t="inlineStr">
        <is>
          <t>WEAR RING,L,30957,XA,B18</t>
        </is>
      </c>
      <c r="N82" s="76" t="inlineStr">
        <is>
          <t>A102196</t>
        </is>
      </c>
      <c r="Q82" s="76" t="inlineStr">
        <is>
          <t>LT027</t>
        </is>
      </c>
      <c r="R82" s="76" t="n">
        <v>42</v>
      </c>
    </row>
    <row r="83" customFormat="1" s="76">
      <c r="A83" s="104" t="n"/>
      <c r="B83" s="108" t="n"/>
      <c r="C83" s="76" t="inlineStr">
        <is>
          <t>Price_BOM_VLSE_WearRings_077</t>
        </is>
      </c>
      <c r="D83" s="95" t="inlineStr">
        <is>
          <t>:40959-4P-5HP-VLSE:40959-4P-7.5HP-VLSE:40959-4P-10HP-VLSE:</t>
        </is>
      </c>
      <c r="F83" s="105" t="inlineStr">
        <is>
          <t>X3</t>
        </is>
      </c>
      <c r="G83" s="105" t="inlineStr">
        <is>
          <t>:C30:C35:J:</t>
        </is>
      </c>
      <c r="H83" s="105" t="inlineStr">
        <is>
          <t>any</t>
        </is>
      </c>
      <c r="I83" s="76" t="inlineStr">
        <is>
          <t>WRMatl_Vesconite</t>
        </is>
      </c>
      <c r="J83" s="76" t="inlineStr">
        <is>
          <t>Vesconite</t>
        </is>
      </c>
      <c r="K83" s="94" t="inlineStr">
        <is>
          <t>M4</t>
        </is>
      </c>
      <c r="L83" s="94" t="n">
        <v>98567034</v>
      </c>
      <c r="M83" s="94" t="inlineStr">
        <is>
          <t>WEAR RING, 4.00"x4.50"x0.75", M4</t>
        </is>
      </c>
      <c r="N83" s="76" t="inlineStr">
        <is>
          <t>A102197</t>
        </is>
      </c>
      <c r="Q83" s="76" t="inlineStr">
        <is>
          <t>LT027</t>
        </is>
      </c>
      <c r="R83" s="76" t="n">
        <v>0</v>
      </c>
    </row>
    <row r="84" customFormat="1" s="76">
      <c r="A84" s="104" t="n"/>
      <c r="B84" s="108" t="n"/>
      <c r="C84" s="76" t="inlineStr">
        <is>
          <t>Price_BOM_VLSE_WearRings_078</t>
        </is>
      </c>
      <c r="D84" s="95" t="inlineStr">
        <is>
          <t>:40959-4P-15HP-VLSE:</t>
        </is>
      </c>
      <c r="F84" s="105" t="inlineStr">
        <is>
          <t>XA</t>
        </is>
      </c>
      <c r="G84" s="105" t="inlineStr">
        <is>
          <t>:C30:C35:J:</t>
        </is>
      </c>
      <c r="H84" s="105" t="inlineStr">
        <is>
          <t>any</t>
        </is>
      </c>
      <c r="I84" s="76" t="inlineStr">
        <is>
          <t>WRMatl_Vesconite</t>
        </is>
      </c>
      <c r="J84" s="76" t="inlineStr">
        <is>
          <t>Vesconite</t>
        </is>
      </c>
      <c r="K84" s="94" t="inlineStr">
        <is>
          <t>M4</t>
        </is>
      </c>
      <c r="L84" s="94" t="n">
        <v>96769174</v>
      </c>
      <c r="M84" s="94" t="inlineStr">
        <is>
          <t>WEAR RING,L,3095-7-XA,VL,4095-9-XA,M4</t>
        </is>
      </c>
      <c r="N84" s="76" t="inlineStr">
        <is>
          <t>A102197</t>
        </is>
      </c>
      <c r="Q84" s="76" t="inlineStr">
        <is>
          <t>LT027</t>
        </is>
      </c>
      <c r="R84" s="76" t="n">
        <v>0</v>
      </c>
    </row>
    <row r="85" customFormat="1" s="76">
      <c r="A85" s="104" t="n"/>
      <c r="B85" s="108" t="n"/>
      <c r="C85" s="76" t="inlineStr">
        <is>
          <t>Price_BOM_VLSE_WearRings_079</t>
        </is>
      </c>
      <c r="D85" s="95" t="inlineStr">
        <is>
          <t>:5012C-4P-10HP-VLSE:5012C-4P-15HP-VLSE:5012C-4P-20HP-VLSE:5012C-4P-25HP-VLSE:</t>
        </is>
      </c>
      <c r="E85" s="105" t="n"/>
      <c r="F85" s="105" t="inlineStr">
        <is>
          <t>XA</t>
        </is>
      </c>
      <c r="G85" s="105" t="inlineStr">
        <is>
          <t>:C30:C35:J:</t>
        </is>
      </c>
      <c r="H85" s="105" t="inlineStr">
        <is>
          <t>any</t>
        </is>
      </c>
      <c r="I85" s="105" t="inlineStr">
        <is>
          <t>WRMatl_Bronze_CDA90500</t>
        </is>
      </c>
      <c r="J85" s="94" t="inlineStr">
        <is>
          <t>Bronze, ASTM B584, C90500</t>
        </is>
      </c>
      <c r="K85" s="94" t="inlineStr">
        <is>
          <t>B18</t>
        </is>
      </c>
      <c r="L85" s="96" t="n">
        <v>96769323</v>
      </c>
      <c r="M85" s="94" t="inlineStr">
        <is>
          <t>WEAR RING,L,4012,B18</t>
        </is>
      </c>
      <c r="N85" s="76" t="inlineStr">
        <is>
          <t>A102180</t>
        </is>
      </c>
      <c r="Q85" s="76" t="inlineStr">
        <is>
          <t>LT027</t>
        </is>
      </c>
      <c r="R85" s="76" t="n">
        <v>42</v>
      </c>
      <c r="U85" s="96" t="n"/>
    </row>
    <row r="86" customFormat="1" s="76">
      <c r="A86" s="104" t="n"/>
      <c r="B86" s="108" t="n"/>
      <c r="C86" s="76" t="inlineStr">
        <is>
          <t>Price_BOM_VLSE_WearRings_080</t>
        </is>
      </c>
      <c r="D86" s="95" t="inlineStr">
        <is>
          <t>:5012C-4P-10HP-VLSE:5012C-4P-15HP-VLSE:5012C-4P-20HP-VLSE:5012C-4P-25HP-VLSE:</t>
        </is>
      </c>
      <c r="E86" s="105" t="n"/>
      <c r="F86" s="105" t="inlineStr">
        <is>
          <t>XA</t>
        </is>
      </c>
      <c r="G86" s="105" t="inlineStr">
        <is>
          <t>:C30:C35:J:</t>
        </is>
      </c>
      <c r="H86" s="105" t="inlineStr">
        <is>
          <t>any</t>
        </is>
      </c>
      <c r="I86" s="76" t="inlineStr">
        <is>
          <t>WRMatl_Vesconite</t>
        </is>
      </c>
      <c r="J86" s="76" t="inlineStr">
        <is>
          <t>Vesconite</t>
        </is>
      </c>
      <c r="K86" s="94" t="inlineStr">
        <is>
          <t>M4</t>
        </is>
      </c>
      <c r="L86" s="94" t="n">
        <v>96769189</v>
      </c>
      <c r="M86" s="94" t="inlineStr">
        <is>
          <t>WEAR RING,L,4012-9 &amp; A &amp; 4015-9,VL,5012-9 &amp; A &amp; 5015-7,M4</t>
        </is>
      </c>
      <c r="N86" s="76" t="inlineStr">
        <is>
          <t>A102197</t>
        </is>
      </c>
      <c r="Q86" s="76" t="inlineStr">
        <is>
          <t>LT027</t>
        </is>
      </c>
      <c r="R86" s="76" t="n">
        <v>0</v>
      </c>
    </row>
    <row r="87" customFormat="1" s="76">
      <c r="A87" s="104" t="n"/>
      <c r="B87" s="108" t="n"/>
      <c r="C87" s="76" t="inlineStr">
        <is>
          <t>Price_BOM_VLSE_WearRings_081</t>
        </is>
      </c>
      <c r="D87" s="95" t="inlineStr">
        <is>
          <t>:5095A-4P-7.5HP-VLSE:5095A-4P-10HP-VLSE:</t>
        </is>
      </c>
      <c r="E87" s="105" t="n"/>
      <c r="F87" s="105" t="inlineStr">
        <is>
          <t>X3</t>
        </is>
      </c>
      <c r="G87" s="105" t="inlineStr">
        <is>
          <t>:C30:C35:J:</t>
        </is>
      </c>
      <c r="H87" s="105" t="inlineStr">
        <is>
          <t>any</t>
        </is>
      </c>
      <c r="I87" s="105" t="inlineStr">
        <is>
          <t>WRMatl_Bronze_CDA90500</t>
        </is>
      </c>
      <c r="J87" s="94" t="inlineStr">
        <is>
          <t>Bronze, ASTM B584, C90500</t>
        </is>
      </c>
      <c r="K87" s="94" t="inlineStr">
        <is>
          <t>B18</t>
        </is>
      </c>
      <c r="L87" s="96" t="n">
        <v>96769321</v>
      </c>
      <c r="M87" s="94" t="inlineStr">
        <is>
          <t>WEAR RING,L,4095,X4,B18</t>
        </is>
      </c>
      <c r="N87" s="76" t="inlineStr">
        <is>
          <t>A102179</t>
        </is>
      </c>
      <c r="Q87" s="76" t="inlineStr">
        <is>
          <t>LT027</t>
        </is>
      </c>
    </row>
    <row r="88" customFormat="1" s="76">
      <c r="A88" s="104" t="n"/>
      <c r="B88" s="108" t="n"/>
      <c r="C88" s="76" t="inlineStr">
        <is>
          <t>Price_BOM_VLSE_WearRings_082</t>
        </is>
      </c>
      <c r="D88" s="95" t="inlineStr">
        <is>
          <t>:5095A-4P-15HP-VLSE:5095A-4P-20HP-VLSE:</t>
        </is>
      </c>
      <c r="E88" s="105" t="n"/>
      <c r="F88" s="105" t="inlineStr">
        <is>
          <t>X4</t>
        </is>
      </c>
      <c r="G88" s="105" t="inlineStr">
        <is>
          <t>:C30:C35:J:</t>
        </is>
      </c>
      <c r="H88" s="105" t="inlineStr">
        <is>
          <t>any</t>
        </is>
      </c>
      <c r="I88" s="105" t="inlineStr">
        <is>
          <t>WRMatl_Bronze_CDA90500</t>
        </is>
      </c>
      <c r="J88" s="94" t="inlineStr">
        <is>
          <t>Bronze, ASTM B584, C90500</t>
        </is>
      </c>
      <c r="K88" s="94" t="inlineStr">
        <is>
          <t>B18</t>
        </is>
      </c>
      <c r="L88" s="96" t="n">
        <v>96769321</v>
      </c>
      <c r="M88" s="94" t="inlineStr">
        <is>
          <t>WEAR RING,L,4095,X4,B18</t>
        </is>
      </c>
      <c r="N88" s="76" t="inlineStr">
        <is>
          <t>A102179</t>
        </is>
      </c>
      <c r="Q88" s="76" t="inlineStr">
        <is>
          <t>LT027</t>
        </is>
      </c>
    </row>
    <row r="89" customFormat="1" s="76">
      <c r="A89" s="104" t="n"/>
      <c r="B89" s="108" t="n"/>
      <c r="C89" s="76" t="inlineStr">
        <is>
          <t>Price_BOM_VLSE_WearRings_083</t>
        </is>
      </c>
      <c r="D89" s="95" t="inlineStr">
        <is>
          <t>:5095A-4P-7.5HP-VLSE:5095A-4P-10HP-VLSE:</t>
        </is>
      </c>
      <c r="E89" s="105" t="n"/>
      <c r="F89" s="105" t="inlineStr">
        <is>
          <t>X3</t>
        </is>
      </c>
      <c r="G89" s="105" t="inlineStr">
        <is>
          <t>:C30:C35:J:</t>
        </is>
      </c>
      <c r="H89" s="105" t="inlineStr">
        <is>
          <t>any</t>
        </is>
      </c>
      <c r="I89" s="76" t="inlineStr">
        <is>
          <t>WRMatl_Vesconite</t>
        </is>
      </c>
      <c r="J89" s="76" t="inlineStr">
        <is>
          <t>Vesconite</t>
        </is>
      </c>
      <c r="K89" s="94" t="inlineStr">
        <is>
          <t>M4</t>
        </is>
      </c>
      <c r="L89" s="94" t="n">
        <v>96769177</v>
      </c>
      <c r="M89" s="94" t="inlineStr">
        <is>
          <t>WEAR RING,L,4095-9 &amp; 9,VL,5095-A &amp; 9,M4</t>
        </is>
      </c>
      <c r="N89" s="76" t="inlineStr">
        <is>
          <t>A102197</t>
        </is>
      </c>
      <c r="Q89" s="76" t="inlineStr">
        <is>
          <t>LT027</t>
        </is>
      </c>
      <c r="R89" s="76" t="n">
        <v>0</v>
      </c>
      <c r="U89" s="96" t="n"/>
    </row>
    <row r="90" customFormat="1" s="76">
      <c r="A90" s="104" t="n"/>
      <c r="B90" s="108" t="n"/>
      <c r="C90" s="76" t="inlineStr">
        <is>
          <t>Price_BOM_VLSE_WearRings_084</t>
        </is>
      </c>
      <c r="D90" s="95" t="inlineStr">
        <is>
          <t>:5095A-4P-15HP-VLSE:5095A-4P-20HP-VLSE:</t>
        </is>
      </c>
      <c r="E90" s="105" t="n"/>
      <c r="F90" s="105" t="inlineStr">
        <is>
          <t>X4</t>
        </is>
      </c>
      <c r="G90" s="105" t="inlineStr">
        <is>
          <t>:C30:C35:J:</t>
        </is>
      </c>
      <c r="H90" s="105" t="inlineStr">
        <is>
          <t>any</t>
        </is>
      </c>
      <c r="I90" s="76" t="inlineStr">
        <is>
          <t>WRMatl_Vesconite</t>
        </is>
      </c>
      <c r="J90" s="76" t="inlineStr">
        <is>
          <t>Vesconite</t>
        </is>
      </c>
      <c r="K90" s="94" t="inlineStr">
        <is>
          <t>M4</t>
        </is>
      </c>
      <c r="L90" s="94" t="n">
        <v>96769177</v>
      </c>
      <c r="M90" s="94" t="inlineStr">
        <is>
          <t>WEAR RING,L,4095-9 &amp; 9,VL,5095-A &amp; 9,M4</t>
        </is>
      </c>
      <c r="N90" s="76" t="inlineStr">
        <is>
          <t>A102197</t>
        </is>
      </c>
      <c r="Q90" s="76" t="inlineStr">
        <is>
          <t>LT027</t>
        </is>
      </c>
      <c r="R90" s="76" t="n">
        <v>0</v>
      </c>
    </row>
    <row r="91" customFormat="1" s="76">
      <c r="A91" s="104" t="n"/>
      <c r="B91" s="108" t="n"/>
      <c r="C91" s="76" t="inlineStr">
        <is>
          <t>Price_BOM_VLSE_WearRings_085</t>
        </is>
      </c>
      <c r="D91" s="95" t="inlineStr">
        <is>
          <t>:30125-4P-7.5HP-VLSE:30125-4P-10HP-VLSE:</t>
        </is>
      </c>
      <c r="E91" s="105" t="n"/>
      <c r="F91" s="105" t="inlineStr">
        <is>
          <t>X3</t>
        </is>
      </c>
      <c r="G91" s="105" t="inlineStr">
        <is>
          <t>:C30:C35:J:</t>
        </is>
      </c>
      <c r="H91" s="105" t="inlineStr">
        <is>
          <t>any</t>
        </is>
      </c>
      <c r="I91" s="105" t="inlineStr">
        <is>
          <t>WRMatl_Bronze_CDA90500</t>
        </is>
      </c>
      <c r="J91" s="94" t="inlineStr">
        <is>
          <t>Bronze, ASTM B584, C90500</t>
        </is>
      </c>
      <c r="K91" s="94" t="inlineStr">
        <is>
          <t>B18</t>
        </is>
      </c>
      <c r="L91" s="96" t="n">
        <v>91842656</v>
      </c>
      <c r="M91" s="94" t="inlineStr">
        <is>
          <t>WEAR RING, 3.50"x 4.00"x0.69"B18</t>
        </is>
      </c>
      <c r="N91" s="76" t="inlineStr">
        <is>
          <t>A102170</t>
        </is>
      </c>
      <c r="Q91" s="76" t="inlineStr">
        <is>
          <t>LT027</t>
        </is>
      </c>
      <c r="R91" s="76" t="n">
        <v>42</v>
      </c>
    </row>
    <row r="92" customFormat="1" s="76">
      <c r="A92" s="104" t="n"/>
      <c r="B92" s="108" t="n"/>
      <c r="C92" s="76" t="inlineStr">
        <is>
          <t>Price_BOM_VLSE_WearRings_086</t>
        </is>
      </c>
      <c r="D92" s="95" t="inlineStr">
        <is>
          <t>:30125-4P-15HP-VLSE:30125-4P-20HP-VLSE:</t>
        </is>
      </c>
      <c r="E92" s="105" t="n"/>
      <c r="F92" s="105" t="inlineStr">
        <is>
          <t>XA</t>
        </is>
      </c>
      <c r="G92" s="105" t="inlineStr">
        <is>
          <t>:C30:C35:J:</t>
        </is>
      </c>
      <c r="H92" s="105" t="inlineStr">
        <is>
          <t>any</t>
        </is>
      </c>
      <c r="I92" s="105" t="inlineStr">
        <is>
          <t>WRMatl_Bronze_CDA90500</t>
        </is>
      </c>
      <c r="J92" s="94" t="inlineStr">
        <is>
          <t>Bronze, ASTM B584, C90500</t>
        </is>
      </c>
      <c r="K92" s="94" t="inlineStr">
        <is>
          <t>B18</t>
        </is>
      </c>
      <c r="L92" s="96" t="n">
        <v>91842656</v>
      </c>
      <c r="M92" s="94" t="inlineStr">
        <is>
          <t>WEAR RING, 3.50"x 4.00"x0.69"B18</t>
        </is>
      </c>
      <c r="N92" s="76" t="inlineStr">
        <is>
          <t>A102170</t>
        </is>
      </c>
      <c r="Q92" s="76" t="inlineStr">
        <is>
          <t>LT027</t>
        </is>
      </c>
      <c r="R92" s="76" t="n">
        <v>42</v>
      </c>
    </row>
    <row r="93" customFormat="1" s="76">
      <c r="A93" s="104" t="n"/>
      <c r="B93" s="108" t="n"/>
      <c r="C93" s="76" t="inlineStr">
        <is>
          <t>Price_BOM_VLSE_WearRings_087</t>
        </is>
      </c>
      <c r="D93" s="95" t="inlineStr">
        <is>
          <t>:30125-4P-7.5HP-VLSE:30125-4P-10HP-VLSE:</t>
        </is>
      </c>
      <c r="F93" s="105" t="inlineStr">
        <is>
          <t>X3</t>
        </is>
      </c>
      <c r="G93" s="105" t="inlineStr">
        <is>
          <t>:C30:C35:J:</t>
        </is>
      </c>
      <c r="H93" s="105" t="inlineStr">
        <is>
          <t>any</t>
        </is>
      </c>
      <c r="I93" s="76" t="inlineStr">
        <is>
          <t>WRMatl_Vesconite</t>
        </is>
      </c>
      <c r="J93" s="76" t="inlineStr">
        <is>
          <t>Vesconite</t>
        </is>
      </c>
      <c r="K93" s="94" t="inlineStr">
        <is>
          <t>M4</t>
        </is>
      </c>
      <c r="L93" s="94" t="n">
        <v>98567033</v>
      </c>
      <c r="M93" s="94" t="inlineStr">
        <is>
          <t>WEAR RING, 3.50"x4.00"x0.69", M4</t>
        </is>
      </c>
      <c r="N93" s="76" t="inlineStr">
        <is>
          <t>A102197</t>
        </is>
      </c>
      <c r="Q93" s="76" t="inlineStr">
        <is>
          <t>LT027</t>
        </is>
      </c>
      <c r="R93" s="76" t="n">
        <v>0</v>
      </c>
    </row>
    <row r="94" customFormat="1" s="76">
      <c r="A94" s="104" t="n"/>
      <c r="B94" s="108" t="n"/>
      <c r="C94" s="76" t="inlineStr">
        <is>
          <t>Price_BOM_VLSE_WearRings_088</t>
        </is>
      </c>
      <c r="D94" s="95" t="inlineStr">
        <is>
          <t>:30125-4P-15HP-VLSE:30125-4P-20HP-VLSE:</t>
        </is>
      </c>
      <c r="F94" s="105" t="inlineStr">
        <is>
          <t>XA</t>
        </is>
      </c>
      <c r="G94" s="105" t="inlineStr">
        <is>
          <t>:C30:C35:J:</t>
        </is>
      </c>
      <c r="H94" s="105" t="inlineStr">
        <is>
          <t>any</t>
        </is>
      </c>
      <c r="I94" s="76" t="inlineStr">
        <is>
          <t>WRMatl_Vesconite</t>
        </is>
      </c>
      <c r="J94" s="76" t="inlineStr">
        <is>
          <t>Vesconite</t>
        </is>
      </c>
      <c r="K94" s="94" t="inlineStr">
        <is>
          <t>M4</t>
        </is>
      </c>
      <c r="L94" s="94" t="n">
        <v>98567033</v>
      </c>
      <c r="M94" s="94" t="inlineStr">
        <is>
          <t>WEAR RING, 3.50"x4.00"x0.69", M4</t>
        </is>
      </c>
      <c r="N94" s="76" t="inlineStr">
        <is>
          <t>A102197</t>
        </is>
      </c>
      <c r="Q94" s="76" t="inlineStr">
        <is>
          <t>LT027</t>
        </is>
      </c>
      <c r="R94" s="76" t="n">
        <v>0</v>
      </c>
    </row>
    <row r="95" customFormat="1" s="76">
      <c r="A95" s="104" t="n"/>
      <c r="B95" s="108" t="n"/>
      <c r="C95" s="76" t="inlineStr">
        <is>
          <t>Price_BOM_VLSE_WearRings_089</t>
        </is>
      </c>
      <c r="D95" s="95" t="inlineStr">
        <is>
          <t>:2095A-2P-15HP-VLSE:2095A-2P-20HP-VLSE:2095A-2P-25HP-VLSE:2095A-2P-30HP-VLSE:2095A-4P-3HP-VLSE:2095A-4P-5HP-VLSE:</t>
        </is>
      </c>
      <c r="E95" s="105" t="n"/>
      <c r="F95" s="105" t="inlineStr">
        <is>
          <t>X3</t>
        </is>
      </c>
      <c r="G95" s="105" t="inlineStr">
        <is>
          <t>:C30:C35:J:</t>
        </is>
      </c>
      <c r="H95" s="105" t="inlineStr">
        <is>
          <t>any</t>
        </is>
      </c>
      <c r="I95" s="105" t="inlineStr">
        <is>
          <t>WRMatl_Bronze_CDA90500</t>
        </is>
      </c>
      <c r="J95" s="94" t="inlineStr">
        <is>
          <t>Bronze, ASTM B584, C90500</t>
        </is>
      </c>
      <c r="K95" s="94" t="inlineStr">
        <is>
          <t>B18</t>
        </is>
      </c>
      <c r="L95" s="96" t="n">
        <v>91842665</v>
      </c>
      <c r="M95" s="94" t="inlineStr">
        <is>
          <t>WEAR RING, 2.50"x 3.00"x0.75"B18</t>
        </is>
      </c>
      <c r="N95" s="76" t="inlineStr">
        <is>
          <t>A102171</t>
        </is>
      </c>
      <c r="Q95" s="76" t="inlineStr">
        <is>
          <t>LT027</t>
        </is>
      </c>
      <c r="R95" s="76" t="n">
        <v>42</v>
      </c>
    </row>
    <row r="96" customFormat="1" s="76">
      <c r="A96" s="104" t="n"/>
      <c r="B96" s="108" t="n"/>
      <c r="C96" s="76" t="inlineStr">
        <is>
          <t>Price_BOM_VLSE_WearRings_090</t>
        </is>
      </c>
      <c r="D96" s="95" t="inlineStr">
        <is>
          <t>:2095A-2P-15HP-VLSE:2095A-2P-20HP-VLSE:2095A-2P-25HP-VLSE:2095A-2P-30HP-VLSE:2095A-4P-3HP-VLSE:2095A-4P-5HP-VLSE:</t>
        </is>
      </c>
      <c r="F96" s="105" t="inlineStr">
        <is>
          <t>X3</t>
        </is>
      </c>
      <c r="G96" s="105" t="inlineStr">
        <is>
          <t>:C30:C35:J:</t>
        </is>
      </c>
      <c r="H96" s="105" t="inlineStr">
        <is>
          <t>any</t>
        </is>
      </c>
      <c r="I96" s="76" t="inlineStr">
        <is>
          <t>WRMatl_Vesconite</t>
        </is>
      </c>
      <c r="J96" s="76" t="inlineStr">
        <is>
          <t>Vesconite</t>
        </is>
      </c>
      <c r="K96" s="94" t="inlineStr">
        <is>
          <t>M4</t>
        </is>
      </c>
      <c r="L96" s="94" t="n">
        <v>98567019</v>
      </c>
      <c r="M96" s="94" t="inlineStr">
        <is>
          <t>WEAR RING, 2.50"x3.00"x0.75", M4</t>
        </is>
      </c>
      <c r="N96" s="76" t="inlineStr">
        <is>
          <t>A102197</t>
        </is>
      </c>
      <c r="Q96" s="76" t="inlineStr">
        <is>
          <t>LT027</t>
        </is>
      </c>
      <c r="R96" s="76" t="n">
        <v>0</v>
      </c>
      <c r="U96" s="96" t="n"/>
    </row>
    <row r="97">
      <c r="A97" s="22" t="inlineStr">
        <is>
          <t>[END]</t>
        </is>
      </c>
      <c r="B97" s="10" t="n"/>
      <c r="F97" s="2" t="n"/>
      <c r="G97" s="2" t="n"/>
      <c r="H97" s="2" t="n"/>
      <c r="I97" s="2" t="n"/>
      <c r="J97" s="6" t="n"/>
      <c r="K97" s="6" t="n"/>
      <c r="L97" s="45" t="n"/>
      <c r="M97" s="6" t="n"/>
      <c r="P97" s="45" t="n"/>
      <c r="Q97" s="6" t="n"/>
      <c r="R97" s="6" t="n"/>
    </row>
    <row r="98">
      <c r="B98" s="10" t="n"/>
    </row>
    <row r="99">
      <c r="B99" s="10" t="n"/>
    </row>
    <row r="100">
      <c r="B100" s="10" t="n"/>
    </row>
    <row r="101">
      <c r="B101" s="10" t="n"/>
      <c r="U101" s="45" t="n"/>
    </row>
    <row r="102">
      <c r="B102" s="10" t="n"/>
      <c r="F102" s="2" t="n"/>
      <c r="G102" s="2" t="n"/>
      <c r="H102" s="2" t="n"/>
      <c r="I102" s="2" t="n"/>
      <c r="J102" s="6" t="n"/>
      <c r="K102" s="6" t="n"/>
      <c r="L102" s="45" t="n"/>
      <c r="M102" s="6" t="n"/>
      <c r="P102" s="6" t="n"/>
      <c r="Q102" s="6" t="n"/>
      <c r="R102" s="6" t="n"/>
    </row>
    <row r="103">
      <c r="B103" s="10" t="n"/>
    </row>
    <row r="104">
      <c r="B104" s="10" t="n"/>
      <c r="F104" s="2" t="n"/>
      <c r="G104" s="2" t="n"/>
      <c r="H104" s="2" t="n"/>
      <c r="I104" s="2" t="n"/>
      <c r="J104" s="6" t="n"/>
      <c r="K104" s="6" t="n"/>
      <c r="L104" s="45" t="n"/>
      <c r="M104" s="6" t="n"/>
    </row>
    <row r="105">
      <c r="B105" s="10" t="n"/>
      <c r="U105" s="45" t="n"/>
    </row>
    <row r="106">
      <c r="B106" s="10" t="n"/>
      <c r="F106" s="2" t="n"/>
      <c r="G106" s="2" t="n"/>
      <c r="H106" s="2" t="n"/>
      <c r="I106" s="2" t="n"/>
      <c r="J106" s="6" t="n"/>
      <c r="K106" s="6" t="n"/>
      <c r="L106" s="45" t="n"/>
      <c r="M106" s="6" t="n"/>
      <c r="P106" s="45" t="n"/>
      <c r="Q106" s="6" t="n"/>
      <c r="R106" s="6" t="n"/>
    </row>
    <row r="107">
      <c r="B107" s="10" t="n"/>
    </row>
    <row r="108">
      <c r="B108" s="10" t="n"/>
      <c r="F108" s="2" t="n"/>
      <c r="G108" s="2" t="n"/>
      <c r="H108" s="2" t="n"/>
      <c r="I108" s="2" t="n"/>
      <c r="J108" s="6" t="n"/>
      <c r="K108" s="6" t="n"/>
      <c r="L108" s="6" t="n"/>
      <c r="M108" s="6" t="n"/>
    </row>
    <row r="109">
      <c r="B109" s="10" t="n"/>
      <c r="F109" s="2" t="n"/>
      <c r="G109" s="2" t="n"/>
      <c r="H109" s="2" t="n"/>
      <c r="I109" s="2" t="n"/>
      <c r="J109" s="6" t="n"/>
      <c r="K109" s="6" t="n"/>
      <c r="L109" s="6" t="n"/>
      <c r="M109" s="6" t="n"/>
    </row>
    <row r="110">
      <c r="B110" s="10" t="n"/>
      <c r="F110" s="2" t="n"/>
      <c r="G110" s="2" t="n"/>
      <c r="H110" s="2" t="n"/>
      <c r="I110" s="2" t="n"/>
      <c r="J110" s="6" t="n"/>
      <c r="K110" s="6" t="n"/>
      <c r="L110" s="6" t="n"/>
      <c r="M110" s="6" t="n"/>
      <c r="U110" s="45" t="n"/>
    </row>
    <row r="111">
      <c r="B111" s="10" t="n"/>
      <c r="F111" s="2" t="n"/>
      <c r="G111" s="2" t="n"/>
      <c r="H111" s="2" t="n"/>
      <c r="I111" s="2" t="n"/>
      <c r="J111" s="6" t="n"/>
      <c r="K111" s="6" t="n"/>
      <c r="L111" s="6" t="n"/>
      <c r="M111" s="6" t="n"/>
      <c r="U111" s="45" t="n"/>
    </row>
    <row r="112">
      <c r="B112" s="10" t="n"/>
      <c r="F112" s="2" t="n"/>
      <c r="G112" s="2" t="n"/>
      <c r="H112" s="2" t="n"/>
      <c r="I112" s="2" t="n"/>
      <c r="J112" s="6" t="n"/>
      <c r="K112" s="6" t="n"/>
      <c r="L112" s="6" t="n"/>
      <c r="M112" s="6" t="n"/>
      <c r="U112" s="45" t="n"/>
    </row>
    <row r="113">
      <c r="B113" s="10" t="n"/>
      <c r="F113" s="2" t="n"/>
      <c r="G113" s="2" t="n"/>
      <c r="H113" s="2" t="n"/>
      <c r="I113" s="2" t="n"/>
      <c r="J113" s="6" t="n"/>
      <c r="K113" s="6" t="n"/>
      <c r="L113" s="6" t="n"/>
      <c r="M113" s="6" t="n"/>
      <c r="U113" s="45" t="n"/>
    </row>
    <row r="114">
      <c r="B114" s="10" t="n"/>
      <c r="F114" s="2" t="n"/>
      <c r="G114" s="2" t="n"/>
      <c r="H114" s="2" t="n"/>
      <c r="I114" s="2" t="n"/>
      <c r="J114" s="6" t="n"/>
      <c r="K114" s="6" t="n"/>
      <c r="L114" s="6" t="n"/>
      <c r="M114" s="6" t="n"/>
      <c r="U114" s="45" t="n"/>
    </row>
    <row r="115">
      <c r="B115" s="10" t="n"/>
      <c r="F115" s="2" t="n"/>
      <c r="G115" s="2" t="n"/>
      <c r="H115" s="2" t="n"/>
      <c r="I115" s="2" t="n"/>
      <c r="J115" s="6" t="n"/>
      <c r="K115" s="6" t="n"/>
      <c r="L115" s="6" t="n"/>
      <c r="M115" s="6" t="n"/>
      <c r="U115" s="45" t="n"/>
    </row>
    <row r="116">
      <c r="B116" s="10" t="n"/>
      <c r="F116" s="2" t="n"/>
      <c r="G116" s="2" t="n"/>
      <c r="H116" s="2" t="n"/>
      <c r="I116" s="2" t="n"/>
      <c r="J116" s="6" t="n"/>
      <c r="K116" s="6" t="n"/>
      <c r="L116" s="6" t="n"/>
      <c r="M116" s="6" t="n"/>
      <c r="U116" s="45" t="n"/>
    </row>
    <row r="117">
      <c r="B117" s="10" t="n"/>
      <c r="F117" s="2" t="n"/>
      <c r="G117" s="2" t="n"/>
      <c r="H117" s="2" t="n"/>
      <c r="I117" s="2" t="n"/>
      <c r="J117" s="6" t="n"/>
      <c r="K117" s="6" t="n"/>
      <c r="L117" s="6" t="n"/>
      <c r="M117" s="6" t="n"/>
      <c r="U117" s="45" t="n"/>
    </row>
    <row r="118">
      <c r="B118" s="10" t="n"/>
      <c r="F118" s="2" t="n"/>
      <c r="G118" s="2" t="n"/>
      <c r="H118" s="2" t="n"/>
      <c r="I118" s="2" t="n"/>
      <c r="J118" s="6" t="n"/>
      <c r="K118" s="6" t="n"/>
      <c r="L118" s="2" t="n"/>
      <c r="M118" s="6" t="n"/>
      <c r="U118" s="45" t="n"/>
    </row>
    <row r="119">
      <c r="B119" s="10" t="n"/>
      <c r="F119" s="2" t="n"/>
      <c r="G119" s="2" t="n"/>
      <c r="H119" s="2" t="n"/>
      <c r="I119" s="2" t="n"/>
      <c r="J119" s="6" t="n"/>
      <c r="K119" s="6" t="n"/>
      <c r="L119" s="6" t="n"/>
      <c r="M119" s="6" t="n"/>
      <c r="U119" s="45" t="n"/>
    </row>
    <row r="120">
      <c r="B120" s="10" t="n"/>
      <c r="F120" s="2" t="n"/>
      <c r="G120" s="2" t="n"/>
      <c r="H120" s="2" t="n"/>
      <c r="I120" s="2" t="n"/>
      <c r="J120" s="6" t="n"/>
      <c r="K120" s="6" t="n"/>
      <c r="L120" s="2" t="n"/>
      <c r="M120" s="6" t="n"/>
      <c r="U120" s="45" t="n"/>
    </row>
    <row r="121">
      <c r="B121" s="10" t="n"/>
      <c r="F121" s="2" t="n"/>
      <c r="G121" s="2" t="n"/>
      <c r="H121" s="2" t="n"/>
      <c r="I121" s="2" t="n"/>
      <c r="J121" s="6" t="n"/>
      <c r="K121" s="6" t="n"/>
      <c r="L121" s="2" t="n"/>
      <c r="M121" s="6" t="n"/>
      <c r="U121" s="45" t="n"/>
    </row>
    <row r="122">
      <c r="B122" s="10" t="n"/>
      <c r="F122" s="2" t="n"/>
      <c r="G122" s="2" t="n"/>
      <c r="H122" s="2" t="n"/>
      <c r="I122" s="2" t="n"/>
      <c r="J122" s="6" t="n"/>
      <c r="K122" s="6" t="n"/>
      <c r="L122" s="6" t="n"/>
      <c r="M122" s="6" t="n"/>
      <c r="U122" s="45" t="n"/>
    </row>
    <row r="123">
      <c r="B123" s="10" t="n"/>
      <c r="F123" s="2" t="n"/>
      <c r="G123" s="2" t="n"/>
      <c r="H123" s="2" t="n"/>
      <c r="I123" s="2" t="n"/>
      <c r="J123" s="6" t="n"/>
      <c r="K123" s="6" t="n"/>
      <c r="L123" s="2" t="n"/>
      <c r="M123" s="6" t="n"/>
      <c r="U123" s="45" t="n"/>
    </row>
    <row r="124">
      <c r="B124" s="10" t="n"/>
      <c r="F124" s="2" t="n"/>
      <c r="G124" s="2" t="n"/>
      <c r="H124" s="2" t="n"/>
      <c r="I124" s="2" t="n"/>
      <c r="J124" s="6" t="n"/>
      <c r="K124" s="6" t="n"/>
      <c r="L124" s="2" t="n"/>
      <c r="M124" s="6" t="n"/>
      <c r="U124" s="45" t="n"/>
    </row>
    <row r="125">
      <c r="B125" s="10" t="n"/>
      <c r="F125" s="2" t="n"/>
      <c r="G125" s="2" t="n"/>
      <c r="H125" s="2" t="n"/>
      <c r="I125" s="2" t="n"/>
      <c r="J125" s="6" t="n"/>
      <c r="K125" s="6" t="n"/>
      <c r="L125" s="2" t="n"/>
      <c r="M125" s="6" t="n"/>
      <c r="U125" s="45" t="n"/>
    </row>
    <row r="126">
      <c r="B126" s="10" t="n"/>
      <c r="G126" s="2" t="n"/>
      <c r="H126" s="2" t="n"/>
      <c r="I126" s="2" t="n"/>
      <c r="J126" s="6" t="n"/>
      <c r="K126" s="6" t="n"/>
      <c r="L126" s="6" t="n"/>
      <c r="M126" s="6" t="n"/>
      <c r="U126" s="45" t="n"/>
    </row>
    <row r="127">
      <c r="B127" s="10" t="n"/>
      <c r="G127" s="2" t="n"/>
      <c r="H127" s="2" t="n"/>
      <c r="I127" s="2" t="n"/>
      <c r="J127" s="6" t="n"/>
      <c r="K127" s="6" t="n"/>
      <c r="L127" s="6" t="n"/>
      <c r="M127" s="6" t="n"/>
      <c r="U127" s="45" t="n"/>
    </row>
    <row r="128">
      <c r="B128" s="10" t="n"/>
      <c r="G128" s="2" t="n"/>
      <c r="H128" s="2" t="n"/>
      <c r="I128" s="2" t="n"/>
      <c r="J128" s="6" t="n"/>
      <c r="K128" s="6" t="n"/>
      <c r="L128" s="6" t="n"/>
      <c r="M128" s="6" t="n"/>
      <c r="U128" s="45" t="n"/>
    </row>
    <row r="129">
      <c r="B129" s="10" t="n"/>
      <c r="G129" s="2" t="n"/>
      <c r="H129" s="2" t="n"/>
      <c r="I129" s="2" t="n"/>
      <c r="J129" s="6" t="n"/>
      <c r="K129" s="6" t="n"/>
      <c r="L129" s="6" t="n"/>
      <c r="M129" s="6" t="n"/>
      <c r="U129" s="45" t="n"/>
    </row>
    <row r="130">
      <c r="B130" s="10" t="n"/>
      <c r="G130" s="2" t="n"/>
      <c r="H130" s="2" t="n"/>
      <c r="I130" s="2" t="n"/>
      <c r="J130" s="6" t="n"/>
      <c r="K130" s="6" t="n"/>
      <c r="L130" s="6" t="n"/>
      <c r="M130" s="6" t="n"/>
      <c r="U130" s="45" t="n"/>
    </row>
    <row r="131">
      <c r="B131" s="10" t="n"/>
      <c r="G131" s="2" t="n"/>
      <c r="H131" s="2" t="n"/>
      <c r="I131" s="2" t="n"/>
      <c r="J131" s="6" t="n"/>
      <c r="K131" s="6" t="n"/>
      <c r="L131" s="6" t="n"/>
      <c r="M131" s="6" t="n"/>
      <c r="U131" s="6" t="n"/>
    </row>
    <row r="132">
      <c r="B132" s="10" t="n"/>
      <c r="F132" s="2" t="n"/>
      <c r="G132" s="2" t="n"/>
      <c r="H132" s="2" t="n"/>
      <c r="I132" s="2" t="n"/>
      <c r="J132" s="6" t="n"/>
      <c r="K132" s="6" t="n"/>
      <c r="L132" s="6" t="n"/>
      <c r="M132" s="6" t="n"/>
      <c r="U132" s="45" t="n"/>
    </row>
    <row r="133">
      <c r="B133" s="10" t="n"/>
      <c r="F133" s="2" t="n"/>
      <c r="G133" s="2" t="n"/>
      <c r="H133" s="2" t="n"/>
      <c r="I133" s="2" t="n"/>
      <c r="J133" s="6" t="n"/>
      <c r="K133" s="6" t="n"/>
      <c r="L133" s="6" t="n"/>
      <c r="M133" s="6" t="n"/>
      <c r="U133" s="45" t="n"/>
    </row>
    <row r="134">
      <c r="B134" s="10" t="n"/>
      <c r="F134" s="2" t="n"/>
      <c r="G134" s="2" t="n"/>
      <c r="H134" s="2" t="n"/>
      <c r="I134" s="2" t="n"/>
      <c r="J134" s="6" t="n"/>
      <c r="K134" s="6" t="n"/>
      <c r="L134" s="6" t="n"/>
      <c r="M134" s="6" t="n"/>
      <c r="U134" s="45" t="n"/>
    </row>
    <row r="135">
      <c r="B135" s="10" t="n"/>
      <c r="F135" s="2" t="n"/>
      <c r="G135" s="2" t="n"/>
      <c r="H135" s="2" t="n"/>
      <c r="I135" s="2" t="n"/>
      <c r="J135" s="6" t="n"/>
      <c r="K135" s="6" t="n"/>
      <c r="L135" s="6" t="n"/>
      <c r="M135" s="6" t="n"/>
    </row>
    <row r="136">
      <c r="B136" s="10" t="n"/>
      <c r="F136" s="2" t="n"/>
      <c r="G136" s="2" t="n"/>
      <c r="H136" s="2" t="n"/>
      <c r="I136" s="2" t="n"/>
      <c r="J136" s="6" t="n"/>
      <c r="K136" s="6" t="n"/>
      <c r="L136" s="6" t="n"/>
      <c r="M136" s="6" t="n"/>
      <c r="U136" s="6" t="n"/>
    </row>
    <row r="137">
      <c r="B137" s="10" t="n"/>
      <c r="F137" s="2" t="n"/>
      <c r="G137" s="2" t="n"/>
      <c r="H137" s="2" t="n"/>
      <c r="I137" s="2" t="n"/>
      <c r="J137" s="6" t="n"/>
      <c r="K137" s="6" t="n"/>
      <c r="L137" s="6" t="n"/>
      <c r="M137" s="6" t="n"/>
      <c r="U137" s="45" t="n"/>
    </row>
    <row r="138">
      <c r="B138" s="10" t="n"/>
      <c r="F138" s="2" t="n"/>
      <c r="G138" s="2" t="n"/>
      <c r="H138" s="2" t="n"/>
      <c r="I138" s="2" t="n"/>
      <c r="J138" s="6" t="n"/>
      <c r="K138" s="6" t="n"/>
      <c r="L138" s="6" t="n"/>
      <c r="M138" s="6" t="n"/>
      <c r="U138" s="45" t="n"/>
    </row>
    <row r="139">
      <c r="B139" s="10" t="n"/>
      <c r="F139" s="2" t="n"/>
      <c r="G139" s="2" t="n"/>
      <c r="H139" s="2" t="n"/>
      <c r="I139" s="2" t="n"/>
      <c r="J139" s="6" t="n"/>
      <c r="K139" s="6" t="n"/>
      <c r="L139" s="6" t="n"/>
      <c r="M139" s="6" t="n"/>
      <c r="U139" s="45" t="n"/>
    </row>
    <row r="140">
      <c r="B140" s="10" t="n"/>
      <c r="F140" s="2" t="n"/>
      <c r="G140" s="2" t="n"/>
      <c r="H140" s="2" t="n"/>
      <c r="I140" s="2" t="n"/>
      <c r="J140" s="6" t="n"/>
      <c r="K140" s="6" t="n"/>
      <c r="L140" s="6" t="n"/>
      <c r="M140" s="6" t="n"/>
    </row>
    <row r="141">
      <c r="B141" s="10" t="n"/>
      <c r="F141" s="2" t="n"/>
      <c r="G141" s="2" t="n"/>
      <c r="H141" s="2" t="n"/>
      <c r="I141" s="2" t="n"/>
      <c r="J141" s="6" t="n"/>
      <c r="L141" s="6" t="n"/>
      <c r="P141" s="45" t="n"/>
      <c r="Q141" s="6" t="n"/>
      <c r="R141" s="6" t="n"/>
      <c r="U141" s="45" t="n"/>
    </row>
    <row r="142">
      <c r="B142" s="10" t="n"/>
    </row>
    <row r="143">
      <c r="L143" s="6" t="n"/>
      <c r="U143" s="45" t="n"/>
    </row>
    <row r="144">
      <c r="U144" s="45" t="n"/>
    </row>
    <row r="146">
      <c r="D146" s="32" t="n"/>
      <c r="E146" s="32" t="n"/>
      <c r="F146" s="32" t="n"/>
      <c r="P146" s="45" t="n"/>
      <c r="Q146" s="6" t="n"/>
      <c r="R146" s="6" t="n"/>
      <c r="U146" s="45" t="n"/>
    </row>
    <row r="147">
      <c r="D147" s="32" t="n"/>
      <c r="E147" s="32" t="n"/>
      <c r="F147" s="32" t="n"/>
      <c r="P147" s="45" t="n"/>
      <c r="Q147" s="6" t="n"/>
      <c r="R147" s="6" t="n"/>
      <c r="U147" s="45" t="n"/>
    </row>
    <row r="148">
      <c r="D148" s="32" t="n"/>
      <c r="E148" s="32" t="n"/>
      <c r="F148" s="32" t="n"/>
      <c r="P148" s="45" t="n"/>
      <c r="Q148" s="6" t="n"/>
      <c r="R148" s="6" t="n"/>
      <c r="U148" s="45" t="n"/>
    </row>
    <row r="149">
      <c r="P149" s="45" t="n"/>
      <c r="Q149" s="6" t="n"/>
      <c r="R149" s="6" t="n"/>
      <c r="U149" s="45" t="n"/>
    </row>
    <row r="150">
      <c r="B150" s="10" t="n"/>
      <c r="D150" s="62" t="inlineStr">
        <is>
          <t>:40129-4P-15HP-VLSE:40129-4P-20HP-VLSE:40129-4P-25HP-VLSE:</t>
        </is>
      </c>
      <c r="E150" s="2" t="n"/>
      <c r="F150" s="2" t="inlineStr">
        <is>
          <t>XA</t>
        </is>
      </c>
      <c r="G150" s="2" t="inlineStr">
        <is>
          <t>:C30:C35:J:</t>
        </is>
      </c>
      <c r="H150" s="2" t="inlineStr">
        <is>
          <t>any</t>
        </is>
      </c>
      <c r="I150" s="2" t="inlineStr">
        <is>
          <t>WRMatl_Bronze_CDA90500</t>
        </is>
      </c>
      <c r="J150" s="6" t="inlineStr">
        <is>
          <t>Bronze, ASTM B584, C90500</t>
        </is>
      </c>
      <c r="K150" s="6" t="inlineStr">
        <is>
          <t>B18</t>
        </is>
      </c>
      <c r="L150" s="45" t="n">
        <v>96769335</v>
      </c>
      <c r="M150" s="6" t="inlineStr">
        <is>
          <t>WEAR RING,L,30127,B18</t>
        </is>
      </c>
      <c r="N150" t="inlineStr">
        <is>
          <t>A102186</t>
        </is>
      </c>
      <c r="Q150" t="inlineStr">
        <is>
          <t>LT027</t>
        </is>
      </c>
      <c r="R150" t="n">
        <v>42</v>
      </c>
    </row>
    <row r="151">
      <c r="B151" s="10" t="n"/>
      <c r="D151" s="62" t="inlineStr">
        <is>
          <t>:40129-4P-15HP-VLSE:40129-4P-20HP-VLSE:40129-4P-25HP-VLSE:</t>
        </is>
      </c>
      <c r="F151" s="2" t="inlineStr">
        <is>
          <t>XA</t>
        </is>
      </c>
      <c r="G151" s="2" t="inlineStr">
        <is>
          <t>:C30:C35:J:</t>
        </is>
      </c>
      <c r="H151" s="2" t="inlineStr">
        <is>
          <t>any</t>
        </is>
      </c>
      <c r="I151" t="inlineStr">
        <is>
          <t>WRMatl_Vesconite</t>
        </is>
      </c>
      <c r="J151" t="inlineStr">
        <is>
          <t>Vesconite</t>
        </is>
      </c>
      <c r="K151" s="6" t="inlineStr">
        <is>
          <t>M4</t>
        </is>
      </c>
      <c r="L151" s="6" t="n">
        <v>96769186</v>
      </c>
      <c r="M151" s="6" t="inlineStr">
        <is>
          <t>WEAR RING,L,3012-1 &amp; 7 &amp; 3015-7,VL,4012-1 &amp; 7,M4</t>
        </is>
      </c>
      <c r="N151" t="inlineStr">
        <is>
          <t>A102197</t>
        </is>
      </c>
      <c r="Q151" t="inlineStr">
        <is>
          <t>LT027</t>
        </is>
      </c>
      <c r="R151" t="n">
        <v>0</v>
      </c>
    </row>
    <row r="152">
      <c r="B152" s="10" t="n"/>
      <c r="D152" s="62" t="inlineStr">
        <is>
          <t>:40959-4P-5HP-VLSE:40959-4P-7.5HP-VLSE:40959-4P-10HP-VLSE:</t>
        </is>
      </c>
      <c r="E152" s="2" t="n"/>
      <c r="F152" s="2" t="inlineStr">
        <is>
          <t>X3</t>
        </is>
      </c>
      <c r="G152" s="2" t="inlineStr">
        <is>
          <t>:C30:C35:J:</t>
        </is>
      </c>
      <c r="H152" s="2" t="inlineStr">
        <is>
          <t>any</t>
        </is>
      </c>
      <c r="I152" s="2" t="inlineStr">
        <is>
          <t>WRMatl_Bronze_CDA90500</t>
        </is>
      </c>
      <c r="J152" s="6" t="inlineStr">
        <is>
          <t>Bronze, ASTM B584, C90500</t>
        </is>
      </c>
      <c r="K152" s="6" t="inlineStr">
        <is>
          <t>B18</t>
        </is>
      </c>
      <c r="L152" s="45" t="n">
        <v>96769307</v>
      </c>
      <c r="M152" s="6" t="inlineStr">
        <is>
          <t>WEAR RING,L,30957,X3,B18</t>
        </is>
      </c>
      <c r="N152" t="inlineStr">
        <is>
          <t>A102175</t>
        </is>
      </c>
      <c r="Q152" t="inlineStr">
        <is>
          <t>LT027</t>
        </is>
      </c>
      <c r="R152" t="n">
        <v>42</v>
      </c>
    </row>
    <row r="153">
      <c r="B153" s="10" t="n"/>
      <c r="D153" s="62" t="inlineStr">
        <is>
          <t>:40959-4P-15HP-VLSE:</t>
        </is>
      </c>
      <c r="E153" s="2" t="n"/>
      <c r="F153" s="2" t="inlineStr">
        <is>
          <t>XA</t>
        </is>
      </c>
      <c r="G153" s="2" t="inlineStr">
        <is>
          <t>:C30:C35:J:</t>
        </is>
      </c>
      <c r="H153" s="2" t="inlineStr">
        <is>
          <t>any</t>
        </is>
      </c>
      <c r="I153" s="2" t="inlineStr">
        <is>
          <t>WRMatl_Bronze_CDA90500</t>
        </is>
      </c>
      <c r="J153" s="6" t="inlineStr">
        <is>
          <t>Bronze, ASTM B584, C90500</t>
        </is>
      </c>
      <c r="K153" s="6" t="inlineStr">
        <is>
          <t>B18</t>
        </is>
      </c>
      <c r="L153" s="45" t="n">
        <v>97746562</v>
      </c>
      <c r="M153" s="6" t="inlineStr">
        <is>
          <t>WEAR RING,L,30957,XA,B18</t>
        </is>
      </c>
      <c r="N153" t="inlineStr">
        <is>
          <t>A102196</t>
        </is>
      </c>
      <c r="Q153" t="inlineStr">
        <is>
          <t>LT027</t>
        </is>
      </c>
      <c r="R153" t="n">
        <v>42</v>
      </c>
    </row>
    <row r="154">
      <c r="B154" s="10" t="n"/>
      <c r="D154" s="62" t="inlineStr">
        <is>
          <t>:40959-4P-5HP-VLSE:40959-4P-7.5HP-VLSE:40959-4P-10HP-VLSE:</t>
        </is>
      </c>
      <c r="F154" s="2" t="inlineStr">
        <is>
          <t>X3</t>
        </is>
      </c>
      <c r="G154" s="2" t="inlineStr">
        <is>
          <t>:C30:C35:J:</t>
        </is>
      </c>
      <c r="H154" s="2" t="inlineStr">
        <is>
          <t>any</t>
        </is>
      </c>
      <c r="I154" t="inlineStr">
        <is>
          <t>WRMatl_Vesconite</t>
        </is>
      </c>
      <c r="J154" t="inlineStr">
        <is>
          <t>Vesconite</t>
        </is>
      </c>
      <c r="K154" s="6" t="inlineStr">
        <is>
          <t>M4</t>
        </is>
      </c>
      <c r="L154" s="6" t="n">
        <v>98567034</v>
      </c>
      <c r="M154" s="6" t="inlineStr">
        <is>
          <t>WEAR RING, 4.00"x4.50"x0.75", M4</t>
        </is>
      </c>
      <c r="N154" t="inlineStr">
        <is>
          <t>A102197</t>
        </is>
      </c>
      <c r="Q154" t="inlineStr">
        <is>
          <t>LT027</t>
        </is>
      </c>
      <c r="R154" t="n">
        <v>0</v>
      </c>
    </row>
    <row r="155">
      <c r="B155" s="10" t="n"/>
      <c r="D155" s="62" t="inlineStr">
        <is>
          <t>:40959-4P-15HP-VLSE:</t>
        </is>
      </c>
      <c r="F155" s="2" t="inlineStr">
        <is>
          <t>XA</t>
        </is>
      </c>
      <c r="G155" s="2" t="inlineStr">
        <is>
          <t>:C30:C35:J:</t>
        </is>
      </c>
      <c r="H155" s="2" t="inlineStr">
        <is>
          <t>any</t>
        </is>
      </c>
      <c r="I155" t="inlineStr">
        <is>
          <t>WRMatl_Vesconite</t>
        </is>
      </c>
      <c r="J155" t="inlineStr">
        <is>
          <t>Vesconite</t>
        </is>
      </c>
      <c r="K155" s="6" t="inlineStr">
        <is>
          <t>M4</t>
        </is>
      </c>
      <c r="L155" s="6" t="n">
        <v>96769174</v>
      </c>
      <c r="M155" s="6" t="inlineStr">
        <is>
          <t>WEAR RING,L,3095-7-XA,VL,4095-9-XA,M4</t>
        </is>
      </c>
      <c r="N155" t="inlineStr">
        <is>
          <t>A102197</t>
        </is>
      </c>
      <c r="Q155" t="inlineStr">
        <is>
          <t>LT027</t>
        </is>
      </c>
      <c r="R155" t="n">
        <v>0</v>
      </c>
    </row>
    <row r="156">
      <c r="B156" s="10" t="n"/>
      <c r="D156" s="62" t="inlineStr">
        <is>
          <t>:5012C-4P-10HP-VLSE:5012C-4P-15HP-VLSE:5012C-4P-20HP-VLSE:5012C-4P-25HP-VLSE:</t>
        </is>
      </c>
      <c r="E156" s="2" t="n"/>
      <c r="F156" s="2" t="inlineStr">
        <is>
          <t>XA</t>
        </is>
      </c>
      <c r="G156" s="2" t="inlineStr">
        <is>
          <t>:C30:C35:J:</t>
        </is>
      </c>
      <c r="H156" s="2" t="inlineStr">
        <is>
          <t>any</t>
        </is>
      </c>
      <c r="I156" s="2" t="inlineStr">
        <is>
          <t>WRMatl_Bronze_CDA90500</t>
        </is>
      </c>
      <c r="J156" s="6" t="inlineStr">
        <is>
          <t>Bronze, ASTM B584, C90500</t>
        </is>
      </c>
      <c r="K156" s="6" t="inlineStr">
        <is>
          <t>B18</t>
        </is>
      </c>
      <c r="L156" s="45" t="n">
        <v>96769323</v>
      </c>
      <c r="M156" s="6" t="inlineStr">
        <is>
          <t>WEAR RING,L,4012,B18</t>
        </is>
      </c>
      <c r="N156" t="inlineStr">
        <is>
          <t>A102180</t>
        </is>
      </c>
      <c r="Q156" t="inlineStr">
        <is>
          <t>LT027</t>
        </is>
      </c>
      <c r="R156" t="n">
        <v>42</v>
      </c>
      <c r="U156" s="45" t="n"/>
    </row>
    <row r="157">
      <c r="B157" s="10" t="n"/>
      <c r="D157" s="62" t="inlineStr">
        <is>
          <t>:5012C-4P-10HP-VLSE:5012C-4P-15HP-VLSE:5012C-4P-20HP-VLSE:5012C-4P-25HP-VLSE:</t>
        </is>
      </c>
      <c r="E157" s="2" t="n"/>
      <c r="F157" s="2" t="inlineStr">
        <is>
          <t>XA</t>
        </is>
      </c>
      <c r="G157" s="2" t="inlineStr">
        <is>
          <t>:C30:C35:J:</t>
        </is>
      </c>
      <c r="H157" s="2" t="inlineStr">
        <is>
          <t>any</t>
        </is>
      </c>
      <c r="I157" t="inlineStr">
        <is>
          <t>WRMatl_Vesconite</t>
        </is>
      </c>
      <c r="J157" t="inlineStr">
        <is>
          <t>Vesconite</t>
        </is>
      </c>
      <c r="K157" s="6" t="inlineStr">
        <is>
          <t>M4</t>
        </is>
      </c>
      <c r="L157" s="6" t="n">
        <v>96769189</v>
      </c>
      <c r="M157" s="6" t="inlineStr">
        <is>
          <t>WEAR RING,L,4012-9 &amp; A &amp; 4015-9,VL,5012-9 &amp; A &amp; 5015-7,M4</t>
        </is>
      </c>
      <c r="N157" t="inlineStr">
        <is>
          <t>A102197</t>
        </is>
      </c>
      <c r="Q157" t="inlineStr">
        <is>
          <t>LT027</t>
        </is>
      </c>
      <c r="R157" t="n">
        <v>0</v>
      </c>
    </row>
    <row r="158">
      <c r="B158" s="10" t="n"/>
      <c r="D158" s="62" t="inlineStr">
        <is>
          <t>:5095A-4P-7.5HP-VLSE:5095A-4P-10HP-VLSE:</t>
        </is>
      </c>
      <c r="E158" s="2" t="n"/>
      <c r="F158" s="2" t="inlineStr">
        <is>
          <t>X3</t>
        </is>
      </c>
      <c r="G158" s="2" t="inlineStr">
        <is>
          <t>:C30:C35:J:</t>
        </is>
      </c>
      <c r="H158" s="2" t="inlineStr">
        <is>
          <t>any</t>
        </is>
      </c>
      <c r="I158" s="2" t="inlineStr">
        <is>
          <t>WRMatl_Bronze_CDA90500</t>
        </is>
      </c>
      <c r="J158" s="6" t="inlineStr">
        <is>
          <t>Bronze, ASTM B584, C90500</t>
        </is>
      </c>
      <c r="K158" s="6" t="inlineStr">
        <is>
          <t>B18</t>
        </is>
      </c>
      <c r="L158" s="45" t="n">
        <v>96769321</v>
      </c>
      <c r="M158" s="6" t="inlineStr">
        <is>
          <t>WEAR RING,L,4095,X4,B18</t>
        </is>
      </c>
      <c r="N158" t="inlineStr">
        <is>
          <t>A102179</t>
        </is>
      </c>
      <c r="Q158" t="inlineStr">
        <is>
          <t>LT027</t>
        </is>
      </c>
    </row>
    <row r="159">
      <c r="B159" s="10" t="n"/>
      <c r="D159" s="62" t="inlineStr">
        <is>
          <t>:5095A-4P-15HP-VLSE:5095A-4P-20HP-VLSE:</t>
        </is>
      </c>
      <c r="E159" s="2" t="n"/>
      <c r="F159" s="2" t="inlineStr">
        <is>
          <t>X4</t>
        </is>
      </c>
      <c r="G159" s="2" t="inlineStr">
        <is>
          <t>:C30:C35:J:</t>
        </is>
      </c>
      <c r="H159" s="2" t="inlineStr">
        <is>
          <t>any</t>
        </is>
      </c>
      <c r="I159" s="2" t="inlineStr">
        <is>
          <t>WRMatl_Bronze_CDA90500</t>
        </is>
      </c>
      <c r="J159" s="6" t="inlineStr">
        <is>
          <t>Bronze, ASTM B584, C90500</t>
        </is>
      </c>
      <c r="K159" s="6" t="inlineStr">
        <is>
          <t>B18</t>
        </is>
      </c>
      <c r="L159" s="45" t="n">
        <v>96769321</v>
      </c>
      <c r="M159" s="6" t="inlineStr">
        <is>
          <t>WEAR RING,L,4095,X4,B18</t>
        </is>
      </c>
      <c r="N159" t="inlineStr">
        <is>
          <t>A102179</t>
        </is>
      </c>
      <c r="Q159" t="inlineStr">
        <is>
          <t>LT027</t>
        </is>
      </c>
    </row>
    <row r="160">
      <c r="B160" s="10" t="n"/>
      <c r="D160" s="62" t="inlineStr">
        <is>
          <t>:5095A-4P-7.5HP-VLSE:5095A-4P-10HP-VLSE:</t>
        </is>
      </c>
      <c r="E160" s="2" t="n"/>
      <c r="F160" s="2" t="inlineStr">
        <is>
          <t>X3</t>
        </is>
      </c>
      <c r="G160" s="2" t="inlineStr">
        <is>
          <t>:C30:C35:J:</t>
        </is>
      </c>
      <c r="H160" s="2" t="inlineStr">
        <is>
          <t>any</t>
        </is>
      </c>
      <c r="I160" t="inlineStr">
        <is>
          <t>WRMatl_Vesconite</t>
        </is>
      </c>
      <c r="J160" t="inlineStr">
        <is>
          <t>Vesconite</t>
        </is>
      </c>
      <c r="K160" s="6" t="inlineStr">
        <is>
          <t>M4</t>
        </is>
      </c>
      <c r="L160" s="6" t="n">
        <v>96769177</v>
      </c>
      <c r="M160" s="6" t="inlineStr">
        <is>
          <t>WEAR RING,L,4095-9 &amp; 9,VL,5095-A &amp; 9,M4</t>
        </is>
      </c>
      <c r="N160" t="inlineStr">
        <is>
          <t>A102197</t>
        </is>
      </c>
      <c r="Q160" t="inlineStr">
        <is>
          <t>LT027</t>
        </is>
      </c>
      <c r="R160" t="n">
        <v>0</v>
      </c>
      <c r="U160" s="45" t="n"/>
    </row>
    <row r="161">
      <c r="B161" s="10" t="n"/>
      <c r="D161" s="62" t="inlineStr">
        <is>
          <t>:5095A-4P-15HP-VLSE:5095A-4P-20HP-VLSE:</t>
        </is>
      </c>
      <c r="E161" s="2" t="n"/>
      <c r="F161" s="2" t="inlineStr">
        <is>
          <t>X4</t>
        </is>
      </c>
      <c r="G161" s="2" t="inlineStr">
        <is>
          <t>:C30:C35:J:</t>
        </is>
      </c>
      <c r="H161" s="2" t="inlineStr">
        <is>
          <t>any</t>
        </is>
      </c>
      <c r="I161" t="inlineStr">
        <is>
          <t>WRMatl_Vesconite</t>
        </is>
      </c>
      <c r="J161" t="inlineStr">
        <is>
          <t>Vesconite</t>
        </is>
      </c>
      <c r="K161" s="6" t="inlineStr">
        <is>
          <t>M4</t>
        </is>
      </c>
      <c r="L161" s="6" t="n">
        <v>96769177</v>
      </c>
      <c r="M161" s="6" t="inlineStr">
        <is>
          <t>WEAR RING,L,4095-9 &amp; 9,VL,5095-A &amp; 9,M4</t>
        </is>
      </c>
      <c r="N161" t="inlineStr">
        <is>
          <t>A102197</t>
        </is>
      </c>
      <c r="Q161" t="inlineStr">
        <is>
          <t>LT027</t>
        </is>
      </c>
      <c r="R161" t="n">
        <v>0</v>
      </c>
    </row>
    <row r="162">
      <c r="B162" s="10" t="n"/>
      <c r="D162" s="62" t="inlineStr">
        <is>
          <t>:30125-4P-7.5HP-VLSE:30125-4P-10HP-VLSE:</t>
        </is>
      </c>
      <c r="E162" s="2" t="n"/>
      <c r="F162" s="2" t="inlineStr">
        <is>
          <t>X3</t>
        </is>
      </c>
      <c r="G162" s="2" t="inlineStr">
        <is>
          <t>:C30:C35:J:</t>
        </is>
      </c>
      <c r="H162" s="2" t="inlineStr">
        <is>
          <t>any</t>
        </is>
      </c>
      <c r="I162" s="2" t="inlineStr">
        <is>
          <t>WRMatl_Bronze_CDA90500</t>
        </is>
      </c>
      <c r="J162" s="6" t="inlineStr">
        <is>
          <t>Bronze, ASTM B584, C90500</t>
        </is>
      </c>
      <c r="K162" s="6" t="inlineStr">
        <is>
          <t>B18</t>
        </is>
      </c>
      <c r="L162" s="45" t="n">
        <v>91842656</v>
      </c>
      <c r="M162" s="6" t="inlineStr">
        <is>
          <t>WEAR RING, 3.50"x 4.00"x0.69"B18</t>
        </is>
      </c>
      <c r="N162" t="inlineStr">
        <is>
          <t>A102170</t>
        </is>
      </c>
      <c r="Q162" t="inlineStr">
        <is>
          <t>LT027</t>
        </is>
      </c>
      <c r="R162" t="n">
        <v>42</v>
      </c>
    </row>
    <row r="163">
      <c r="B163" s="10" t="n"/>
      <c r="D163" s="62" t="inlineStr">
        <is>
          <t>:30125-4P-15HP-VLSE:30125-4P-20HP-VLSE:</t>
        </is>
      </c>
      <c r="E163" s="2" t="n"/>
      <c r="F163" s="2" t="inlineStr">
        <is>
          <t>XA</t>
        </is>
      </c>
      <c r="G163" s="2" t="inlineStr">
        <is>
          <t>:C30:C35:J:</t>
        </is>
      </c>
      <c r="H163" s="2" t="inlineStr">
        <is>
          <t>any</t>
        </is>
      </c>
      <c r="I163" s="2" t="inlineStr">
        <is>
          <t>WRMatl_Bronze_CDA90500</t>
        </is>
      </c>
      <c r="J163" s="6" t="inlineStr">
        <is>
          <t>Bronze, ASTM B584, C90500</t>
        </is>
      </c>
      <c r="K163" s="6" t="inlineStr">
        <is>
          <t>B18</t>
        </is>
      </c>
      <c r="L163" s="45" t="n">
        <v>91842656</v>
      </c>
      <c r="M163" s="6" t="inlineStr">
        <is>
          <t>WEAR RING, 3.50"x 4.00"x0.69"B18</t>
        </is>
      </c>
      <c r="N163" t="inlineStr">
        <is>
          <t>A102170</t>
        </is>
      </c>
      <c r="Q163" t="inlineStr">
        <is>
          <t>LT027</t>
        </is>
      </c>
      <c r="R163" t="n">
        <v>42</v>
      </c>
    </row>
    <row r="164">
      <c r="B164" s="10" t="n"/>
      <c r="D164" s="62" t="inlineStr">
        <is>
          <t>:30125-4P-7.5HP-VLSE:30125-4P-10HP-VLSE:</t>
        </is>
      </c>
      <c r="F164" s="2" t="inlineStr">
        <is>
          <t>X3</t>
        </is>
      </c>
      <c r="G164" s="2" t="inlineStr">
        <is>
          <t>:C30:C35:J:</t>
        </is>
      </c>
      <c r="H164" s="2" t="inlineStr">
        <is>
          <t>any</t>
        </is>
      </c>
      <c r="I164" t="inlineStr">
        <is>
          <t>WRMatl_Vesconite</t>
        </is>
      </c>
      <c r="J164" t="inlineStr">
        <is>
          <t>Vesconite</t>
        </is>
      </c>
      <c r="K164" s="6" t="inlineStr">
        <is>
          <t>M4</t>
        </is>
      </c>
      <c r="L164" s="6" t="n">
        <v>98567033</v>
      </c>
      <c r="M164" s="6" t="inlineStr">
        <is>
          <t>WEAR RING, 3.50"x4.00"x0.69", M4</t>
        </is>
      </c>
      <c r="N164" t="inlineStr">
        <is>
          <t>A102197</t>
        </is>
      </c>
      <c r="Q164" t="inlineStr">
        <is>
          <t>LT027</t>
        </is>
      </c>
      <c r="R164" t="n">
        <v>0</v>
      </c>
    </row>
    <row r="165">
      <c r="B165" s="10" t="n"/>
      <c r="D165" s="62" t="inlineStr">
        <is>
          <t>:30125-4P-15HP-VLSE:30125-4P-20HP-VLSE:</t>
        </is>
      </c>
      <c r="F165" s="2" t="inlineStr">
        <is>
          <t>XA</t>
        </is>
      </c>
      <c r="G165" s="2" t="inlineStr">
        <is>
          <t>:C30:C35:J:</t>
        </is>
      </c>
      <c r="H165" s="2" t="inlineStr">
        <is>
          <t>any</t>
        </is>
      </c>
      <c r="I165" t="inlineStr">
        <is>
          <t>WRMatl_Vesconite</t>
        </is>
      </c>
      <c r="J165" t="inlineStr">
        <is>
          <t>Vesconite</t>
        </is>
      </c>
      <c r="K165" s="6" t="inlineStr">
        <is>
          <t>M4</t>
        </is>
      </c>
      <c r="L165" s="6" t="n">
        <v>98567033</v>
      </c>
      <c r="M165" s="6" t="inlineStr">
        <is>
          <t>WEAR RING, 3.50"x4.00"x0.69", M4</t>
        </is>
      </c>
      <c r="N165" t="inlineStr">
        <is>
          <t>A102197</t>
        </is>
      </c>
      <c r="Q165" t="inlineStr">
        <is>
          <t>LT027</t>
        </is>
      </c>
      <c r="R165" t="n">
        <v>0</v>
      </c>
    </row>
    <row r="166">
      <c r="B166" s="10" t="n"/>
      <c r="D166" s="62" t="inlineStr">
        <is>
          <t>:2095A-2P-15HP-VLSE:2095A-2P-20HP-VLSE:2095A-2P-25HP-VLSE:2095A-2P-30HP-VLSE:2095A-4P-3HP-VLSE:2095A-4P-5HP-VLSE:</t>
        </is>
      </c>
      <c r="E166" s="2" t="n"/>
      <c r="F166" s="2" t="inlineStr">
        <is>
          <t>X3</t>
        </is>
      </c>
      <c r="G166" s="2" t="inlineStr">
        <is>
          <t>:C30:C35:J:</t>
        </is>
      </c>
      <c r="H166" s="2" t="inlineStr">
        <is>
          <t>any</t>
        </is>
      </c>
      <c r="I166" s="2" t="inlineStr">
        <is>
          <t>WRMatl_Bronze_CDA90500</t>
        </is>
      </c>
      <c r="J166" s="6" t="inlineStr">
        <is>
          <t>Bronze, ASTM B584, C90500</t>
        </is>
      </c>
      <c r="K166" s="6" t="inlineStr">
        <is>
          <t>B18</t>
        </is>
      </c>
      <c r="L166" s="45" t="n">
        <v>91842665</v>
      </c>
      <c r="M166" s="6" t="inlineStr">
        <is>
          <t>WEAR RING, 2.50"x 3.00"x0.75"B18</t>
        </is>
      </c>
      <c r="N166" t="inlineStr">
        <is>
          <t>A102171</t>
        </is>
      </c>
      <c r="Q166" t="inlineStr">
        <is>
          <t>LT027</t>
        </is>
      </c>
      <c r="R166" t="n">
        <v>42</v>
      </c>
    </row>
    <row r="167">
      <c r="B167" s="10" t="n"/>
      <c r="D167" s="62" t="inlineStr">
        <is>
          <t>:2095A-2P-15HP-VLSE:2095A-2P-20HP-VLSE:2095A-2P-25HP-VLSE:2095A-2P-30HP-VLSE:2095A-4P-3HP-VLSE:2095A-4P-5HP-VLSE:</t>
        </is>
      </c>
      <c r="F167" s="2" t="inlineStr">
        <is>
          <t>X3</t>
        </is>
      </c>
      <c r="G167" s="2" t="inlineStr">
        <is>
          <t>:C30:C35:J:</t>
        </is>
      </c>
      <c r="H167" s="2" t="inlineStr">
        <is>
          <t>any</t>
        </is>
      </c>
      <c r="I167" t="inlineStr">
        <is>
          <t>WRMatl_Vesconite</t>
        </is>
      </c>
      <c r="J167" t="inlineStr">
        <is>
          <t>Vesconite</t>
        </is>
      </c>
      <c r="K167" s="6" t="inlineStr">
        <is>
          <t>M4</t>
        </is>
      </c>
      <c r="L167" s="6" t="n">
        <v>98567019</v>
      </c>
      <c r="M167" s="6" t="inlineStr">
        <is>
          <t>WEAR RING, 2.50"x3.00"x0.75", M4</t>
        </is>
      </c>
      <c r="N167" t="inlineStr">
        <is>
          <t>A102197</t>
        </is>
      </c>
      <c r="Q167" t="inlineStr">
        <is>
          <t>LT027</t>
        </is>
      </c>
      <c r="R167" t="n">
        <v>0</v>
      </c>
      <c r="U167" s="45" t="n"/>
    </row>
    <row r="168">
      <c r="P168" s="45" t="n"/>
      <c r="Q168" s="6" t="n"/>
      <c r="R168" s="6" t="n"/>
      <c r="U168" s="45" t="n"/>
    </row>
    <row r="169">
      <c r="P169" s="45" t="n"/>
      <c r="Q169" s="6" t="n"/>
      <c r="R169" s="6" t="n"/>
      <c r="U169" s="45" t="n"/>
    </row>
    <row r="170">
      <c r="P170" s="45" t="n"/>
      <c r="Q170" s="6" t="n"/>
      <c r="R170" s="6" t="n"/>
      <c r="U170" s="45" t="n"/>
    </row>
    <row r="171">
      <c r="P171" s="45" t="n"/>
      <c r="Q171" s="6" t="n"/>
      <c r="R171" s="6" t="n"/>
      <c r="U171" s="45" t="n"/>
    </row>
    <row r="172">
      <c r="P172" s="45" t="n"/>
      <c r="Q172" s="6" t="n"/>
      <c r="R172" s="6" t="n"/>
      <c r="U172" s="45" t="n"/>
    </row>
    <row r="173">
      <c r="P173" s="45" t="n"/>
      <c r="Q173" s="6" t="n"/>
      <c r="R173" s="6" t="n"/>
      <c r="U173" s="45" t="n"/>
    </row>
    <row r="174">
      <c r="P174" s="45" t="n"/>
      <c r="Q174" s="6" t="n"/>
      <c r="R174" s="6" t="n"/>
      <c r="U174" s="45" t="n"/>
    </row>
    <row r="175">
      <c r="Q175" s="6" t="n"/>
      <c r="R175" s="6" t="n"/>
    </row>
    <row r="176">
      <c r="P176" s="6" t="n"/>
      <c r="Q176" s="6" t="n"/>
      <c r="R176" s="6" t="n"/>
      <c r="U176" s="6" t="n"/>
    </row>
    <row r="177">
      <c r="P177" s="45" t="n"/>
      <c r="Q177" s="6" t="n"/>
      <c r="R177" s="6" t="n"/>
      <c r="U177" s="45" t="n"/>
    </row>
    <row r="178">
      <c r="P178" s="45" t="n"/>
      <c r="Q178" s="6" t="n"/>
      <c r="R178" s="6" t="n"/>
      <c r="U178" s="45" t="n"/>
    </row>
    <row r="179">
      <c r="P179" s="45" t="n"/>
      <c r="Q179" s="6" t="n"/>
      <c r="R179" s="6" t="n"/>
      <c r="U179" s="45" t="n"/>
    </row>
    <row r="180">
      <c r="P180" s="45" t="n"/>
      <c r="Q180" s="6" t="n"/>
      <c r="R180" s="6" t="n"/>
      <c r="U180" s="45" t="n"/>
    </row>
    <row r="181">
      <c r="P181" s="45" t="n"/>
      <c r="Q181" s="6" t="n"/>
      <c r="R181" s="6" t="n"/>
      <c r="U181" s="45" t="n"/>
    </row>
    <row r="182">
      <c r="P182" s="45" t="n"/>
      <c r="Q182" s="6" t="n"/>
      <c r="R182" s="6" t="n"/>
      <c r="U182" s="45" t="n"/>
    </row>
    <row r="183">
      <c r="P183" s="45" t="n"/>
      <c r="Q183" s="6" t="n"/>
      <c r="R183" s="6" t="n"/>
      <c r="U183" s="45" t="n"/>
    </row>
    <row r="184">
      <c r="P184" s="45" t="n"/>
      <c r="Q184" s="6" t="n"/>
      <c r="R184" s="6" t="n"/>
      <c r="U184" s="45" t="n"/>
    </row>
    <row r="185">
      <c r="P185" s="45" t="n"/>
      <c r="Q185" s="6" t="n"/>
      <c r="R185" s="6" t="n"/>
      <c r="U185" s="45" t="n"/>
    </row>
    <row r="186">
      <c r="Q186" s="6" t="n"/>
      <c r="R186" s="6" t="n"/>
    </row>
    <row r="187">
      <c r="P187" s="45" t="n"/>
      <c r="Q187" s="6" t="n"/>
      <c r="R187" s="6" t="n"/>
      <c r="U187" s="45" t="n"/>
    </row>
    <row r="188">
      <c r="P188" s="45" t="n"/>
      <c r="Q188" s="6" t="n"/>
      <c r="R188" s="6" t="n"/>
      <c r="U188" s="45" t="n"/>
    </row>
    <row r="189">
      <c r="P189" s="45" t="n"/>
      <c r="Q189" s="6" t="n"/>
      <c r="R189" s="6" t="n"/>
      <c r="U189" s="45" t="n"/>
    </row>
    <row r="190">
      <c r="P190" s="45" t="n"/>
      <c r="Q190" s="6" t="n"/>
      <c r="R190" s="6" t="n"/>
      <c r="U190" s="45" t="n"/>
    </row>
    <row r="191">
      <c r="P191" s="45" t="n"/>
      <c r="Q191" s="6" t="n"/>
      <c r="R191" s="6" t="n"/>
      <c r="U191" s="45" t="n"/>
    </row>
    <row r="192">
      <c r="P192" s="45" t="n"/>
      <c r="Q192" s="6" t="n"/>
      <c r="R192" s="6" t="n"/>
      <c r="U192" s="45" t="n"/>
    </row>
    <row r="193">
      <c r="P193" s="45" t="n"/>
      <c r="Q193" s="6" t="n"/>
      <c r="R193" s="6" t="n"/>
      <c r="U193" s="45" t="n"/>
    </row>
    <row r="194">
      <c r="P194" s="45" t="n"/>
      <c r="Q194" s="6" t="n"/>
      <c r="R194" s="6" t="n"/>
      <c r="U194" s="45" t="n"/>
    </row>
    <row r="195">
      <c r="P195" s="45" t="n"/>
      <c r="Q195" s="6" t="n"/>
      <c r="R195" s="6" t="n"/>
      <c r="U195" s="45" t="n"/>
    </row>
    <row r="196">
      <c r="Q196" s="6" t="n"/>
      <c r="R196" s="6" t="n"/>
    </row>
    <row r="197">
      <c r="P197" s="45" t="n"/>
      <c r="Q197" s="6" t="n"/>
      <c r="R197" s="6" t="n"/>
      <c r="U197" s="45" t="n"/>
    </row>
    <row r="198">
      <c r="P198" s="45" t="n"/>
      <c r="Q198" s="6" t="n"/>
      <c r="R198" s="6" t="n"/>
      <c r="U198" s="45" t="n"/>
    </row>
    <row r="199">
      <c r="P199" s="45" t="n"/>
      <c r="Q199" s="6" t="n"/>
      <c r="R199" s="6" t="n"/>
      <c r="U199" s="45" t="n"/>
    </row>
    <row r="200">
      <c r="P200" s="45" t="n"/>
      <c r="Q200" s="6" t="n"/>
      <c r="R200" s="6" t="n"/>
      <c r="U200" s="45" t="n"/>
    </row>
    <row r="201">
      <c r="P201" s="45" t="n"/>
      <c r="Q201" s="6" t="n"/>
      <c r="R201" s="6" t="n"/>
      <c r="U201" s="45" t="n"/>
    </row>
    <row r="202">
      <c r="P202" s="45" t="n"/>
      <c r="Q202" s="6" t="n"/>
      <c r="R202" s="6" t="n"/>
      <c r="U202" s="45" t="n"/>
    </row>
    <row r="203">
      <c r="P203" s="45" t="n"/>
      <c r="Q203" s="6" t="n"/>
      <c r="R203" s="6" t="n"/>
      <c r="U203" s="45" t="n"/>
    </row>
    <row r="204">
      <c r="P204" s="45" t="n"/>
      <c r="Q204" s="6" t="n"/>
      <c r="R204" s="6" t="n"/>
      <c r="U204" s="45" t="n"/>
    </row>
    <row r="205">
      <c r="P205" s="45" t="n"/>
      <c r="Q205" s="6" t="n"/>
      <c r="R205" s="6" t="n"/>
      <c r="U205" s="45" t="n"/>
    </row>
    <row r="206">
      <c r="Q206" s="6" t="n"/>
      <c r="R206" s="6" t="n"/>
    </row>
    <row r="207">
      <c r="P207" s="6" t="n"/>
      <c r="Q207" s="6" t="n"/>
      <c r="R207" s="6" t="n"/>
      <c r="U207" s="6" t="n"/>
    </row>
    <row r="208">
      <c r="P208" s="45" t="n"/>
      <c r="Q208" s="6" t="n"/>
      <c r="R208" s="6" t="n"/>
      <c r="U208" s="45" t="n"/>
    </row>
    <row r="209">
      <c r="P209" s="45" t="n"/>
      <c r="Q209" s="6" t="n"/>
      <c r="R209" s="6" t="n"/>
      <c r="U209" s="45" t="n"/>
    </row>
    <row r="210">
      <c r="P210" s="45" t="n"/>
      <c r="Q210" s="6" t="n"/>
      <c r="R210" s="6" t="n"/>
      <c r="U210" s="45" t="n"/>
    </row>
    <row r="211">
      <c r="P211" s="45" t="n"/>
      <c r="Q211" s="6" t="n"/>
      <c r="R211" s="6" t="n"/>
      <c r="U211" s="45" t="n"/>
    </row>
    <row r="212">
      <c r="P212" s="45" t="n"/>
      <c r="Q212" s="6" t="n"/>
      <c r="R212" s="6" t="n"/>
      <c r="U212" s="45" t="n"/>
    </row>
    <row r="213">
      <c r="P213" s="45" t="n"/>
      <c r="Q213" s="6" t="n"/>
      <c r="R213" s="6" t="n"/>
      <c r="U213" s="45" t="n"/>
    </row>
    <row r="214">
      <c r="P214" s="45" t="n"/>
      <c r="Q214" s="6" t="n"/>
      <c r="R214" s="6" t="n"/>
      <c r="U214" s="45" t="n"/>
    </row>
    <row r="215">
      <c r="P215" s="45" t="n"/>
      <c r="Q215" s="6" t="n"/>
      <c r="R215" s="6" t="n"/>
      <c r="U215" s="45" t="n"/>
    </row>
    <row r="216">
      <c r="P216" s="45" t="n"/>
      <c r="Q216" s="6" t="n"/>
      <c r="R216" s="6" t="n"/>
      <c r="U216" s="45" t="n"/>
    </row>
    <row r="217">
      <c r="Q217" s="6" t="n"/>
      <c r="R217" s="6" t="n"/>
    </row>
    <row r="218">
      <c r="P218" s="45" t="n"/>
      <c r="Q218" s="6" t="n"/>
      <c r="R218" s="6" t="n"/>
      <c r="U218" s="45" t="n"/>
    </row>
    <row r="219">
      <c r="P219" s="45" t="n"/>
      <c r="Q219" s="6" t="n"/>
      <c r="R219" s="6" t="n"/>
      <c r="U219" s="45" t="n"/>
    </row>
    <row r="220">
      <c r="P220" s="45" t="n"/>
      <c r="Q220" s="6" t="n"/>
      <c r="R220" s="6" t="n"/>
      <c r="U220" s="45" t="n"/>
    </row>
    <row r="221">
      <c r="P221" s="45" t="n"/>
      <c r="Q221" s="6" t="n"/>
      <c r="R221" s="6" t="n"/>
      <c r="U221" s="45" t="n"/>
    </row>
    <row r="222">
      <c r="P222" s="45" t="n"/>
      <c r="Q222" s="6" t="n"/>
      <c r="R222" s="6" t="n"/>
      <c r="U222" s="45" t="n"/>
    </row>
    <row r="223">
      <c r="P223" s="45" t="n"/>
      <c r="Q223" s="6" t="n"/>
      <c r="R223" s="6" t="n"/>
      <c r="U223" s="45" t="n"/>
    </row>
    <row r="224">
      <c r="P224" s="45" t="n"/>
      <c r="Q224" s="6" t="n"/>
      <c r="R224" s="6" t="n"/>
      <c r="U224" s="45" t="n"/>
    </row>
    <row r="225">
      <c r="P225" s="45" t="n"/>
      <c r="Q225" s="6" t="n"/>
      <c r="R225" s="6" t="n"/>
      <c r="U225" s="45" t="n"/>
    </row>
    <row r="226">
      <c r="P226" s="45" t="n"/>
      <c r="Q226" s="6" t="n"/>
      <c r="R226" s="6" t="n"/>
      <c r="U226" s="45" t="n"/>
    </row>
    <row r="227">
      <c r="Q227" s="6" t="n"/>
      <c r="R227" s="6" t="n"/>
    </row>
    <row r="228">
      <c r="P228" s="45" t="n"/>
      <c r="Q228" s="6" t="n"/>
      <c r="R228" s="6" t="n"/>
      <c r="U228" s="45" t="n"/>
    </row>
    <row r="229">
      <c r="P229" s="45" t="n"/>
      <c r="Q229" s="6" t="n"/>
      <c r="R229" s="6" t="n"/>
      <c r="U229" s="45" t="n"/>
    </row>
    <row r="230">
      <c r="P230" s="45" t="n"/>
      <c r="Q230" s="6" t="n"/>
      <c r="R230" s="6" t="n"/>
      <c r="U230" s="45" t="n"/>
    </row>
    <row r="231">
      <c r="P231" s="45" t="n"/>
      <c r="Q231" s="6" t="n"/>
      <c r="R231" s="6" t="n"/>
      <c r="U231" s="45" t="n"/>
    </row>
    <row r="232">
      <c r="P232" s="45" t="n"/>
      <c r="Q232" s="6" t="n"/>
      <c r="R232" s="6" t="n"/>
      <c r="U232" s="45" t="n"/>
    </row>
    <row r="233">
      <c r="P233" s="45" t="n"/>
      <c r="Q233" s="6" t="n"/>
      <c r="R233" s="6" t="n"/>
      <c r="U233" s="45" t="n"/>
    </row>
    <row r="234">
      <c r="P234" s="45" t="n"/>
      <c r="Q234" s="6" t="n"/>
      <c r="R234" s="6" t="n"/>
      <c r="U234" s="45" t="n"/>
    </row>
    <row r="235">
      <c r="P235" s="45" t="n"/>
      <c r="Q235" s="6" t="n"/>
      <c r="R235" s="6" t="n"/>
      <c r="U235" s="45" t="n"/>
    </row>
    <row r="236">
      <c r="P236" s="45" t="n"/>
      <c r="Q236" s="6" t="n"/>
      <c r="R236" s="6" t="n"/>
      <c r="U236" s="45" t="n"/>
    </row>
    <row r="237">
      <c r="Q237" s="6" t="n"/>
      <c r="R237" s="6" t="n"/>
    </row>
    <row r="238">
      <c r="P238" s="45" t="n"/>
      <c r="Q238" s="6" t="n"/>
      <c r="R238" s="6" t="n"/>
      <c r="U238" s="45" t="n"/>
    </row>
    <row r="239">
      <c r="P239" s="45" t="n"/>
      <c r="Q239" s="6" t="n"/>
      <c r="R239" s="6" t="n"/>
      <c r="U239" s="45" t="n"/>
    </row>
    <row r="240">
      <c r="P240" s="45" t="n"/>
      <c r="Q240" s="6" t="n"/>
      <c r="R240" s="6" t="n"/>
      <c r="U240" s="45" t="n"/>
    </row>
    <row r="241">
      <c r="P241" s="45" t="n"/>
      <c r="Q241" s="6" t="n"/>
      <c r="R241" s="6" t="n"/>
      <c r="U241" s="45" t="n"/>
    </row>
    <row r="242">
      <c r="P242" s="45" t="n"/>
      <c r="Q242" s="6" t="n"/>
      <c r="R242" s="6" t="n"/>
      <c r="U242" s="45" t="n"/>
    </row>
    <row r="243">
      <c r="P243" s="45" t="n"/>
      <c r="Q243" s="6" t="n"/>
      <c r="R243" s="6" t="n"/>
      <c r="U243" s="45" t="n"/>
    </row>
    <row r="244">
      <c r="P244" s="45" t="n"/>
      <c r="Q244" s="6" t="n"/>
      <c r="R244" s="6" t="n"/>
      <c r="U244" s="45" t="n"/>
    </row>
    <row r="245">
      <c r="P245" s="45" t="n"/>
      <c r="Q245" s="6" t="n"/>
      <c r="R245" s="6" t="n"/>
      <c r="U245" s="45" t="n"/>
    </row>
    <row r="246">
      <c r="P246" s="45" t="n"/>
      <c r="Q246" s="6" t="n"/>
      <c r="R246" s="6" t="n"/>
      <c r="U246" s="45" t="n"/>
    </row>
    <row r="247">
      <c r="P247" s="45" t="n"/>
      <c r="Q247" s="6" t="n"/>
      <c r="R247" s="6" t="n"/>
      <c r="U247" s="45" t="n"/>
    </row>
  </sheetData>
  <autoFilter ref="B6:R143"/>
  <dataValidations disablePrompts="1" count="4">
    <dataValidation sqref="R4 G4:H4 J4:M4 O4:P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Q4 N4 I4 C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D4:F4" showErrorMessage="1" showInputMessage="1" allowBlank="1" errorTitle="Invalid Attribute Type" error="Please select an attribute type from the dropdown list." type="list">
      <formula1>"text, double, calculation, compatibility rule, pointer"</formula1>
    </dataValidation>
    <dataValidation sqref="A6" showErrorMessage="1" showInputMessage="1" allowBlank="1" type="list">
      <formula1>"Full Data, Quick Price"</formula1>
    </dataValidation>
  </dataValidations>
  <printOptions gridLines="1"/>
  <pageMargins left="0.7479166666666667" right="0.7479166666666667" top="0.9840277777777777" bottom="0.9840277777777777" header="0.5118055555555555" footer="0.5118055555555555"/>
  <pageSetup orientation="landscape" scale="23" firstPageNumber="0" horizontalDpi="300" verticalDpi="300"/>
</worksheet>
</file>

<file path=xl/worksheets/sheet7.xml><?xml version="1.0" encoding="utf-8"?>
<worksheet xmlns="http://schemas.openxmlformats.org/spreadsheetml/2006/main">
  <sheetPr>
    <outlinePr summaryBelow="1" summaryRight="1"/>
    <pageSetUpPr/>
  </sheetPr>
  <dimension ref="A1:P162"/>
  <sheetViews>
    <sheetView topLeftCell="C1" workbookViewId="0">
      <pane ySplit="6" topLeftCell="A7" activePane="bottomLeft" state="frozen"/>
      <selection activeCell="F69" sqref="F69"/>
      <selection pane="bottomLeft" activeCell="M26" sqref="M26"/>
    </sheetView>
  </sheetViews>
  <sheetFormatPr baseColWidth="8" defaultRowHeight="12.75"/>
  <cols>
    <col width="25.85546875" customWidth="1" min="1" max="1"/>
    <col width="27.7109375" customWidth="1" min="2" max="2"/>
    <col width="23.7109375" customWidth="1" min="3" max="3"/>
    <col width="20.7109375" customWidth="1" min="4" max="4"/>
    <col width="14.28515625" customWidth="1" min="5" max="5"/>
    <col width="22.140625" customWidth="1" min="6" max="6"/>
    <col width="11.140625" customWidth="1" min="7" max="7"/>
    <col width="13.42578125" bestFit="1" customWidth="1" min="8" max="8"/>
    <col width="20.7109375" customWidth="1" min="9" max="9"/>
    <col width="12.140625" customWidth="1" min="10" max="10"/>
    <col width="12.42578125" bestFit="1" customWidth="1" min="11" max="11"/>
    <col width="12.28515625" bestFit="1" customWidth="1" min="12" max="12"/>
    <col width="40.28515625" bestFit="1" customWidth="1" min="13" max="13"/>
    <col width="12.28515625" customWidth="1" min="14" max="15"/>
    <col width="28.7109375" customWidth="1" min="16" max="16"/>
  </cols>
  <sheetData>
    <row r="1" ht="13.5" customHeight="1" thickBot="1">
      <c r="A1" s="12" t="inlineStr">
        <is>
          <t>Export Set-up</t>
        </is>
      </c>
      <c r="B1" s="31" t="inlineStr">
        <is>
          <t>Z:\DOE PSD Exports\034_VLSEbom_Shaft_DOE.xml</t>
        </is>
      </c>
      <c r="C1" s="13" t="n"/>
      <c r="D1" s="14" t="n"/>
      <c r="E1" s="14" t="n"/>
      <c r="F1" s="14" t="n"/>
      <c r="G1" s="14" t="n"/>
      <c r="H1" s="14" t="n"/>
      <c r="I1" s="14" t="n"/>
      <c r="J1" s="14" t="n"/>
      <c r="K1" s="14" t="n"/>
      <c r="L1" s="14" t="n"/>
      <c r="M1" s="14" t="n"/>
      <c r="N1" s="14" t="n"/>
      <c r="O1" s="14" t="n"/>
    </row>
    <row r="2" ht="13.5" customHeight="1" thickTop="1">
      <c r="A2" s="16" t="inlineStr">
        <is>
          <t>Price_BOM_VLSE_Shaft</t>
        </is>
      </c>
      <c r="B2" s="27" t="inlineStr">
        <is>
          <t>ID</t>
        </is>
      </c>
      <c r="C2" s="27" t="inlineStr">
        <is>
          <t>Model</t>
        </is>
      </c>
      <c r="D2" s="27" t="n"/>
      <c r="E2" s="27">
        <f>IF($A$6="Full Data","","")</f>
        <v/>
      </c>
      <c r="F2" s="27">
        <f>IF($A$6="Full Data","","")</f>
        <v/>
      </c>
      <c r="G2" s="27" t="inlineStr">
        <is>
          <t>CodeX</t>
        </is>
      </c>
      <c r="H2" s="28" t="inlineStr">
        <is>
          <t>MotorFrame</t>
        </is>
      </c>
      <c r="I2" s="28" t="inlineStr">
        <is>
          <t>SealType</t>
        </is>
      </c>
      <c r="J2" s="27" t="inlineStr">
        <is>
          <t>ShaftDiameter</t>
        </is>
      </c>
      <c r="K2" s="27" t="inlineStr">
        <is>
          <t>MtrShaftDia</t>
        </is>
      </c>
      <c r="L2" s="27" t="inlineStr">
        <is>
          <t>BOM</t>
        </is>
      </c>
      <c r="M2" s="27" t="n"/>
      <c r="N2" s="27" t="inlineStr">
        <is>
          <t>PriceID</t>
        </is>
      </c>
      <c r="O2" s="27" t="inlineStr">
        <is>
          <t>LeadtimeID</t>
        </is>
      </c>
    </row>
    <row r="3">
      <c r="A3" s="16">
        <f>IF($A$6="Full Data", "PumpOptions", "BasicOptionsDynamicDesc")</f>
        <v/>
      </c>
      <c r="B3" s="27" t="inlineStr">
        <is>
          <t>PriceList</t>
        </is>
      </c>
      <c r="C3" s="27" t="n"/>
      <c r="D3" s="27" t="inlineStr">
        <is>
          <t>ID</t>
        </is>
      </c>
      <c r="E3" s="27" t="n"/>
      <c r="F3" s="27" t="n"/>
      <c r="G3" s="27" t="n"/>
      <c r="H3" s="27" t="n"/>
      <c r="I3" s="27" t="n"/>
      <c r="J3" s="27" t="n"/>
      <c r="K3" s="27" t="n"/>
      <c r="L3" s="27" t="n"/>
      <c r="M3" s="27" t="n"/>
      <c r="N3" s="27" t="n"/>
      <c r="O3" s="27" t="n"/>
    </row>
    <row r="4">
      <c r="A4" s="17" t="inlineStr">
        <is>
          <t>[Attribute type]</t>
        </is>
      </c>
      <c r="B4" s="39" t="inlineStr">
        <is>
          <t>pointer-merge</t>
        </is>
      </c>
      <c r="C4" s="39" t="inlineStr">
        <is>
          <t>text</t>
        </is>
      </c>
      <c r="D4" s="39" t="inlineStr">
        <is>
          <t>pointer-merge</t>
        </is>
      </c>
      <c r="E4" s="39" t="n"/>
      <c r="F4" s="39" t="n"/>
      <c r="G4" s="39" t="inlineStr">
        <is>
          <t>text</t>
        </is>
      </c>
      <c r="H4" s="39" t="inlineStr">
        <is>
          <t>text</t>
        </is>
      </c>
      <c r="I4" s="39" t="inlineStr">
        <is>
          <t>text</t>
        </is>
      </c>
      <c r="J4" s="39" t="inlineStr">
        <is>
          <t>double</t>
        </is>
      </c>
      <c r="K4" s="39" t="inlineStr">
        <is>
          <t>double</t>
        </is>
      </c>
      <c r="L4" s="39" t="inlineStr">
        <is>
          <t>text</t>
        </is>
      </c>
      <c r="M4" s="39" t="n"/>
      <c r="N4" s="39" t="inlineStr">
        <is>
          <t>pointer-merge</t>
        </is>
      </c>
      <c r="O4" s="48" t="inlineStr">
        <is>
          <t>pointer-merge</t>
        </is>
      </c>
      <c r="P4" s="18" t="inlineStr">
        <is>
          <t>[END]</t>
        </is>
      </c>
    </row>
    <row r="5" ht="13.5" customHeight="1" thickBot="1">
      <c r="A5" s="20" t="inlineStr">
        <is>
          <t>[Attribute width]</t>
        </is>
      </c>
      <c r="B5" s="40" t="n"/>
      <c r="C5" s="40" t="n"/>
      <c r="D5" s="40" t="n"/>
      <c r="E5" s="40" t="n"/>
      <c r="F5" s="40" t="n"/>
      <c r="G5" s="40" t="n"/>
      <c r="H5" s="40" t="n"/>
      <c r="I5" s="40" t="n"/>
      <c r="J5" s="40" t="n"/>
      <c r="K5" s="40" t="n"/>
      <c r="L5" s="40" t="n"/>
      <c r="M5" s="40" t="n"/>
      <c r="N5" s="40" t="n"/>
      <c r="O5" s="40" t="n"/>
      <c r="P5" s="15" t="n"/>
    </row>
    <row r="6" ht="13.5" customHeight="1" thickTop="1">
      <c r="A6" s="21" t="inlineStr">
        <is>
          <t>Full Data</t>
        </is>
      </c>
      <c r="B6" s="7" t="inlineStr">
        <is>
          <t>ID</t>
        </is>
      </c>
      <c r="C6" s="7" t="inlineStr">
        <is>
          <t>Model</t>
        </is>
      </c>
      <c r="D6" s="7" t="inlineStr">
        <is>
          <t>OptionID</t>
        </is>
      </c>
      <c r="E6" s="7" t="inlineStr">
        <is>
          <t>PacoMatlCode</t>
        </is>
      </c>
      <c r="F6" s="7" t="inlineStr">
        <is>
          <t>Pump Shaft Material</t>
        </is>
      </c>
      <c r="G6" s="7" t="inlineStr">
        <is>
          <t>codeX</t>
        </is>
      </c>
      <c r="H6" s="7" t="inlineStr">
        <is>
          <t>Mtr Fr</t>
        </is>
      </c>
      <c r="I6" s="7" t="inlineStr">
        <is>
          <t>Sealing</t>
        </is>
      </c>
      <c r="J6" s="7" t="inlineStr">
        <is>
          <t>PumpShaftDia</t>
        </is>
      </c>
      <c r="K6" s="7" t="inlineStr">
        <is>
          <t>MtrShaft Dia</t>
        </is>
      </c>
      <c r="L6" s="7" t="inlineStr">
        <is>
          <t>Part Number</t>
        </is>
      </c>
      <c r="M6" s="8" t="inlineStr">
        <is>
          <t>Description</t>
        </is>
      </c>
      <c r="N6" s="4" t="inlineStr">
        <is>
          <t>Price ID</t>
        </is>
      </c>
      <c r="O6" s="4" t="inlineStr">
        <is>
          <t>LeadtimeID</t>
        </is>
      </c>
    </row>
    <row r="7">
      <c r="A7" s="22" t="inlineStr">
        <is>
          <t>[START]</t>
        </is>
      </c>
      <c r="B7" t="inlineStr">
        <is>
          <t>Price_BOM_VLSE_Shaft_001</t>
        </is>
      </c>
      <c r="C7" s="68" t="inlineStr">
        <is>
          <t>12707-2P-5HP-VLSE</t>
        </is>
      </c>
      <c r="D7" t="inlineStr">
        <is>
          <t>ShaftMatl_SS_AISI-303</t>
        </is>
      </c>
      <c r="E7" t="inlineStr">
        <is>
          <t>H303</t>
        </is>
      </c>
      <c r="F7" s="6" t="inlineStr">
        <is>
          <t>Stainless Steel, AISI-303</t>
        </is>
      </c>
      <c r="G7" t="inlineStr">
        <is>
          <t>X3</t>
        </is>
      </c>
      <c r="H7" s="69" t="inlineStr">
        <is>
          <t>184TC</t>
        </is>
      </c>
      <c r="I7" t="inlineStr">
        <is>
          <t>:MechSealType21:MechSealType2:</t>
        </is>
      </c>
      <c r="J7" t="n">
        <v>1.125</v>
      </c>
      <c r="K7" t="n">
        <v>1.125</v>
      </c>
      <c r="L7" t="n">
        <v>98183501</v>
      </c>
      <c r="M7" t="inlineStr">
        <is>
          <t>SHAFT,VLS,X3,12-5070,20-4095,182/4TC 304</t>
        </is>
      </c>
      <c r="N7" t="inlineStr">
        <is>
          <t>A100168</t>
        </is>
      </c>
      <c r="O7" t="inlineStr">
        <is>
          <t>LT027</t>
        </is>
      </c>
    </row>
    <row r="8">
      <c r="A8" s="21" t="n"/>
      <c r="B8" t="inlineStr">
        <is>
          <t>Price_BOM_VLSE_Shaft_002</t>
        </is>
      </c>
      <c r="C8" s="68" t="inlineStr">
        <is>
          <t>12707-2P-10HP-VLSE</t>
        </is>
      </c>
      <c r="D8" t="inlineStr">
        <is>
          <t>ShaftMatl_SS_AISI-303</t>
        </is>
      </c>
      <c r="E8" t="inlineStr">
        <is>
          <t>H303</t>
        </is>
      </c>
      <c r="F8" s="6" t="inlineStr">
        <is>
          <t>Stainless Steel, AISI-303</t>
        </is>
      </c>
      <c r="G8" t="inlineStr">
        <is>
          <t>X3</t>
        </is>
      </c>
      <c r="H8" s="71" t="inlineStr">
        <is>
          <t>:213TC:215TC:</t>
        </is>
      </c>
      <c r="I8" t="inlineStr">
        <is>
          <t>:MechSealType21:MechSealType2:</t>
        </is>
      </c>
      <c r="J8" t="n">
        <v>1.125</v>
      </c>
      <c r="K8" t="n">
        <v>1.375</v>
      </c>
      <c r="L8" t="n">
        <v>98132103</v>
      </c>
      <c r="M8" t="inlineStr">
        <is>
          <t>VLS,1270,X3,213/215TC</t>
        </is>
      </c>
      <c r="N8" t="inlineStr">
        <is>
          <t>A100114</t>
        </is>
      </c>
      <c r="O8" t="inlineStr">
        <is>
          <t>LT027</t>
        </is>
      </c>
    </row>
    <row r="9">
      <c r="A9" s="21" t="n"/>
      <c r="B9" t="inlineStr">
        <is>
          <t>Price_BOM_VLSE_Shaft_003</t>
        </is>
      </c>
      <c r="C9" s="68" t="inlineStr">
        <is>
          <t>12707-2P-15HP-VLSE</t>
        </is>
      </c>
      <c r="D9" t="inlineStr">
        <is>
          <t>ShaftMatl_SS_AISI-303</t>
        </is>
      </c>
      <c r="E9" t="inlineStr">
        <is>
          <t>H303</t>
        </is>
      </c>
      <c r="F9" s="6" t="inlineStr">
        <is>
          <t>Stainless Steel, AISI-303</t>
        </is>
      </c>
      <c r="G9" t="inlineStr">
        <is>
          <t>X3</t>
        </is>
      </c>
      <c r="H9" s="69" t="inlineStr">
        <is>
          <t>254TC</t>
        </is>
      </c>
      <c r="I9" t="inlineStr">
        <is>
          <t>:MechSealType21:MechSealType2:</t>
        </is>
      </c>
      <c r="J9" t="n">
        <v>1.125</v>
      </c>
      <c r="K9" t="n">
        <v>1.625</v>
      </c>
      <c r="L9" t="n">
        <v>98183503</v>
      </c>
      <c r="M9" t="inlineStr">
        <is>
          <t>VLS,1270,X3,254/256TC</t>
        </is>
      </c>
      <c r="N9" t="inlineStr">
        <is>
          <t>A100114</t>
        </is>
      </c>
      <c r="O9" t="inlineStr">
        <is>
          <t>LT027</t>
        </is>
      </c>
    </row>
    <row r="10">
      <c r="A10" s="21" t="n"/>
      <c r="B10" t="inlineStr">
        <is>
          <t>Price_BOM_VLSE_Shaft_004</t>
        </is>
      </c>
      <c r="C10" s="68" t="inlineStr">
        <is>
          <t>12707-2P-7.5HP-VLSE</t>
        </is>
      </c>
      <c r="D10" t="inlineStr">
        <is>
          <t>ShaftMatl_SS_AISI-303</t>
        </is>
      </c>
      <c r="E10" t="inlineStr">
        <is>
          <t>H303</t>
        </is>
      </c>
      <c r="F10" s="6" t="inlineStr">
        <is>
          <t>Stainless Steel, AISI-303</t>
        </is>
      </c>
      <c r="G10" t="inlineStr">
        <is>
          <t>X3</t>
        </is>
      </c>
      <c r="H10" s="71" t="inlineStr">
        <is>
          <t>:213TC:215TC</t>
        </is>
      </c>
      <c r="I10" t="inlineStr">
        <is>
          <t>:MechSealType21:MechSealType2:</t>
        </is>
      </c>
      <c r="J10" t="n">
        <v>1.125</v>
      </c>
      <c r="K10" t="n">
        <v>1.375</v>
      </c>
      <c r="L10" t="n">
        <v>98132103</v>
      </c>
      <c r="M10" t="inlineStr">
        <is>
          <t>VLS,1270,X3,213/215TC</t>
        </is>
      </c>
      <c r="N10" t="inlineStr">
        <is>
          <t>A100114</t>
        </is>
      </c>
      <c r="O10" t="inlineStr">
        <is>
          <t>LT027</t>
        </is>
      </c>
    </row>
    <row r="11">
      <c r="A11" s="21" t="n"/>
      <c r="B11" t="inlineStr">
        <is>
          <t>Price_BOM_VLSE_Shaft_005</t>
        </is>
      </c>
      <c r="C11" s="68" t="inlineStr">
        <is>
          <t>12707-4P-3HP-VLSE</t>
        </is>
      </c>
      <c r="D11" t="inlineStr">
        <is>
          <t>ShaftMatl_SS_AISI-303</t>
        </is>
      </c>
      <c r="E11" t="inlineStr">
        <is>
          <t>H303</t>
        </is>
      </c>
      <c r="F11" s="6" t="inlineStr">
        <is>
          <t>Stainless Steel, AISI-303</t>
        </is>
      </c>
      <c r="G11" t="inlineStr">
        <is>
          <t>X3</t>
        </is>
      </c>
      <c r="H11" s="69" t="inlineStr">
        <is>
          <t>182TC</t>
        </is>
      </c>
      <c r="I11" t="inlineStr">
        <is>
          <t>:MechSealType21:MechSealType2:</t>
        </is>
      </c>
      <c r="J11" t="n">
        <v>1.125</v>
      </c>
      <c r="K11" t="n">
        <v>1.125</v>
      </c>
      <c r="L11" t="n">
        <v>98183501</v>
      </c>
      <c r="M11" t="inlineStr">
        <is>
          <t>SHAFT,VLS,X3,12-5070,20-4095,182/4TC 304</t>
        </is>
      </c>
      <c r="N11" t="inlineStr">
        <is>
          <t>A100168</t>
        </is>
      </c>
      <c r="O11" t="inlineStr">
        <is>
          <t>LT027</t>
        </is>
      </c>
    </row>
    <row r="12">
      <c r="A12" s="21" t="n"/>
      <c r="B12" t="inlineStr">
        <is>
          <t>Price_BOM_VLSE_Shaft_006</t>
        </is>
      </c>
      <c r="C12" s="68" t="inlineStr">
        <is>
          <t>12707-4P-5HP-VLSE</t>
        </is>
      </c>
      <c r="D12" t="inlineStr">
        <is>
          <t>ShaftMatl_SS_AISI-303</t>
        </is>
      </c>
      <c r="E12" t="inlineStr">
        <is>
          <t>H303</t>
        </is>
      </c>
      <c r="F12" s="6" t="inlineStr">
        <is>
          <t>Stainless Steel, AISI-303</t>
        </is>
      </c>
      <c r="G12" t="inlineStr">
        <is>
          <t>X3</t>
        </is>
      </c>
      <c r="H12" s="71" t="inlineStr">
        <is>
          <t>182TC</t>
        </is>
      </c>
      <c r="I12" t="inlineStr">
        <is>
          <t>:MechSealType21:MechSealType2:</t>
        </is>
      </c>
      <c r="J12" t="n">
        <v>1.125</v>
      </c>
      <c r="K12" t="n">
        <v>1.125</v>
      </c>
      <c r="L12" t="n">
        <v>98183501</v>
      </c>
      <c r="M12" t="inlineStr">
        <is>
          <t>SHAFT,VLS,X3,12-5070,20-4095,182/4TC 304</t>
        </is>
      </c>
      <c r="N12" t="inlineStr">
        <is>
          <t>A100168</t>
        </is>
      </c>
      <c r="O12" t="inlineStr">
        <is>
          <t>LT027</t>
        </is>
      </c>
    </row>
    <row r="13">
      <c r="A13" s="21" t="n"/>
      <c r="B13" t="inlineStr">
        <is>
          <t>Price_BOM_VLSE_Shaft_007</t>
        </is>
      </c>
      <c r="C13" s="68" t="inlineStr">
        <is>
          <t>12707-4P-7.5HP-VLSE</t>
        </is>
      </c>
      <c r="D13" t="inlineStr">
        <is>
          <t>ShaftMatl_SS_AISI-303</t>
        </is>
      </c>
      <c r="E13" t="inlineStr">
        <is>
          <t>H303</t>
        </is>
      </c>
      <c r="F13" s="6" t="inlineStr">
        <is>
          <t>Stainless Steel, AISI-303</t>
        </is>
      </c>
      <c r="G13" t="inlineStr">
        <is>
          <t>X3</t>
        </is>
      </c>
      <c r="H13" s="71" t="inlineStr">
        <is>
          <t>:213TC:215TC</t>
        </is>
      </c>
      <c r="I13" t="inlineStr">
        <is>
          <t>:MechSealType21:MechSealType2:</t>
        </is>
      </c>
      <c r="J13" t="n">
        <v>1.125</v>
      </c>
      <c r="K13" t="n">
        <v>1.375</v>
      </c>
      <c r="L13" t="n">
        <v>98132103</v>
      </c>
      <c r="M13" t="inlineStr">
        <is>
          <t>VLS,1270,X3,213/215TC</t>
        </is>
      </c>
      <c r="N13" t="inlineStr">
        <is>
          <t>A100114</t>
        </is>
      </c>
      <c r="O13" t="inlineStr">
        <is>
          <t>LT027</t>
        </is>
      </c>
    </row>
    <row r="14">
      <c r="A14" s="21" t="n"/>
      <c r="B14" t="inlineStr">
        <is>
          <t>Price_BOM_VLSE_Shaft_008</t>
        </is>
      </c>
      <c r="C14" s="68" t="inlineStr">
        <is>
          <t>15709-2P-10HP-VLSE</t>
        </is>
      </c>
      <c r="D14" t="inlineStr">
        <is>
          <t>ShaftMatl_SS_AISI-303</t>
        </is>
      </c>
      <c r="E14" t="inlineStr">
        <is>
          <t>H303</t>
        </is>
      </c>
      <c r="F14" s="6" t="inlineStr">
        <is>
          <t>Stainless Steel, AISI-303</t>
        </is>
      </c>
      <c r="G14" t="inlineStr">
        <is>
          <t>X3</t>
        </is>
      </c>
      <c r="H14" s="71" t="inlineStr">
        <is>
          <t>:213TC:215TC:</t>
        </is>
      </c>
      <c r="I14" t="inlineStr">
        <is>
          <t>:MechSealType21:MechSealType2:</t>
        </is>
      </c>
      <c r="J14" t="n">
        <v>1.125</v>
      </c>
      <c r="K14" t="n">
        <v>1.375</v>
      </c>
      <c r="L14" t="n">
        <v>98132103</v>
      </c>
      <c r="M14" t="inlineStr">
        <is>
          <t>VLS,1570,X3,213/215TC</t>
        </is>
      </c>
      <c r="N14" t="inlineStr">
        <is>
          <t>A100114</t>
        </is>
      </c>
      <c r="O14" t="inlineStr">
        <is>
          <t>LT027</t>
        </is>
      </c>
    </row>
    <row r="15">
      <c r="A15" s="21" t="n"/>
      <c r="B15" t="inlineStr">
        <is>
          <t>Price_BOM_VLSE_Shaft_009</t>
        </is>
      </c>
      <c r="C15" s="68" t="inlineStr">
        <is>
          <t>15709-2P-15HP-VLSE</t>
        </is>
      </c>
      <c r="D15" t="inlineStr">
        <is>
          <t>ShaftMatl_SS_AISI-303</t>
        </is>
      </c>
      <c r="E15" t="inlineStr">
        <is>
          <t>H303</t>
        </is>
      </c>
      <c r="F15" s="6" t="inlineStr">
        <is>
          <t>Stainless Steel, AISI-303</t>
        </is>
      </c>
      <c r="G15" t="inlineStr">
        <is>
          <t>X3</t>
        </is>
      </c>
      <c r="H15" s="69" t="inlineStr">
        <is>
          <t>254TC</t>
        </is>
      </c>
      <c r="I15" t="inlineStr">
        <is>
          <t>:MechSealType21:MechSealType2:</t>
        </is>
      </c>
      <c r="J15" t="n">
        <v>1.125</v>
      </c>
      <c r="K15" t="n">
        <v>1.625</v>
      </c>
      <c r="L15" t="n">
        <v>98183503</v>
      </c>
      <c r="M15" t="inlineStr">
        <is>
          <t>VLS,1570,X3,254/256TC</t>
        </is>
      </c>
      <c r="N15" t="inlineStr">
        <is>
          <t>A100114</t>
        </is>
      </c>
      <c r="O15" t="inlineStr">
        <is>
          <t>LT027</t>
        </is>
      </c>
    </row>
    <row r="16">
      <c r="A16" s="21" t="n"/>
      <c r="B16" t="inlineStr">
        <is>
          <t>Price_BOM_VLSE_Shaft_010</t>
        </is>
      </c>
      <c r="C16" s="68" t="inlineStr">
        <is>
          <t>15709-2P-5HP-VLSE</t>
        </is>
      </c>
      <c r="D16" t="inlineStr">
        <is>
          <t>ShaftMatl_SS_AISI-303</t>
        </is>
      </c>
      <c r="E16" t="inlineStr">
        <is>
          <t>H303</t>
        </is>
      </c>
      <c r="F16" s="6" t="inlineStr">
        <is>
          <t>Stainless Steel, AISI-303</t>
        </is>
      </c>
      <c r="G16" t="inlineStr">
        <is>
          <t>X3</t>
        </is>
      </c>
      <c r="H16" s="69" t="inlineStr">
        <is>
          <t>184TC</t>
        </is>
      </c>
      <c r="I16" t="inlineStr">
        <is>
          <t>:MechSealType21:MechSealType2:</t>
        </is>
      </c>
      <c r="J16" t="n">
        <v>1.125</v>
      </c>
      <c r="K16" t="n">
        <v>1.125</v>
      </c>
      <c r="L16" t="n">
        <v>98183501</v>
      </c>
      <c r="M16" t="inlineStr">
        <is>
          <t>SHAFT,VLS,X3,12-5070,20-4095,182/4TC 304</t>
        </is>
      </c>
      <c r="N16" t="inlineStr">
        <is>
          <t>A100168</t>
        </is>
      </c>
      <c r="O16" t="inlineStr">
        <is>
          <t>LT027</t>
        </is>
      </c>
    </row>
    <row r="17">
      <c r="A17" s="21" t="n"/>
      <c r="B17" t="inlineStr">
        <is>
          <t>Price_BOM_VLSE_Shaft_011</t>
        </is>
      </c>
      <c r="C17" s="68" t="inlineStr">
        <is>
          <t>15709-2P-7.5HP-VLSE</t>
        </is>
      </c>
      <c r="D17" t="inlineStr">
        <is>
          <t>ShaftMatl_SS_AISI-303</t>
        </is>
      </c>
      <c r="E17" t="inlineStr">
        <is>
          <t>H303</t>
        </is>
      </c>
      <c r="F17" s="6" t="inlineStr">
        <is>
          <t>Stainless Steel, AISI-303</t>
        </is>
      </c>
      <c r="G17" t="inlineStr">
        <is>
          <t>X3</t>
        </is>
      </c>
      <c r="H17" s="71" t="inlineStr">
        <is>
          <t>:213TC:215TC</t>
        </is>
      </c>
      <c r="I17" t="inlineStr">
        <is>
          <t>:MechSealType21:MechSealType2:</t>
        </is>
      </c>
      <c r="J17" t="n">
        <v>1.125</v>
      </c>
      <c r="K17" t="n">
        <v>1.375</v>
      </c>
      <c r="L17" t="n">
        <v>98132103</v>
      </c>
      <c r="M17" t="inlineStr">
        <is>
          <t>VLS,1570,X3,213/215TC</t>
        </is>
      </c>
      <c r="N17" t="inlineStr">
        <is>
          <t>A100114</t>
        </is>
      </c>
      <c r="O17" t="inlineStr">
        <is>
          <t>LT027</t>
        </is>
      </c>
    </row>
    <row r="18">
      <c r="A18" s="21" t="n"/>
      <c r="B18" t="inlineStr">
        <is>
          <t>Price_BOM_VLSE_Shaft_012</t>
        </is>
      </c>
      <c r="C18" s="68" t="inlineStr">
        <is>
          <t>15709-4P-3HP-VLSE</t>
        </is>
      </c>
      <c r="D18" t="inlineStr">
        <is>
          <t>ShaftMatl_SS_AISI-303</t>
        </is>
      </c>
      <c r="E18" t="inlineStr">
        <is>
          <t>H303</t>
        </is>
      </c>
      <c r="F18" s="6" t="inlineStr">
        <is>
          <t>Stainless Steel, AISI-303</t>
        </is>
      </c>
      <c r="G18" t="inlineStr">
        <is>
          <t>X3</t>
        </is>
      </c>
      <c r="H18" s="69" t="inlineStr">
        <is>
          <t>182TC</t>
        </is>
      </c>
      <c r="I18" t="inlineStr">
        <is>
          <t>:MechSealType21:MechSealType2:</t>
        </is>
      </c>
      <c r="J18" t="n">
        <v>1.125</v>
      </c>
      <c r="K18" t="n">
        <v>1.125</v>
      </c>
      <c r="L18" t="n">
        <v>98183501</v>
      </c>
      <c r="M18" t="inlineStr">
        <is>
          <t>SHAFT,VLS,X3,12-5070,20-4095,182/4TC 304</t>
        </is>
      </c>
      <c r="N18" t="inlineStr">
        <is>
          <t>A100168</t>
        </is>
      </c>
      <c r="O18" t="inlineStr">
        <is>
          <t>LT027</t>
        </is>
      </c>
    </row>
    <row r="19">
      <c r="A19" s="21" t="n"/>
      <c r="B19" t="inlineStr">
        <is>
          <t>Price_BOM_VLSE_Shaft_013</t>
        </is>
      </c>
      <c r="C19" s="68" t="inlineStr">
        <is>
          <t>20705-2P-10HP-VLSE</t>
        </is>
      </c>
      <c r="D19" t="inlineStr">
        <is>
          <t>ShaftMatl_SS_AISI-303</t>
        </is>
      </c>
      <c r="E19" t="inlineStr">
        <is>
          <t>H303</t>
        </is>
      </c>
      <c r="F19" s="6" t="inlineStr">
        <is>
          <t>Stainless Steel, AISI-303</t>
        </is>
      </c>
      <c r="G19" t="inlineStr">
        <is>
          <t>X3</t>
        </is>
      </c>
      <c r="H19" s="71" t="inlineStr">
        <is>
          <t>:213TC:215TC:</t>
        </is>
      </c>
      <c r="I19" t="inlineStr">
        <is>
          <t>:MechSealType21:MechSealType2:</t>
        </is>
      </c>
      <c r="J19" t="n">
        <v>1.125</v>
      </c>
      <c r="K19" t="n">
        <v>1.375</v>
      </c>
      <c r="L19" t="n">
        <v>98132103</v>
      </c>
      <c r="M19" t="inlineStr">
        <is>
          <t>VLS,2070,X3,213/215TC</t>
        </is>
      </c>
      <c r="N19" t="inlineStr">
        <is>
          <t>A100114</t>
        </is>
      </c>
      <c r="O19" t="inlineStr">
        <is>
          <t>LT027</t>
        </is>
      </c>
    </row>
    <row r="20">
      <c r="A20" s="21" t="n"/>
      <c r="B20" t="inlineStr">
        <is>
          <t>Price_BOM_VLSE_Shaft_014</t>
        </is>
      </c>
      <c r="C20" s="68" t="inlineStr">
        <is>
          <t>20705-2P-15HP-VLSE</t>
        </is>
      </c>
      <c r="D20" t="inlineStr">
        <is>
          <t>ShaftMatl_SS_AISI-303</t>
        </is>
      </c>
      <c r="E20" t="inlineStr">
        <is>
          <t>H303</t>
        </is>
      </c>
      <c r="F20" s="6" t="inlineStr">
        <is>
          <t>Stainless Steel, AISI-303</t>
        </is>
      </c>
      <c r="G20" t="inlineStr">
        <is>
          <t>X3</t>
        </is>
      </c>
      <c r="H20" s="69" t="inlineStr">
        <is>
          <t>254TC</t>
        </is>
      </c>
      <c r="I20" t="inlineStr">
        <is>
          <t>:MechSealType21:MechSealType2:</t>
        </is>
      </c>
      <c r="J20" t="n">
        <v>1.125</v>
      </c>
      <c r="K20" t="n">
        <v>1.625</v>
      </c>
      <c r="L20" t="n">
        <v>98183503</v>
      </c>
      <c r="M20" t="inlineStr">
        <is>
          <t>VLS,2070,X3,254/256TC</t>
        </is>
      </c>
      <c r="N20" t="inlineStr">
        <is>
          <t>A100114</t>
        </is>
      </c>
      <c r="O20" t="inlineStr">
        <is>
          <t>LT027</t>
        </is>
      </c>
    </row>
    <row r="21">
      <c r="A21" s="21" t="n"/>
      <c r="B21" t="inlineStr">
        <is>
          <t>Price_BOM_VLSE_Shaft_015</t>
        </is>
      </c>
      <c r="C21" s="68" t="inlineStr">
        <is>
          <t>20705-2P-20HP-VLSE</t>
        </is>
      </c>
      <c r="D21" t="inlineStr">
        <is>
          <t>ShaftMatl_SS_AISI-303</t>
        </is>
      </c>
      <c r="E21" t="inlineStr">
        <is>
          <t>H303</t>
        </is>
      </c>
      <c r="F21" s="6" t="inlineStr">
        <is>
          <t>Stainless Steel, AISI-303</t>
        </is>
      </c>
      <c r="G21" t="inlineStr">
        <is>
          <t>X3</t>
        </is>
      </c>
      <c r="H21" s="69" t="inlineStr">
        <is>
          <t>256TC</t>
        </is>
      </c>
      <c r="I21" t="inlineStr">
        <is>
          <t>:MechSealType21:MechSealType2:</t>
        </is>
      </c>
      <c r="J21" t="n">
        <v>1.125</v>
      </c>
      <c r="K21" t="n">
        <v>1.625</v>
      </c>
      <c r="L21" t="n">
        <v>98183503</v>
      </c>
      <c r="M21" t="inlineStr">
        <is>
          <t>VLS,2070,X3,254/256TC</t>
        </is>
      </c>
      <c r="N21" t="inlineStr">
        <is>
          <t>A100114</t>
        </is>
      </c>
      <c r="O21" t="inlineStr">
        <is>
          <t>LT027</t>
        </is>
      </c>
    </row>
    <row r="22">
      <c r="A22" s="21" t="n"/>
      <c r="B22" t="inlineStr">
        <is>
          <t>Price_BOM_VLSE_Shaft_016</t>
        </is>
      </c>
      <c r="C22" s="68" t="inlineStr">
        <is>
          <t>20705-2P-5HP-VLSE</t>
        </is>
      </c>
      <c r="D22" t="inlineStr">
        <is>
          <t>ShaftMatl_SS_AISI-303</t>
        </is>
      </c>
      <c r="E22" t="inlineStr">
        <is>
          <t>H303</t>
        </is>
      </c>
      <c r="F22" s="6" t="inlineStr">
        <is>
          <t>Stainless Steel, AISI-303</t>
        </is>
      </c>
      <c r="G22" t="inlineStr">
        <is>
          <t>X3</t>
        </is>
      </c>
      <c r="H22" s="69" t="inlineStr">
        <is>
          <t>184TC</t>
        </is>
      </c>
      <c r="I22" t="inlineStr">
        <is>
          <t>:MechSealType21:MechSealType2:</t>
        </is>
      </c>
      <c r="J22" t="n">
        <v>1.125</v>
      </c>
      <c r="K22" t="n">
        <v>1.125</v>
      </c>
      <c r="L22" t="n">
        <v>98183501</v>
      </c>
      <c r="M22" t="inlineStr">
        <is>
          <t>SHAFT,VLS,X3,12-5070,20-4095,182/4TC 304</t>
        </is>
      </c>
      <c r="N22" t="inlineStr">
        <is>
          <t>A100168</t>
        </is>
      </c>
      <c r="O22" t="inlineStr">
        <is>
          <t>LT027</t>
        </is>
      </c>
    </row>
    <row r="23">
      <c r="A23" s="21" t="n"/>
      <c r="B23" t="inlineStr">
        <is>
          <t>Price_BOM_VLSE_Shaft_017</t>
        </is>
      </c>
      <c r="C23" s="68" t="inlineStr">
        <is>
          <t>20705-2P-7.5HP-VLSE</t>
        </is>
      </c>
      <c r="D23" t="inlineStr">
        <is>
          <t>ShaftMatl_SS_AISI-303</t>
        </is>
      </c>
      <c r="E23" t="inlineStr">
        <is>
          <t>H303</t>
        </is>
      </c>
      <c r="F23" s="6" t="inlineStr">
        <is>
          <t>Stainless Steel, AISI-303</t>
        </is>
      </c>
      <c r="G23" s="50" t="inlineStr">
        <is>
          <t>X3</t>
        </is>
      </c>
      <c r="H23" s="71" t="inlineStr">
        <is>
          <t>:213TC:215TC</t>
        </is>
      </c>
      <c r="I23" t="inlineStr">
        <is>
          <t>:MechSealType21:MechSealType2:</t>
        </is>
      </c>
      <c r="J23" t="n">
        <v>1.125</v>
      </c>
      <c r="K23" t="n">
        <v>1.375</v>
      </c>
      <c r="L23" t="n">
        <v>98132103</v>
      </c>
      <c r="M23" t="inlineStr">
        <is>
          <t>VLS,2070,X3,213/215TC</t>
        </is>
      </c>
      <c r="N23" t="inlineStr">
        <is>
          <t>A100114</t>
        </is>
      </c>
      <c r="O23" t="inlineStr">
        <is>
          <t>LT027</t>
        </is>
      </c>
    </row>
    <row r="24">
      <c r="A24" s="21" t="n"/>
      <c r="B24" t="inlineStr">
        <is>
          <t>Price_BOM_VLSE_Shaft_018</t>
        </is>
      </c>
      <c r="C24" s="68" t="inlineStr">
        <is>
          <t>20705-4P-3HP-VLSE</t>
        </is>
      </c>
      <c r="D24" t="inlineStr">
        <is>
          <t>ShaftMatl_SS_AISI-303</t>
        </is>
      </c>
      <c r="E24" t="inlineStr">
        <is>
          <t>H303</t>
        </is>
      </c>
      <c r="F24" s="6" t="inlineStr">
        <is>
          <t>Stainless Steel, AISI-303</t>
        </is>
      </c>
      <c r="G24" s="50" t="inlineStr">
        <is>
          <t>X3</t>
        </is>
      </c>
      <c r="H24" s="69" t="inlineStr">
        <is>
          <t>182TC</t>
        </is>
      </c>
      <c r="I24" t="inlineStr">
        <is>
          <t>:MechSealType21:MechSealType2:</t>
        </is>
      </c>
      <c r="J24" t="n">
        <v>1.125</v>
      </c>
      <c r="K24" t="n">
        <v>1.125</v>
      </c>
      <c r="L24" t="n">
        <v>98183501</v>
      </c>
      <c r="M24" t="inlineStr">
        <is>
          <t>SHAFT,VLS,X3,12-5070,20-4095,182/4TC 304</t>
        </is>
      </c>
      <c r="N24" t="inlineStr">
        <is>
          <t>A100168</t>
        </is>
      </c>
      <c r="O24" t="inlineStr">
        <is>
          <t>LT027</t>
        </is>
      </c>
    </row>
    <row r="25">
      <c r="A25" s="21" t="n"/>
      <c r="B25" t="inlineStr">
        <is>
          <t>Price_BOM_VLSE_Shaft_019</t>
        </is>
      </c>
      <c r="C25" s="68" t="inlineStr">
        <is>
          <t>20951-2P-15HP-VLSE</t>
        </is>
      </c>
      <c r="D25" t="inlineStr">
        <is>
          <t>ShaftMatl_SS_AISI-303</t>
        </is>
      </c>
      <c r="E25" t="inlineStr">
        <is>
          <t>H303</t>
        </is>
      </c>
      <c r="F25" s="6" t="inlineStr">
        <is>
          <t>Stainless Steel, AISI-303</t>
        </is>
      </c>
      <c r="G25" s="50" t="inlineStr">
        <is>
          <t>X3</t>
        </is>
      </c>
      <c r="H25" s="69" t="inlineStr">
        <is>
          <t>254TC</t>
        </is>
      </c>
      <c r="I25" t="inlineStr">
        <is>
          <t>:MechSealType21:MechSealType2:</t>
        </is>
      </c>
      <c r="J25" t="n">
        <v>1.125</v>
      </c>
      <c r="K25" t="n">
        <v>1.625</v>
      </c>
      <c r="L25" t="n">
        <v>98183503</v>
      </c>
      <c r="M25" t="inlineStr">
        <is>
          <t>VLS,2095,X3,254/256TC</t>
        </is>
      </c>
      <c r="N25" t="inlineStr">
        <is>
          <t>A100173</t>
        </is>
      </c>
      <c r="O25" t="inlineStr">
        <is>
          <t>LT027</t>
        </is>
      </c>
    </row>
    <row r="26">
      <c r="A26" s="21" t="n"/>
      <c r="B26" t="inlineStr">
        <is>
          <t>Price_BOM_VLSE_Shaft_020</t>
        </is>
      </c>
      <c r="C26" s="68" t="inlineStr">
        <is>
          <t>20951-2P-20HP-VLSE</t>
        </is>
      </c>
      <c r="D26" t="inlineStr">
        <is>
          <t>ShaftMatl_SS_AISI-303</t>
        </is>
      </c>
      <c r="E26" t="inlineStr">
        <is>
          <t>H303</t>
        </is>
      </c>
      <c r="F26" s="6" t="inlineStr">
        <is>
          <t>Stainless Steel, AISI-303</t>
        </is>
      </c>
      <c r="G26" s="50" t="inlineStr">
        <is>
          <t>X3</t>
        </is>
      </c>
      <c r="H26" s="69" t="inlineStr">
        <is>
          <t>256TC</t>
        </is>
      </c>
      <c r="I26" t="inlineStr">
        <is>
          <t>:MechSealType21:MechSealType2:</t>
        </is>
      </c>
      <c r="J26" t="n">
        <v>1.125</v>
      </c>
      <c r="K26" t="n">
        <v>1.625</v>
      </c>
      <c r="L26" t="n">
        <v>98183503</v>
      </c>
      <c r="M26" t="inlineStr">
        <is>
          <t>VLS,2095,X3,254/256TC</t>
        </is>
      </c>
      <c r="N26" t="inlineStr">
        <is>
          <t>A100173</t>
        </is>
      </c>
      <c r="O26" t="inlineStr">
        <is>
          <t>LT027</t>
        </is>
      </c>
    </row>
    <row r="27">
      <c r="A27" s="21" t="n"/>
      <c r="B27" t="inlineStr">
        <is>
          <t>Price_BOM_VLSE_Shaft_021</t>
        </is>
      </c>
      <c r="C27" s="68" t="inlineStr">
        <is>
          <t>20951-2P-25HP-VLSE</t>
        </is>
      </c>
      <c r="D27" t="inlineStr">
        <is>
          <t>ShaftMatl_SS_AISI-303</t>
        </is>
      </c>
      <c r="E27" t="inlineStr">
        <is>
          <t>H303</t>
        </is>
      </c>
      <c r="F27" s="6" t="inlineStr">
        <is>
          <t>Stainless Steel, AISI-303</t>
        </is>
      </c>
      <c r="G27" s="50" t="inlineStr">
        <is>
          <t>X3</t>
        </is>
      </c>
      <c r="H27" s="69" t="inlineStr">
        <is>
          <t>284TSC</t>
        </is>
      </c>
      <c r="I27" t="inlineStr">
        <is>
          <t>:MechSealType21:MechSealType2:</t>
        </is>
      </c>
      <c r="J27" t="n">
        <v>1.125</v>
      </c>
      <c r="K27" t="n">
        <v>1.625</v>
      </c>
      <c r="L27" t="inlineStr">
        <is>
          <t>RTF</t>
        </is>
      </c>
      <c r="N27" t="inlineStr">
        <is>
          <t>A100168</t>
        </is>
      </c>
      <c r="O27" t="inlineStr">
        <is>
          <t>LT027</t>
        </is>
      </c>
    </row>
    <row r="28">
      <c r="A28" s="21" t="n"/>
      <c r="B28" t="inlineStr">
        <is>
          <t>Price_BOM_VLSE_Shaft_022</t>
        </is>
      </c>
      <c r="C28" s="68" t="inlineStr">
        <is>
          <t>20951-2P-30HP-VLSE</t>
        </is>
      </c>
      <c r="D28" t="inlineStr">
        <is>
          <t>ShaftMatl_SS_AISI-303</t>
        </is>
      </c>
      <c r="E28" t="inlineStr">
        <is>
          <t>H303</t>
        </is>
      </c>
      <c r="F28" s="6" t="inlineStr">
        <is>
          <t>Stainless Steel, AISI-303</t>
        </is>
      </c>
      <c r="G28" s="50" t="inlineStr">
        <is>
          <t>X3</t>
        </is>
      </c>
      <c r="H28" s="69" t="inlineStr">
        <is>
          <t>286TSC</t>
        </is>
      </c>
      <c r="I28" t="inlineStr">
        <is>
          <t>:MechSealType21:MechSealType2:</t>
        </is>
      </c>
      <c r="J28" t="n">
        <v>1.125</v>
      </c>
      <c r="K28" t="n">
        <v>1.625</v>
      </c>
      <c r="L28" t="inlineStr">
        <is>
          <t>RTF</t>
        </is>
      </c>
      <c r="N28" t="inlineStr">
        <is>
          <t>A100168</t>
        </is>
      </c>
      <c r="O28" t="inlineStr">
        <is>
          <t>LT027</t>
        </is>
      </c>
    </row>
    <row r="29">
      <c r="A29" s="21" t="n"/>
      <c r="B29" t="inlineStr">
        <is>
          <t>Price_BOM_VLSE_Shaft_023</t>
        </is>
      </c>
      <c r="C29" s="68" t="inlineStr">
        <is>
          <t>20951-4P-3HP-VLSE</t>
        </is>
      </c>
      <c r="D29" t="inlineStr">
        <is>
          <t>ShaftMatl_SS_AISI-303</t>
        </is>
      </c>
      <c r="E29" t="inlineStr">
        <is>
          <t>H303</t>
        </is>
      </c>
      <c r="F29" s="6" t="inlineStr">
        <is>
          <t>Stainless Steel, AISI-303</t>
        </is>
      </c>
      <c r="G29" s="50" t="inlineStr">
        <is>
          <t>X3</t>
        </is>
      </c>
      <c r="H29" s="69" t="inlineStr">
        <is>
          <t>182TC</t>
        </is>
      </c>
      <c r="I29" t="inlineStr">
        <is>
          <t>:MechSealType21:MechSealType2:</t>
        </is>
      </c>
      <c r="J29" t="n">
        <v>1.125</v>
      </c>
      <c r="K29" t="n">
        <v>1.125</v>
      </c>
      <c r="L29" t="n">
        <v>98183501</v>
      </c>
      <c r="M29" t="inlineStr">
        <is>
          <t>SHAFT,VLS,X3,12-5070,20-4095,182/4TC 304</t>
        </is>
      </c>
      <c r="N29" t="inlineStr">
        <is>
          <t>A100168</t>
        </is>
      </c>
      <c r="O29" t="inlineStr">
        <is>
          <t>LT027</t>
        </is>
      </c>
    </row>
    <row r="30">
      <c r="A30" s="21" t="n"/>
      <c r="B30" t="inlineStr">
        <is>
          <t>Price_BOM_VLSE_Shaft_024</t>
        </is>
      </c>
      <c r="C30" s="68" t="inlineStr">
        <is>
          <t>20951-4P-5HP-VLSE</t>
        </is>
      </c>
      <c r="D30" t="inlineStr">
        <is>
          <t>ShaftMatl_SS_AISI-303</t>
        </is>
      </c>
      <c r="E30" t="inlineStr">
        <is>
          <t>H303</t>
        </is>
      </c>
      <c r="F30" s="6" t="inlineStr">
        <is>
          <t>Stainless Steel, AISI-303</t>
        </is>
      </c>
      <c r="G30" s="50" t="inlineStr">
        <is>
          <t>X3</t>
        </is>
      </c>
      <c r="H30" s="71" t="inlineStr">
        <is>
          <t>182TC</t>
        </is>
      </c>
      <c r="I30" t="inlineStr">
        <is>
          <t>:MechSealType21:MechSealType2:</t>
        </is>
      </c>
      <c r="J30" t="n">
        <v>1.125</v>
      </c>
      <c r="K30" t="n">
        <v>1.125</v>
      </c>
      <c r="L30" t="n">
        <v>98183501</v>
      </c>
      <c r="M30" t="inlineStr">
        <is>
          <t>SHAFT,VLS,X3,12-5070,20-4095,182/4TC 304</t>
        </is>
      </c>
      <c r="N30" t="inlineStr">
        <is>
          <t>A100168</t>
        </is>
      </c>
      <c r="O30" t="inlineStr">
        <is>
          <t>LT027</t>
        </is>
      </c>
    </row>
    <row r="31">
      <c r="A31" s="21" t="n"/>
      <c r="B31" t="inlineStr">
        <is>
          <t>Price_BOM_VLSE_Shaft_025</t>
        </is>
      </c>
      <c r="C31" s="68" t="inlineStr">
        <is>
          <t>20955-2P-15HP-VLSE</t>
        </is>
      </c>
      <c r="D31" t="inlineStr">
        <is>
          <t>ShaftMatl_SS_AISI-303</t>
        </is>
      </c>
      <c r="E31" t="inlineStr">
        <is>
          <t>H303</t>
        </is>
      </c>
      <c r="F31" s="6" t="inlineStr">
        <is>
          <t>Stainless Steel, AISI-303</t>
        </is>
      </c>
      <c r="G31" s="50" t="inlineStr">
        <is>
          <t>X3</t>
        </is>
      </c>
      <c r="H31" s="69" t="inlineStr">
        <is>
          <t>254TC</t>
        </is>
      </c>
      <c r="I31" t="inlineStr">
        <is>
          <t>:MechSealType21:MechSealType2:</t>
        </is>
      </c>
      <c r="J31" t="n">
        <v>1.125</v>
      </c>
      <c r="K31" t="n">
        <v>1.625</v>
      </c>
      <c r="L31" t="n">
        <v>98183503</v>
      </c>
      <c r="M31" t="inlineStr">
        <is>
          <t>VLS,2095,X3,254/256TC</t>
        </is>
      </c>
      <c r="N31" t="inlineStr">
        <is>
          <t>A100173</t>
        </is>
      </c>
      <c r="O31" t="inlineStr">
        <is>
          <t>LT027</t>
        </is>
      </c>
    </row>
    <row r="32">
      <c r="A32" s="21" t="n"/>
      <c r="B32" t="inlineStr">
        <is>
          <t>Price_BOM_VLSE_Shaft_026</t>
        </is>
      </c>
      <c r="C32" s="68" t="inlineStr">
        <is>
          <t>20955-2P-20HP-VLSE</t>
        </is>
      </c>
      <c r="D32" t="inlineStr">
        <is>
          <t>ShaftMatl_SS_AISI-303</t>
        </is>
      </c>
      <c r="E32" t="inlineStr">
        <is>
          <t>H303</t>
        </is>
      </c>
      <c r="F32" s="6" t="inlineStr">
        <is>
          <t>Stainless Steel, AISI-303</t>
        </is>
      </c>
      <c r="G32" s="50" t="inlineStr">
        <is>
          <t>X3</t>
        </is>
      </c>
      <c r="H32" s="69" t="inlineStr">
        <is>
          <t>256TC</t>
        </is>
      </c>
      <c r="I32" t="inlineStr">
        <is>
          <t>:MechSealType21:MechSealType2:</t>
        </is>
      </c>
      <c r="J32" t="n">
        <v>1.125</v>
      </c>
      <c r="K32" t="n">
        <v>1.625</v>
      </c>
      <c r="L32" t="n">
        <v>98183503</v>
      </c>
      <c r="M32" t="inlineStr">
        <is>
          <t>VLS,2095,X3,254/256TC</t>
        </is>
      </c>
      <c r="N32" t="inlineStr">
        <is>
          <t>A100173</t>
        </is>
      </c>
      <c r="O32" t="inlineStr">
        <is>
          <t>LT027</t>
        </is>
      </c>
    </row>
    <row r="33">
      <c r="A33" s="21" t="n"/>
      <c r="B33" t="inlineStr">
        <is>
          <t>Price_BOM_VLSE_Shaft_027</t>
        </is>
      </c>
      <c r="C33" s="68" t="inlineStr">
        <is>
          <t>20955-2P-25HP-VLSE</t>
        </is>
      </c>
      <c r="D33" t="inlineStr">
        <is>
          <t>ShaftMatl_SS_AISI-303</t>
        </is>
      </c>
      <c r="E33" t="inlineStr">
        <is>
          <t>H303</t>
        </is>
      </c>
      <c r="F33" s="6" t="inlineStr">
        <is>
          <t>Stainless Steel, AISI-303</t>
        </is>
      </c>
      <c r="G33" s="50" t="inlineStr">
        <is>
          <t>X4</t>
        </is>
      </c>
      <c r="H33" s="69" t="inlineStr">
        <is>
          <t>284TSC</t>
        </is>
      </c>
      <c r="I33" t="inlineStr">
        <is>
          <t>:MechSealType21:MechSealType2:</t>
        </is>
      </c>
      <c r="J33" t="n">
        <v>1.125</v>
      </c>
      <c r="K33" t="n">
        <v>1.625</v>
      </c>
      <c r="L33" t="n">
        <v>98183504</v>
      </c>
      <c r="M33" t="inlineStr">
        <is>
          <t>VLS,2095,X4,284/286TSC</t>
        </is>
      </c>
      <c r="N33" t="inlineStr">
        <is>
          <t>A100244</t>
        </is>
      </c>
      <c r="O33" t="inlineStr">
        <is>
          <t>LT027</t>
        </is>
      </c>
    </row>
    <row r="34">
      <c r="A34" s="21" t="n"/>
      <c r="B34" t="inlineStr">
        <is>
          <t>Price_BOM_VLSE_Shaft_028</t>
        </is>
      </c>
      <c r="C34" s="68" t="inlineStr">
        <is>
          <t>20955-2P-30HP-VLSE</t>
        </is>
      </c>
      <c r="D34" t="inlineStr">
        <is>
          <t>ShaftMatl_SS_AISI-303</t>
        </is>
      </c>
      <c r="E34" t="inlineStr">
        <is>
          <t>H303</t>
        </is>
      </c>
      <c r="F34" s="6" t="inlineStr">
        <is>
          <t>Stainless Steel, AISI-303</t>
        </is>
      </c>
      <c r="G34" s="50" t="inlineStr">
        <is>
          <t>X4</t>
        </is>
      </c>
      <c r="H34" s="69" t="inlineStr">
        <is>
          <t>286TSC</t>
        </is>
      </c>
      <c r="I34" t="inlineStr">
        <is>
          <t>:MechSealType21:MechSealType2:</t>
        </is>
      </c>
      <c r="J34" t="n">
        <v>1.125</v>
      </c>
      <c r="K34" t="n">
        <v>1.625</v>
      </c>
      <c r="L34" t="n">
        <v>98183504</v>
      </c>
      <c r="M34" t="inlineStr">
        <is>
          <t>VLS,2095,X4,284/286TSC</t>
        </is>
      </c>
      <c r="N34" t="inlineStr">
        <is>
          <t>A100244</t>
        </is>
      </c>
      <c r="O34" t="inlineStr">
        <is>
          <t>LT027</t>
        </is>
      </c>
    </row>
    <row r="35">
      <c r="A35" s="21" t="n"/>
      <c r="B35" t="inlineStr">
        <is>
          <t>Price_BOM_VLSE_Shaft_029</t>
        </is>
      </c>
      <c r="C35" s="68" t="inlineStr">
        <is>
          <t>20955-4P-3HP-VLSE</t>
        </is>
      </c>
      <c r="D35" t="inlineStr">
        <is>
          <t>ShaftMatl_SS_AISI-303</t>
        </is>
      </c>
      <c r="E35" t="inlineStr">
        <is>
          <t>H303</t>
        </is>
      </c>
      <c r="F35" s="6" t="inlineStr">
        <is>
          <t>Stainless Steel, AISI-303</t>
        </is>
      </c>
      <c r="G35" s="50" t="inlineStr">
        <is>
          <t>X3</t>
        </is>
      </c>
      <c r="H35" s="69" t="inlineStr">
        <is>
          <t>182TC</t>
        </is>
      </c>
      <c r="I35" t="inlineStr">
        <is>
          <t>:MechSealType21:MechSealType2:</t>
        </is>
      </c>
      <c r="J35" t="n">
        <v>1.125</v>
      </c>
      <c r="K35" t="n">
        <v>1.125</v>
      </c>
      <c r="L35" t="n">
        <v>98183501</v>
      </c>
      <c r="M35" t="inlineStr">
        <is>
          <t>SHAFT,VLS,X3,12-5070,20-4095,182/4TC 304</t>
        </is>
      </c>
      <c r="N35" t="inlineStr">
        <is>
          <t>A100168</t>
        </is>
      </c>
      <c r="O35" t="inlineStr">
        <is>
          <t>LT027</t>
        </is>
      </c>
    </row>
    <row r="36">
      <c r="A36" s="21" t="n"/>
      <c r="B36" t="inlineStr">
        <is>
          <t>Price_BOM_VLSE_Shaft_030</t>
        </is>
      </c>
      <c r="C36" s="68" t="inlineStr">
        <is>
          <t>20955-4P-5HP-VLSE</t>
        </is>
      </c>
      <c r="D36" t="inlineStr">
        <is>
          <t>ShaftMatl_SS_AISI-303</t>
        </is>
      </c>
      <c r="E36" t="inlineStr">
        <is>
          <t>H303</t>
        </is>
      </c>
      <c r="F36" s="6" t="inlineStr">
        <is>
          <t>Stainless Steel, AISI-303</t>
        </is>
      </c>
      <c r="G36" s="50" t="inlineStr">
        <is>
          <t>X3</t>
        </is>
      </c>
      <c r="H36" s="71" t="inlineStr">
        <is>
          <t>182TC</t>
        </is>
      </c>
      <c r="I36" t="inlineStr">
        <is>
          <t>:MechSealType21:MechSealType2:</t>
        </is>
      </c>
      <c r="J36" t="n">
        <v>1.125</v>
      </c>
      <c r="K36" t="n">
        <v>1.125</v>
      </c>
      <c r="L36" t="n">
        <v>98183501</v>
      </c>
      <c r="M36" t="inlineStr">
        <is>
          <t>SHAFT,VLS,X3,12-5070,20-4095,182/4TC 304</t>
        </is>
      </c>
      <c r="N36" t="inlineStr">
        <is>
          <t>A100168</t>
        </is>
      </c>
      <c r="O36" t="inlineStr">
        <is>
          <t>LT027</t>
        </is>
      </c>
    </row>
    <row r="37">
      <c r="A37" s="21" t="n"/>
      <c r="B37" t="inlineStr">
        <is>
          <t>Price_BOM_VLSE_Shaft_031</t>
        </is>
      </c>
      <c r="C37" s="68" t="inlineStr">
        <is>
          <t>20955-4P-7.5HP-VLSE</t>
        </is>
      </c>
      <c r="D37" t="inlineStr">
        <is>
          <t>ShaftMatl_SS_AISI-303</t>
        </is>
      </c>
      <c r="E37" t="inlineStr">
        <is>
          <t>H303</t>
        </is>
      </c>
      <c r="F37" s="6" t="inlineStr">
        <is>
          <t>Stainless Steel, AISI-303</t>
        </is>
      </c>
      <c r="G37" s="50" t="inlineStr">
        <is>
          <t>X3</t>
        </is>
      </c>
      <c r="H37" s="71" t="inlineStr">
        <is>
          <t>:213TC:215TC</t>
        </is>
      </c>
      <c r="I37" t="inlineStr">
        <is>
          <t>:MechSealType21:MechSealType2:</t>
        </is>
      </c>
      <c r="J37" t="n">
        <v>1.125</v>
      </c>
      <c r="K37" t="n">
        <v>1.375</v>
      </c>
      <c r="L37" t="n">
        <v>98132103</v>
      </c>
      <c r="M37" t="inlineStr">
        <is>
          <t>VLS,2095,X3,213/215TC</t>
        </is>
      </c>
      <c r="N37" t="inlineStr">
        <is>
          <t>A100114</t>
        </is>
      </c>
      <c r="O37" t="inlineStr">
        <is>
          <t>LT027</t>
        </is>
      </c>
    </row>
    <row r="38">
      <c r="A38" s="21" t="n"/>
      <c r="B38" t="inlineStr">
        <is>
          <t>Price_BOM_VLSE_Shaft_032</t>
        </is>
      </c>
      <c r="C38" s="68" t="inlineStr">
        <is>
          <t>20959-2P-20HP-VLSE</t>
        </is>
      </c>
      <c r="D38" t="inlineStr">
        <is>
          <t>ShaftMatl_SS_AISI-303</t>
        </is>
      </c>
      <c r="E38" t="inlineStr">
        <is>
          <t>H303</t>
        </is>
      </c>
      <c r="F38" s="6" t="inlineStr">
        <is>
          <t>Stainless Steel, AISI-303</t>
        </is>
      </c>
      <c r="G38" s="50" t="inlineStr">
        <is>
          <t>X3</t>
        </is>
      </c>
      <c r="H38" s="69" t="inlineStr">
        <is>
          <t>256TC</t>
        </is>
      </c>
      <c r="I38" t="inlineStr">
        <is>
          <t>:MechSealType21:MechSealType2:</t>
        </is>
      </c>
      <c r="J38" t="n">
        <v>1.125</v>
      </c>
      <c r="K38" t="n">
        <v>1.625</v>
      </c>
      <c r="L38" t="n">
        <v>98183503</v>
      </c>
      <c r="M38" t="inlineStr">
        <is>
          <t>VLS,2095,X3,254/256TC</t>
        </is>
      </c>
      <c r="N38" t="inlineStr">
        <is>
          <t>A100173</t>
        </is>
      </c>
      <c r="O38" t="inlineStr">
        <is>
          <t>LT027</t>
        </is>
      </c>
    </row>
    <row r="39">
      <c r="A39" s="21" t="n"/>
      <c r="B39" t="inlineStr">
        <is>
          <t>Price_BOM_VLSE_Shaft_033</t>
        </is>
      </c>
      <c r="C39" s="68" t="inlineStr">
        <is>
          <t>20959-2P-25HP-VLSE</t>
        </is>
      </c>
      <c r="D39" t="inlineStr">
        <is>
          <t>ShaftMatl_SS_AISI-303</t>
        </is>
      </c>
      <c r="E39" t="inlineStr">
        <is>
          <t>H303</t>
        </is>
      </c>
      <c r="F39" s="6" t="inlineStr">
        <is>
          <t>Stainless Steel, AISI-303</t>
        </is>
      </c>
      <c r="G39" s="50" t="inlineStr">
        <is>
          <t>X4</t>
        </is>
      </c>
      <c r="H39" s="69" t="inlineStr">
        <is>
          <t>284TSC</t>
        </is>
      </c>
      <c r="I39" t="inlineStr">
        <is>
          <t>:MechSealType21:MechSealType2:</t>
        </is>
      </c>
      <c r="J39" t="n">
        <v>1.125</v>
      </c>
      <c r="K39" t="n">
        <v>1.625</v>
      </c>
      <c r="L39" t="n">
        <v>98183504</v>
      </c>
      <c r="M39" t="inlineStr">
        <is>
          <t>VLS,2095,X4,284/286TSC</t>
        </is>
      </c>
      <c r="N39" t="inlineStr">
        <is>
          <t>A100244</t>
        </is>
      </c>
      <c r="O39" t="inlineStr">
        <is>
          <t>LT027</t>
        </is>
      </c>
    </row>
    <row r="40">
      <c r="A40" s="21" t="n"/>
      <c r="B40" t="inlineStr">
        <is>
          <t>Price_BOM_VLSE_Shaft_034</t>
        </is>
      </c>
      <c r="C40" s="68" t="inlineStr">
        <is>
          <t>20959-2P-30HP-VLSE</t>
        </is>
      </c>
      <c r="D40" t="inlineStr">
        <is>
          <t>ShaftMatl_SS_AISI-303</t>
        </is>
      </c>
      <c r="E40" t="inlineStr">
        <is>
          <t>H303</t>
        </is>
      </c>
      <c r="F40" s="6" t="inlineStr">
        <is>
          <t>Stainless Steel, AISI-303</t>
        </is>
      </c>
      <c r="G40" s="50" t="inlineStr">
        <is>
          <t>X4</t>
        </is>
      </c>
      <c r="H40" s="69" t="inlineStr">
        <is>
          <t>286TSC</t>
        </is>
      </c>
      <c r="I40" t="inlineStr">
        <is>
          <t>:MechSealType21:MechSealType2:</t>
        </is>
      </c>
      <c r="J40" t="n">
        <v>1.125</v>
      </c>
      <c r="K40" t="n">
        <v>1.625</v>
      </c>
      <c r="L40" t="n">
        <v>98183504</v>
      </c>
      <c r="M40" t="inlineStr">
        <is>
          <t>VLS,2095,X4,284/286TSC</t>
        </is>
      </c>
      <c r="N40" t="inlineStr">
        <is>
          <t>A100244</t>
        </is>
      </c>
      <c r="O40" t="inlineStr">
        <is>
          <t>LT027</t>
        </is>
      </c>
    </row>
    <row r="41">
      <c r="A41" s="21" t="n"/>
      <c r="B41" t="inlineStr">
        <is>
          <t>Price_BOM_VLSE_Shaft_035</t>
        </is>
      </c>
      <c r="C41" s="68" t="inlineStr">
        <is>
          <t>20959-4P-3HP-VLSE</t>
        </is>
      </c>
      <c r="D41" t="inlineStr">
        <is>
          <t>ShaftMatl_SS_AISI-303</t>
        </is>
      </c>
      <c r="E41" t="inlineStr">
        <is>
          <t>H303</t>
        </is>
      </c>
      <c r="F41" s="6" t="inlineStr">
        <is>
          <t>Stainless Steel, AISI-303</t>
        </is>
      </c>
      <c r="G41" s="50" t="inlineStr">
        <is>
          <t>X3</t>
        </is>
      </c>
      <c r="H41" s="69" t="inlineStr">
        <is>
          <t>182TC</t>
        </is>
      </c>
      <c r="I41" t="inlineStr">
        <is>
          <t>:MechSealType21:MechSealType2:</t>
        </is>
      </c>
      <c r="J41" t="n">
        <v>1.125</v>
      </c>
      <c r="K41" t="n">
        <v>1.125</v>
      </c>
      <c r="L41" t="n">
        <v>98183501</v>
      </c>
      <c r="M41" t="inlineStr">
        <is>
          <t>SHAFT,VLS,X3,12-5070,20-4095,182/4TC 304</t>
        </is>
      </c>
      <c r="N41" t="inlineStr">
        <is>
          <t>A100168</t>
        </is>
      </c>
      <c r="O41" t="inlineStr">
        <is>
          <t>LT027</t>
        </is>
      </c>
    </row>
    <row r="42">
      <c r="A42" s="21" t="n"/>
      <c r="B42" t="inlineStr">
        <is>
          <t>Price_BOM_VLSE_Shaft_036</t>
        </is>
      </c>
      <c r="C42" s="68" t="inlineStr">
        <is>
          <t>20959-4P-5HP-VLSE</t>
        </is>
      </c>
      <c r="D42" t="inlineStr">
        <is>
          <t>ShaftMatl_SS_AISI-303</t>
        </is>
      </c>
      <c r="E42" t="inlineStr">
        <is>
          <t>H303</t>
        </is>
      </c>
      <c r="F42" s="6" t="inlineStr">
        <is>
          <t>Stainless Steel, AISI-303</t>
        </is>
      </c>
      <c r="G42" s="50" t="inlineStr">
        <is>
          <t>X3</t>
        </is>
      </c>
      <c r="H42" s="71" t="inlineStr">
        <is>
          <t>182TC</t>
        </is>
      </c>
      <c r="I42" t="inlineStr">
        <is>
          <t>:MechSealType21:MechSealType2:</t>
        </is>
      </c>
      <c r="J42" t="n">
        <v>1.125</v>
      </c>
      <c r="K42" t="n">
        <v>1.125</v>
      </c>
      <c r="L42" t="n">
        <v>98183501</v>
      </c>
      <c r="M42" t="inlineStr">
        <is>
          <t>SHAFT,VLS,X3,12-5070,20-4095,182/4TC 304</t>
        </is>
      </c>
      <c r="N42" t="inlineStr">
        <is>
          <t>A100168</t>
        </is>
      </c>
      <c r="O42" t="inlineStr">
        <is>
          <t>LT027</t>
        </is>
      </c>
    </row>
    <row r="43">
      <c r="A43" s="21" t="n"/>
      <c r="B43" t="inlineStr">
        <is>
          <t>Price_BOM_VLSE_Shaft_037</t>
        </is>
      </c>
      <c r="C43" s="68" t="inlineStr">
        <is>
          <t>20959-4P-7.5HP-VLSE</t>
        </is>
      </c>
      <c r="D43" t="inlineStr">
        <is>
          <t>ShaftMatl_SS_AISI-303</t>
        </is>
      </c>
      <c r="E43" t="inlineStr">
        <is>
          <t>H303</t>
        </is>
      </c>
      <c r="F43" s="6" t="inlineStr">
        <is>
          <t>Stainless Steel, AISI-303</t>
        </is>
      </c>
      <c r="G43" s="50" t="inlineStr">
        <is>
          <t>X3</t>
        </is>
      </c>
      <c r="H43" s="71" t="inlineStr">
        <is>
          <t>:213TC:215TC</t>
        </is>
      </c>
      <c r="I43" t="inlineStr">
        <is>
          <t>:MechSealType21:MechSealType2:</t>
        </is>
      </c>
      <c r="J43" t="n">
        <v>1.125</v>
      </c>
      <c r="K43" t="n">
        <v>1.375</v>
      </c>
      <c r="L43" t="n">
        <v>98132103</v>
      </c>
      <c r="M43" t="inlineStr">
        <is>
          <t>VLS,2095,X3,213/215TC</t>
        </is>
      </c>
      <c r="N43" t="inlineStr">
        <is>
          <t>A100114</t>
        </is>
      </c>
      <c r="O43" t="inlineStr">
        <is>
          <t>LT027</t>
        </is>
      </c>
    </row>
    <row r="44">
      <c r="A44" s="21" t="n"/>
      <c r="B44" t="inlineStr">
        <is>
          <t>Price_BOM_VLSE_Shaft_038</t>
        </is>
      </c>
      <c r="C44" s="68" t="inlineStr">
        <is>
          <t>25121-4P-10HP-VLSE</t>
        </is>
      </c>
      <c r="D44" t="inlineStr">
        <is>
          <t>ShaftMatl_SS_AISI-303</t>
        </is>
      </c>
      <c r="E44" t="inlineStr">
        <is>
          <t>H303</t>
        </is>
      </c>
      <c r="F44" s="6" t="inlineStr">
        <is>
          <t>Stainless Steel, AISI-303</t>
        </is>
      </c>
      <c r="G44" s="50" t="inlineStr">
        <is>
          <t>X3</t>
        </is>
      </c>
      <c r="H44" s="71" t="inlineStr">
        <is>
          <t>:213TC:215TC:</t>
        </is>
      </c>
      <c r="I44" t="inlineStr">
        <is>
          <t>:MechSealType21:MechSealType2:</t>
        </is>
      </c>
      <c r="J44" t="n">
        <v>1.125</v>
      </c>
      <c r="K44" t="n">
        <v>1.375</v>
      </c>
      <c r="L44" t="n">
        <v>98183502</v>
      </c>
      <c r="M44" t="inlineStr">
        <is>
          <t>VLS,2512,X3,213/215TC</t>
        </is>
      </c>
      <c r="N44" t="inlineStr">
        <is>
          <t>A100170</t>
        </is>
      </c>
      <c r="O44" t="inlineStr">
        <is>
          <t>LT027</t>
        </is>
      </c>
    </row>
    <row r="45">
      <c r="A45" s="21" t="n"/>
      <c r="B45" t="inlineStr">
        <is>
          <t>Price_BOM_VLSE_Shaft_039</t>
        </is>
      </c>
      <c r="C45" s="68" t="inlineStr">
        <is>
          <t>25121-4P-15HP-VLSE</t>
        </is>
      </c>
      <c r="D45" t="inlineStr">
        <is>
          <t>ShaftMatl_SS_AISI-303</t>
        </is>
      </c>
      <c r="E45" t="inlineStr">
        <is>
          <t>H303</t>
        </is>
      </c>
      <c r="F45" s="6" t="inlineStr">
        <is>
          <t>Stainless Steel, AISI-303</t>
        </is>
      </c>
      <c r="G45" t="inlineStr">
        <is>
          <t>XA</t>
        </is>
      </c>
      <c r="H45" s="69" t="inlineStr">
        <is>
          <t>254TC</t>
        </is>
      </c>
      <c r="I45" t="inlineStr">
        <is>
          <t>:MechSealType21:MechSealType2:</t>
        </is>
      </c>
      <c r="J45" t="n">
        <v>1.125</v>
      </c>
      <c r="K45" t="n">
        <v>1.625</v>
      </c>
      <c r="L45" t="n">
        <v>98150635</v>
      </c>
      <c r="M45" t="inlineStr">
        <is>
          <t>VLS,4012,XA,254/256TC</t>
        </is>
      </c>
      <c r="N45" t="inlineStr">
        <is>
          <t>A100135</t>
        </is>
      </c>
      <c r="O45" t="inlineStr">
        <is>
          <t>LT027</t>
        </is>
      </c>
    </row>
    <row r="46">
      <c r="A46" s="21" t="n"/>
      <c r="B46" t="inlineStr">
        <is>
          <t>Price_BOM_VLSE_Shaft_040</t>
        </is>
      </c>
      <c r="C46" s="68" t="inlineStr">
        <is>
          <t>25121-4P-5HP-VLSE</t>
        </is>
      </c>
      <c r="D46" t="inlineStr">
        <is>
          <t>ShaftMatl_SS_AISI-303</t>
        </is>
      </c>
      <c r="E46" t="inlineStr">
        <is>
          <t>H303</t>
        </is>
      </c>
      <c r="F46" s="6" t="inlineStr">
        <is>
          <t>Stainless Steel, AISI-303</t>
        </is>
      </c>
      <c r="G46" s="50" t="inlineStr">
        <is>
          <t>X3</t>
        </is>
      </c>
      <c r="H46" s="71" t="inlineStr">
        <is>
          <t>182TC</t>
        </is>
      </c>
      <c r="I46" t="inlineStr">
        <is>
          <t>:MechSealType21:MechSealType2:</t>
        </is>
      </c>
      <c r="J46" t="n">
        <v>1.125</v>
      </c>
      <c r="K46" t="n">
        <v>1.125</v>
      </c>
      <c r="L46" t="n">
        <v>98366610</v>
      </c>
      <c r="M46" t="inlineStr">
        <is>
          <t>VLS,2512,X3,182/184TC</t>
        </is>
      </c>
      <c r="N46" t="inlineStr">
        <is>
          <t>A100228</t>
        </is>
      </c>
      <c r="O46" t="inlineStr">
        <is>
          <t>LT027</t>
        </is>
      </c>
    </row>
    <row r="47">
      <c r="A47" s="21" t="n"/>
      <c r="B47" t="inlineStr">
        <is>
          <t>Price_BOM_VLSE_Shaft_041</t>
        </is>
      </c>
      <c r="C47" s="68" t="inlineStr">
        <is>
          <t>25121-4P-7.5HP-VLSE</t>
        </is>
      </c>
      <c r="D47" t="inlineStr">
        <is>
          <t>ShaftMatl_SS_AISI-303</t>
        </is>
      </c>
      <c r="E47" t="inlineStr">
        <is>
          <t>H303</t>
        </is>
      </c>
      <c r="F47" s="6" t="inlineStr">
        <is>
          <t>Stainless Steel, AISI-303</t>
        </is>
      </c>
      <c r="G47" s="50" t="inlineStr">
        <is>
          <t>X3</t>
        </is>
      </c>
      <c r="H47" s="71" t="inlineStr">
        <is>
          <t>:213TC:215TC</t>
        </is>
      </c>
      <c r="I47" t="inlineStr">
        <is>
          <t>:MechSealType21:MechSealType2:</t>
        </is>
      </c>
      <c r="J47" t="n">
        <v>1.125</v>
      </c>
      <c r="K47" t="n">
        <v>1.375</v>
      </c>
      <c r="L47" t="n">
        <v>98183502</v>
      </c>
      <c r="M47" t="inlineStr">
        <is>
          <t>VLS,2512,X3,213/215TC</t>
        </is>
      </c>
      <c r="N47" t="inlineStr">
        <is>
          <t>A100170</t>
        </is>
      </c>
      <c r="O47" t="inlineStr">
        <is>
          <t>LT027</t>
        </is>
      </c>
    </row>
    <row r="48">
      <c r="A48" s="21" t="n"/>
      <c r="B48" t="inlineStr">
        <is>
          <t>Price_BOM_VLSE_Shaft_042</t>
        </is>
      </c>
      <c r="C48" s="68" t="inlineStr">
        <is>
          <t>25709-2P-10HP-VLSE</t>
        </is>
      </c>
      <c r="D48" t="inlineStr">
        <is>
          <t>ShaftMatl_SS_AISI-303</t>
        </is>
      </c>
      <c r="E48" t="inlineStr">
        <is>
          <t>H303</t>
        </is>
      </c>
      <c r="F48" s="6" t="inlineStr">
        <is>
          <t>Stainless Steel, AISI-303</t>
        </is>
      </c>
      <c r="G48" s="50" t="inlineStr">
        <is>
          <t>X3</t>
        </is>
      </c>
      <c r="H48" s="71" t="inlineStr">
        <is>
          <t>:213TC:215TC:</t>
        </is>
      </c>
      <c r="I48" t="inlineStr">
        <is>
          <t>:MechSealType21:MechSealType2:</t>
        </is>
      </c>
      <c r="J48" t="n">
        <v>1.125</v>
      </c>
      <c r="K48" t="n">
        <v>1.375</v>
      </c>
      <c r="L48" t="n">
        <v>98132103</v>
      </c>
      <c r="M48" t="inlineStr">
        <is>
          <t>VLS,2570,X3,213/215TC</t>
        </is>
      </c>
      <c r="N48" t="inlineStr">
        <is>
          <t>A100114</t>
        </is>
      </c>
      <c r="O48" t="inlineStr">
        <is>
          <t>LT027</t>
        </is>
      </c>
    </row>
    <row r="49">
      <c r="A49" s="21" t="n"/>
      <c r="B49" t="inlineStr">
        <is>
          <t>Price_BOM_VLSE_Shaft_043</t>
        </is>
      </c>
      <c r="C49" s="68" t="inlineStr">
        <is>
          <t>25709-2P-15HP-VLSE</t>
        </is>
      </c>
      <c r="D49" t="inlineStr">
        <is>
          <t>ShaftMatl_SS_AISI-303</t>
        </is>
      </c>
      <c r="E49" t="inlineStr">
        <is>
          <t>H303</t>
        </is>
      </c>
      <c r="F49" s="6" t="inlineStr">
        <is>
          <t>Stainless Steel, AISI-303</t>
        </is>
      </c>
      <c r="G49" s="50" t="inlineStr">
        <is>
          <t>X4</t>
        </is>
      </c>
      <c r="H49" s="69" t="inlineStr">
        <is>
          <t>254TC</t>
        </is>
      </c>
      <c r="I49" t="inlineStr">
        <is>
          <t>:MechSealType21:MechSealType2:</t>
        </is>
      </c>
      <c r="J49" t="n">
        <v>1.125</v>
      </c>
      <c r="K49" t="n">
        <v>1.375</v>
      </c>
      <c r="L49" t="n">
        <v>98183103</v>
      </c>
      <c r="M49" t="inlineStr">
        <is>
          <t>SHAFT,VLS,X4,7,9.5"213-286TC</t>
        </is>
      </c>
      <c r="N49" t="inlineStr">
        <is>
          <t>A100164</t>
        </is>
      </c>
      <c r="O49" t="inlineStr">
        <is>
          <t>LT027</t>
        </is>
      </c>
    </row>
    <row r="50">
      <c r="A50" s="21" t="n"/>
      <c r="B50" t="inlineStr">
        <is>
          <t>Price_BOM_VLSE_Shaft_044</t>
        </is>
      </c>
      <c r="C50" s="68" t="inlineStr">
        <is>
          <t>25709-2P-20HP-VLSE</t>
        </is>
      </c>
      <c r="D50" t="inlineStr">
        <is>
          <t>ShaftMatl_SS_AISI-303</t>
        </is>
      </c>
      <c r="E50" t="inlineStr">
        <is>
          <t>H303</t>
        </is>
      </c>
      <c r="F50" s="6" t="inlineStr">
        <is>
          <t>Stainless Steel, AISI-303</t>
        </is>
      </c>
      <c r="G50" s="50" t="inlineStr">
        <is>
          <t>X4</t>
        </is>
      </c>
      <c r="H50" s="69" t="inlineStr">
        <is>
          <t>256TC</t>
        </is>
      </c>
      <c r="I50" t="inlineStr">
        <is>
          <t>:MechSealType21:MechSealType2:</t>
        </is>
      </c>
      <c r="J50" t="n">
        <v>1.125</v>
      </c>
      <c r="K50" t="n">
        <v>1.375</v>
      </c>
      <c r="L50" t="n">
        <v>98183103</v>
      </c>
      <c r="M50" t="inlineStr">
        <is>
          <t>SHAFT,VLS,X4,7,9.5"213-286TC</t>
        </is>
      </c>
      <c r="N50" t="inlineStr">
        <is>
          <t>A100164</t>
        </is>
      </c>
      <c r="O50" t="inlineStr">
        <is>
          <t>LT027</t>
        </is>
      </c>
    </row>
    <row r="51">
      <c r="A51" s="21" t="n"/>
      <c r="B51" t="inlineStr">
        <is>
          <t>Price_BOM_VLSE_Shaft_045</t>
        </is>
      </c>
      <c r="C51" s="68" t="inlineStr">
        <is>
          <t>25709-2P-25HP-VLSE</t>
        </is>
      </c>
      <c r="D51" t="inlineStr">
        <is>
          <t>ShaftMatl_SS_AISI-303</t>
        </is>
      </c>
      <c r="E51" t="inlineStr">
        <is>
          <t>H303</t>
        </is>
      </c>
      <c r="F51" s="6" t="inlineStr">
        <is>
          <t>Stainless Steel, AISI-303</t>
        </is>
      </c>
      <c r="G51" s="50" t="inlineStr">
        <is>
          <t>X4</t>
        </is>
      </c>
      <c r="H51" s="69" t="inlineStr">
        <is>
          <t>284TSC</t>
        </is>
      </c>
      <c r="I51" t="inlineStr">
        <is>
          <t>:MechSealType21:MechSealType2:</t>
        </is>
      </c>
      <c r="J51" t="n">
        <v>1.625</v>
      </c>
      <c r="K51" t="n">
        <v>1.625</v>
      </c>
      <c r="L51" t="n">
        <v>98183505</v>
      </c>
      <c r="M51" t="inlineStr">
        <is>
          <t>VLS,3070,X4,284/286TSC</t>
        </is>
      </c>
      <c r="N51" t="inlineStr">
        <is>
          <t>A100195</t>
        </is>
      </c>
      <c r="O51" t="inlineStr">
        <is>
          <t>LT027</t>
        </is>
      </c>
    </row>
    <row r="52">
      <c r="A52" s="21" t="n"/>
      <c r="B52" t="inlineStr">
        <is>
          <t>Price_BOM_VLSE_Shaft_046</t>
        </is>
      </c>
      <c r="C52" s="68" t="inlineStr">
        <is>
          <t>25709-2P-7.5HP-VLSE</t>
        </is>
      </c>
      <c r="D52" t="inlineStr">
        <is>
          <t>ShaftMatl_SS_AISI-303</t>
        </is>
      </c>
      <c r="E52" t="inlineStr">
        <is>
          <t>H303</t>
        </is>
      </c>
      <c r="F52" s="6" t="inlineStr">
        <is>
          <t>Stainless Steel, AISI-303</t>
        </is>
      </c>
      <c r="G52" s="50" t="inlineStr">
        <is>
          <t>X3</t>
        </is>
      </c>
      <c r="H52" s="71" t="inlineStr">
        <is>
          <t>:213TC:215TC</t>
        </is>
      </c>
      <c r="I52" t="inlineStr">
        <is>
          <t>:MechSealType21:MechSealType2:</t>
        </is>
      </c>
      <c r="J52" t="n">
        <v>1.125</v>
      </c>
      <c r="K52" t="n">
        <v>1.375</v>
      </c>
      <c r="L52" t="n">
        <v>98132103</v>
      </c>
      <c r="M52" t="inlineStr">
        <is>
          <t>VLS,2570,X3,213/215TC</t>
        </is>
      </c>
      <c r="N52" t="inlineStr">
        <is>
          <t>A100114</t>
        </is>
      </c>
      <c r="O52" t="inlineStr">
        <is>
          <t>LT027</t>
        </is>
      </c>
    </row>
    <row r="53">
      <c r="A53" s="21" t="n"/>
      <c r="B53" t="inlineStr">
        <is>
          <t>Price_BOM_VLSE_Shaft_047</t>
        </is>
      </c>
      <c r="C53" s="68" t="inlineStr">
        <is>
          <t>25709-4P-3HP-VLSE</t>
        </is>
      </c>
      <c r="D53" t="inlineStr">
        <is>
          <t>ShaftMatl_SS_AISI-303</t>
        </is>
      </c>
      <c r="E53" t="inlineStr">
        <is>
          <t>H303</t>
        </is>
      </c>
      <c r="F53" s="6" t="inlineStr">
        <is>
          <t>Stainless Steel, AISI-303</t>
        </is>
      </c>
      <c r="G53" s="50" t="inlineStr">
        <is>
          <t>X3</t>
        </is>
      </c>
      <c r="H53" s="69" t="inlineStr">
        <is>
          <t>182TC</t>
        </is>
      </c>
      <c r="I53" t="inlineStr">
        <is>
          <t>:MechSealType21:MechSealType2:</t>
        </is>
      </c>
      <c r="J53" t="n">
        <v>1.125</v>
      </c>
      <c r="K53" t="n">
        <v>1.125</v>
      </c>
      <c r="L53" t="n">
        <v>98183501</v>
      </c>
      <c r="M53" t="inlineStr">
        <is>
          <t>SHAFT,VLS,X3,12-5070,20-4095,182/4TC 304</t>
        </is>
      </c>
      <c r="N53" t="inlineStr">
        <is>
          <t>A100168</t>
        </is>
      </c>
      <c r="O53" t="inlineStr">
        <is>
          <t>LT027</t>
        </is>
      </c>
    </row>
    <row r="54">
      <c r="A54" s="21" t="n"/>
      <c r="B54" t="inlineStr">
        <is>
          <t>Price_BOM_VLSE_Shaft_048</t>
        </is>
      </c>
      <c r="C54" s="68" t="inlineStr">
        <is>
          <t>25953-2P-20HP-VLSE</t>
        </is>
      </c>
      <c r="D54" t="inlineStr">
        <is>
          <t>ShaftMatl_SS_AISI-303</t>
        </is>
      </c>
      <c r="E54" t="inlineStr">
        <is>
          <t>H303</t>
        </is>
      </c>
      <c r="F54" s="6" t="inlineStr">
        <is>
          <t>Stainless Steel, AISI-303</t>
        </is>
      </c>
      <c r="G54" s="50" t="inlineStr">
        <is>
          <t>X4</t>
        </is>
      </c>
      <c r="H54" s="69" t="inlineStr">
        <is>
          <t>256TC</t>
        </is>
      </c>
      <c r="I54" t="inlineStr">
        <is>
          <t>:MechSealType21:MechSealType2:</t>
        </is>
      </c>
      <c r="J54" t="n">
        <v>1.125</v>
      </c>
      <c r="K54" t="n">
        <v>1.375</v>
      </c>
      <c r="L54" t="n">
        <v>98183103</v>
      </c>
      <c r="M54" t="inlineStr">
        <is>
          <t>SHAFT,VLS,X4,7,9.5"213-286TC</t>
        </is>
      </c>
      <c r="N54" t="inlineStr">
        <is>
          <t>A100164</t>
        </is>
      </c>
      <c r="O54" t="inlineStr">
        <is>
          <t>LT027</t>
        </is>
      </c>
    </row>
    <row r="55">
      <c r="A55" s="21" t="n"/>
      <c r="B55" t="inlineStr">
        <is>
          <t>Price_BOM_VLSE_Shaft_049</t>
        </is>
      </c>
      <c r="C55" s="68" t="inlineStr">
        <is>
          <t>25953-2P-25HP-VLSE</t>
        </is>
      </c>
      <c r="D55" t="inlineStr">
        <is>
          <t>ShaftMatl_SS_AISI-303</t>
        </is>
      </c>
      <c r="E55" t="inlineStr">
        <is>
          <t>H303</t>
        </is>
      </c>
      <c r="F55" s="6" t="inlineStr">
        <is>
          <t>Stainless Steel, AISI-303</t>
        </is>
      </c>
      <c r="G55" s="50" t="inlineStr">
        <is>
          <t>X4</t>
        </is>
      </c>
      <c r="H55" s="69" t="inlineStr">
        <is>
          <t>284TSC</t>
        </is>
      </c>
      <c r="I55" t="inlineStr">
        <is>
          <t>:MechSealType21:MechSealType2:</t>
        </is>
      </c>
      <c r="J55" t="n">
        <v>1.125</v>
      </c>
      <c r="K55" t="n">
        <v>1.625</v>
      </c>
      <c r="L55" t="n">
        <v>98183504</v>
      </c>
      <c r="M55" t="inlineStr">
        <is>
          <t>VLS,2595,X4,284/286TSC</t>
        </is>
      </c>
      <c r="N55" t="inlineStr">
        <is>
          <t>A100246</t>
        </is>
      </c>
      <c r="O55" t="inlineStr">
        <is>
          <t>LT027</t>
        </is>
      </c>
    </row>
    <row r="56">
      <c r="A56" s="21" t="n"/>
      <c r="B56" t="inlineStr">
        <is>
          <t>Price_BOM_VLSE_Shaft_050</t>
        </is>
      </c>
      <c r="C56" s="68" t="inlineStr">
        <is>
          <t>25953-2P-30HP-VLSE</t>
        </is>
      </c>
      <c r="D56" t="inlineStr">
        <is>
          <t>ShaftMatl_SS_AISI-303</t>
        </is>
      </c>
      <c r="E56" t="inlineStr">
        <is>
          <t>H303</t>
        </is>
      </c>
      <c r="F56" s="6" t="inlineStr">
        <is>
          <t>Stainless Steel, AISI-303</t>
        </is>
      </c>
      <c r="G56" s="50" t="inlineStr">
        <is>
          <t>X4</t>
        </is>
      </c>
      <c r="H56" s="69" t="inlineStr">
        <is>
          <t>286TSC</t>
        </is>
      </c>
      <c r="I56" t="inlineStr">
        <is>
          <t>:MechSealType21:MechSealType2:</t>
        </is>
      </c>
      <c r="J56" t="n">
        <v>1.125</v>
      </c>
      <c r="K56" t="n">
        <v>1.625</v>
      </c>
      <c r="L56" t="n">
        <v>98183504</v>
      </c>
      <c r="M56" t="inlineStr">
        <is>
          <t>VLS,2595,X4,284/286TSC</t>
        </is>
      </c>
      <c r="N56" t="inlineStr">
        <is>
          <t>A100246</t>
        </is>
      </c>
      <c r="O56" t="inlineStr">
        <is>
          <t>LT027</t>
        </is>
      </c>
    </row>
    <row r="57">
      <c r="A57" s="21" t="n"/>
      <c r="B57" t="inlineStr">
        <is>
          <t>Price_BOM_VLSE_Shaft_051</t>
        </is>
      </c>
      <c r="C57" s="68" t="inlineStr">
        <is>
          <t>25953-4P-3HP-VLSE</t>
        </is>
      </c>
      <c r="D57" t="inlineStr">
        <is>
          <t>ShaftMatl_SS_AISI-303</t>
        </is>
      </c>
      <c r="E57" t="inlineStr">
        <is>
          <t>H303</t>
        </is>
      </c>
      <c r="F57" s="6" t="inlineStr">
        <is>
          <t>Stainless Steel, AISI-303</t>
        </is>
      </c>
      <c r="G57" s="50" t="inlineStr">
        <is>
          <t>X3</t>
        </is>
      </c>
      <c r="H57" s="69" t="inlineStr">
        <is>
          <t>182TC</t>
        </is>
      </c>
      <c r="I57" t="inlineStr">
        <is>
          <t>:MechSealType21:MechSealType2:</t>
        </is>
      </c>
      <c r="J57" t="n">
        <v>1.125</v>
      </c>
      <c r="K57" t="n">
        <v>1.125</v>
      </c>
      <c r="L57" t="n">
        <v>98183501</v>
      </c>
      <c r="M57" t="inlineStr">
        <is>
          <t>SHAFT,VLS,X3,12-5070,20-4095,182/4TC 304</t>
        </is>
      </c>
      <c r="N57" t="inlineStr">
        <is>
          <t>A100168</t>
        </is>
      </c>
      <c r="O57" t="inlineStr">
        <is>
          <t>LT027</t>
        </is>
      </c>
    </row>
    <row r="58">
      <c r="A58" s="21" t="n"/>
      <c r="B58" t="inlineStr">
        <is>
          <t>Price_BOM_VLSE_Shaft_052</t>
        </is>
      </c>
      <c r="C58" s="68" t="inlineStr">
        <is>
          <t>25953-4P-5HP-VLSE</t>
        </is>
      </c>
      <c r="D58" t="inlineStr">
        <is>
          <t>ShaftMatl_SS_AISI-303</t>
        </is>
      </c>
      <c r="E58" t="inlineStr">
        <is>
          <t>H303</t>
        </is>
      </c>
      <c r="F58" s="6" t="inlineStr">
        <is>
          <t>Stainless Steel, AISI-303</t>
        </is>
      </c>
      <c r="G58" s="50" t="inlineStr">
        <is>
          <t>X3</t>
        </is>
      </c>
      <c r="H58" s="71" t="inlineStr">
        <is>
          <t>182TC</t>
        </is>
      </c>
      <c r="I58" t="inlineStr">
        <is>
          <t>:MechSealType21:MechSealType2:</t>
        </is>
      </c>
      <c r="J58" t="n">
        <v>1.125</v>
      </c>
      <c r="K58" t="n">
        <v>1.125</v>
      </c>
      <c r="L58" t="n">
        <v>98183501</v>
      </c>
      <c r="M58" t="inlineStr">
        <is>
          <t>SHAFT,VLS,X3,12-5070,20-4095,182/4TC 304</t>
        </is>
      </c>
      <c r="N58" t="inlineStr">
        <is>
          <t>A100168</t>
        </is>
      </c>
      <c r="O58" t="inlineStr">
        <is>
          <t>LT027</t>
        </is>
      </c>
    </row>
    <row r="59">
      <c r="A59" s="21" t="n"/>
      <c r="B59" t="inlineStr">
        <is>
          <t>Price_BOM_VLSE_Shaft_053</t>
        </is>
      </c>
      <c r="C59" s="68" t="inlineStr">
        <is>
          <t>25953-4P-7.5HP-VLSE</t>
        </is>
      </c>
      <c r="D59" t="inlineStr">
        <is>
          <t>ShaftMatl_SS_AISI-303</t>
        </is>
      </c>
      <c r="E59" t="inlineStr">
        <is>
          <t>H303</t>
        </is>
      </c>
      <c r="F59" s="6" t="inlineStr">
        <is>
          <t>Stainless Steel, AISI-303</t>
        </is>
      </c>
      <c r="G59" s="50" t="inlineStr">
        <is>
          <t>X3</t>
        </is>
      </c>
      <c r="H59" s="71" t="inlineStr">
        <is>
          <t>:213TC:215TC</t>
        </is>
      </c>
      <c r="I59" t="inlineStr">
        <is>
          <t>:MechSealType21:MechSealType2:</t>
        </is>
      </c>
      <c r="J59" t="n">
        <v>1.125</v>
      </c>
      <c r="K59" t="n">
        <v>1.375</v>
      </c>
      <c r="L59" t="n">
        <v>98132103</v>
      </c>
      <c r="M59" t="inlineStr">
        <is>
          <t>VLS,2595,X3,213/215TC</t>
        </is>
      </c>
      <c r="N59" t="inlineStr">
        <is>
          <t>A100114</t>
        </is>
      </c>
      <c r="O59" t="inlineStr">
        <is>
          <t>LT027</t>
        </is>
      </c>
    </row>
    <row r="60">
      <c r="A60" s="21" t="n"/>
      <c r="B60" t="inlineStr">
        <is>
          <t>Price_BOM_VLSE_Shaft_054</t>
        </is>
      </c>
      <c r="C60" s="68" t="inlineStr">
        <is>
          <t>30123-4P-10HP-VLSE</t>
        </is>
      </c>
      <c r="D60" t="inlineStr">
        <is>
          <t>ShaftMatl_SS_AISI-303</t>
        </is>
      </c>
      <c r="E60" t="inlineStr">
        <is>
          <t>H303</t>
        </is>
      </c>
      <c r="F60" s="6" t="inlineStr">
        <is>
          <t>Stainless Steel, AISI-303</t>
        </is>
      </c>
      <c r="G60" t="inlineStr">
        <is>
          <t>X3</t>
        </is>
      </c>
      <c r="H60" s="71" t="inlineStr">
        <is>
          <t>:213TC:215TC:</t>
        </is>
      </c>
      <c r="I60" t="inlineStr">
        <is>
          <t>:MechSealType21:MechSealType2:</t>
        </is>
      </c>
      <c r="J60" t="n">
        <v>1.125</v>
      </c>
      <c r="K60" t="n">
        <v>1.375</v>
      </c>
      <c r="L60" t="n">
        <v>98183502</v>
      </c>
      <c r="M60" t="inlineStr">
        <is>
          <t>VLS,3012,X3,213/215TC</t>
        </is>
      </c>
      <c r="N60" t="inlineStr">
        <is>
          <t>A100170</t>
        </is>
      </c>
      <c r="O60" t="inlineStr">
        <is>
          <t>LT027</t>
        </is>
      </c>
    </row>
    <row r="61">
      <c r="A61" s="21" t="n"/>
      <c r="B61" t="inlineStr">
        <is>
          <t>Price_BOM_VLSE_Shaft_055</t>
        </is>
      </c>
      <c r="C61" s="68" t="inlineStr">
        <is>
          <t>30123-4P-15HP-VLSE</t>
        </is>
      </c>
      <c r="D61" t="inlineStr">
        <is>
          <t>ShaftMatl_SS_AISI-303</t>
        </is>
      </c>
      <c r="E61" t="inlineStr">
        <is>
          <t>H303</t>
        </is>
      </c>
      <c r="F61" s="6" t="inlineStr">
        <is>
          <t>Stainless Steel, AISI-303</t>
        </is>
      </c>
      <c r="G61" t="inlineStr">
        <is>
          <t>XA</t>
        </is>
      </c>
      <c r="H61" s="69" t="inlineStr">
        <is>
          <t>254TC</t>
        </is>
      </c>
      <c r="I61" t="inlineStr">
        <is>
          <t>:MechSealType21:MechSealType2:</t>
        </is>
      </c>
      <c r="J61" t="n">
        <v>1.125</v>
      </c>
      <c r="K61" t="n">
        <v>1.625</v>
      </c>
      <c r="L61" t="n">
        <v>98150635</v>
      </c>
      <c r="M61" t="inlineStr">
        <is>
          <t>VLS,4012,XA,254/256TC</t>
        </is>
      </c>
      <c r="N61" t="inlineStr">
        <is>
          <t>A100135</t>
        </is>
      </c>
      <c r="O61" t="inlineStr">
        <is>
          <t>LT027</t>
        </is>
      </c>
    </row>
    <row r="62">
      <c r="A62" s="21" t="n"/>
      <c r="B62" t="inlineStr">
        <is>
          <t>Price_BOM_VLSE_Shaft_056</t>
        </is>
      </c>
      <c r="C62" s="68" t="inlineStr">
        <is>
          <t>30123-4P-20HP-VLSE</t>
        </is>
      </c>
      <c r="D62" t="inlineStr">
        <is>
          <t>ShaftMatl_SS_AISI-303</t>
        </is>
      </c>
      <c r="E62" t="inlineStr">
        <is>
          <t>H303</t>
        </is>
      </c>
      <c r="F62" s="6" t="inlineStr">
        <is>
          <t>Stainless Steel, AISI-303</t>
        </is>
      </c>
      <c r="G62" t="inlineStr">
        <is>
          <t>XA</t>
        </is>
      </c>
      <c r="H62" s="69" t="inlineStr">
        <is>
          <t>256TC</t>
        </is>
      </c>
      <c r="I62" t="inlineStr">
        <is>
          <t>:MechSealType21:MechSealType2:</t>
        </is>
      </c>
      <c r="J62" t="n">
        <v>1.125</v>
      </c>
      <c r="K62" t="n">
        <v>1.625</v>
      </c>
      <c r="L62" t="n">
        <v>98150635</v>
      </c>
      <c r="M62" t="inlineStr">
        <is>
          <t>VLS,4012,XA,254/256TC</t>
        </is>
      </c>
      <c r="N62" t="inlineStr">
        <is>
          <t>A100135</t>
        </is>
      </c>
      <c r="O62" t="inlineStr">
        <is>
          <t>LT027</t>
        </is>
      </c>
    </row>
    <row r="63">
      <c r="A63" s="21" t="n"/>
      <c r="B63" t="inlineStr">
        <is>
          <t>Price_BOM_VLSE_Shaft_057</t>
        </is>
      </c>
      <c r="C63" s="68" t="inlineStr">
        <is>
          <t>30123-4P-7.5HP-VLSE</t>
        </is>
      </c>
      <c r="D63" t="inlineStr">
        <is>
          <t>ShaftMatl_SS_AISI-303</t>
        </is>
      </c>
      <c r="E63" t="inlineStr">
        <is>
          <t>H303</t>
        </is>
      </c>
      <c r="F63" s="6" t="inlineStr">
        <is>
          <t>Stainless Steel, AISI-303</t>
        </is>
      </c>
      <c r="G63" t="inlineStr">
        <is>
          <t>X3</t>
        </is>
      </c>
      <c r="H63" s="71" t="inlineStr">
        <is>
          <t>:213TC:215TC</t>
        </is>
      </c>
      <c r="I63" t="inlineStr">
        <is>
          <t>:MechSealType21:MechSealType2:</t>
        </is>
      </c>
      <c r="J63" t="n">
        <v>1.125</v>
      </c>
      <c r="K63" t="n">
        <v>1.375</v>
      </c>
      <c r="L63" t="n">
        <v>98183502</v>
      </c>
      <c r="M63" t="inlineStr">
        <is>
          <t>VLS,3012,X3,213/215TC</t>
        </is>
      </c>
      <c r="N63" t="inlineStr">
        <is>
          <t>A100170</t>
        </is>
      </c>
      <c r="O63" t="inlineStr">
        <is>
          <t>LT027</t>
        </is>
      </c>
    </row>
    <row r="64">
      <c r="A64" s="21" t="n"/>
      <c r="B64" t="inlineStr">
        <is>
          <t>Price_BOM_VLSE_Shaft_058</t>
        </is>
      </c>
      <c r="C64" s="68" t="inlineStr">
        <is>
          <t>30707-2P-15HP-VLSE</t>
        </is>
      </c>
      <c r="D64" t="inlineStr">
        <is>
          <t>ShaftMatl_SS_AISI-303</t>
        </is>
      </c>
      <c r="E64" t="inlineStr">
        <is>
          <t>H303</t>
        </is>
      </c>
      <c r="F64" s="6" t="inlineStr">
        <is>
          <t>Stainless Steel, AISI-303</t>
        </is>
      </c>
      <c r="G64" t="inlineStr">
        <is>
          <t>X4</t>
        </is>
      </c>
      <c r="H64" s="69" t="inlineStr">
        <is>
          <t>254TC</t>
        </is>
      </c>
      <c r="I64" t="inlineStr">
        <is>
          <t>:MechSealType21:MechSealType2:</t>
        </is>
      </c>
      <c r="J64" t="n">
        <v>1.125</v>
      </c>
      <c r="K64" t="n">
        <v>1.375</v>
      </c>
      <c r="L64" t="n">
        <v>98183103</v>
      </c>
      <c r="M64" t="inlineStr">
        <is>
          <t>SHAFT,VLS,X4,7,9.5"213-286TC</t>
        </is>
      </c>
      <c r="N64" t="inlineStr">
        <is>
          <t>A100164</t>
        </is>
      </c>
      <c r="O64" t="inlineStr">
        <is>
          <t>LT027</t>
        </is>
      </c>
    </row>
    <row r="65">
      <c r="A65" s="21" t="n"/>
      <c r="B65" t="inlineStr">
        <is>
          <t>Price_BOM_VLSE_Shaft_059</t>
        </is>
      </c>
      <c r="C65" s="68" t="inlineStr">
        <is>
          <t>30707-2P-20HP-VLSE</t>
        </is>
      </c>
      <c r="D65" t="inlineStr">
        <is>
          <t>ShaftMatl_SS_AISI-303</t>
        </is>
      </c>
      <c r="E65" t="inlineStr">
        <is>
          <t>H303</t>
        </is>
      </c>
      <c r="F65" s="6" t="inlineStr">
        <is>
          <t>Stainless Steel, AISI-303</t>
        </is>
      </c>
      <c r="G65" t="inlineStr">
        <is>
          <t>X4</t>
        </is>
      </c>
      <c r="H65" s="69" t="inlineStr">
        <is>
          <t>256TC</t>
        </is>
      </c>
      <c r="I65" t="inlineStr">
        <is>
          <t>:MechSealType21:MechSealType2:</t>
        </is>
      </c>
      <c r="J65" t="n">
        <v>1.125</v>
      </c>
      <c r="K65" t="n">
        <v>1.375</v>
      </c>
      <c r="L65" t="n">
        <v>98183103</v>
      </c>
      <c r="M65" t="inlineStr">
        <is>
          <t>SHAFT,VLS,X4,7,9.5"213-286TC</t>
        </is>
      </c>
      <c r="N65" t="inlineStr">
        <is>
          <t>A100164</t>
        </is>
      </c>
      <c r="O65" t="inlineStr">
        <is>
          <t>LT027</t>
        </is>
      </c>
    </row>
    <row r="66">
      <c r="A66" s="21" t="n"/>
      <c r="B66" t="inlineStr">
        <is>
          <t>Price_BOM_VLSE_Shaft_060</t>
        </is>
      </c>
      <c r="C66" s="68" t="inlineStr">
        <is>
          <t>30707-2P-25HP-VLSE</t>
        </is>
      </c>
      <c r="D66" t="inlineStr">
        <is>
          <t>ShaftMatl_SS_AISI-303</t>
        </is>
      </c>
      <c r="E66" t="inlineStr">
        <is>
          <t>H303</t>
        </is>
      </c>
      <c r="F66" s="6" t="inlineStr">
        <is>
          <t>Stainless Steel, AISI-303</t>
        </is>
      </c>
      <c r="G66" t="inlineStr">
        <is>
          <t>X4</t>
        </is>
      </c>
      <c r="H66" s="69" t="inlineStr">
        <is>
          <t>284TSC</t>
        </is>
      </c>
      <c r="I66" t="inlineStr">
        <is>
          <t>:MechSealType21:MechSealType2:</t>
        </is>
      </c>
      <c r="J66" t="n">
        <v>1.625</v>
      </c>
      <c r="K66" t="n">
        <v>1.625</v>
      </c>
      <c r="L66" t="n">
        <v>98183505</v>
      </c>
      <c r="M66" t="inlineStr">
        <is>
          <t>VLS,3070,X4,284/286TSC</t>
        </is>
      </c>
      <c r="N66" t="inlineStr">
        <is>
          <t>A100195</t>
        </is>
      </c>
      <c r="O66" t="inlineStr">
        <is>
          <t>LT027</t>
        </is>
      </c>
    </row>
    <row r="67">
      <c r="A67" s="21" t="n"/>
      <c r="B67" t="inlineStr">
        <is>
          <t>Price_BOM_VLSE_Shaft_061</t>
        </is>
      </c>
      <c r="C67" s="68" t="inlineStr">
        <is>
          <t>30707-2P-30HP-VLSE</t>
        </is>
      </c>
      <c r="D67" t="inlineStr">
        <is>
          <t>ShaftMatl_SS_AISI-303</t>
        </is>
      </c>
      <c r="E67" t="inlineStr">
        <is>
          <t>H303</t>
        </is>
      </c>
      <c r="F67" s="6" t="inlineStr">
        <is>
          <t>Stainless Steel, AISI-303</t>
        </is>
      </c>
      <c r="G67" t="inlineStr">
        <is>
          <t>X4</t>
        </is>
      </c>
      <c r="H67" s="69" t="inlineStr">
        <is>
          <t>286TSC</t>
        </is>
      </c>
      <c r="I67" t="inlineStr">
        <is>
          <t>:MechSealType21:MechSealType2:</t>
        </is>
      </c>
      <c r="J67" t="n">
        <v>1.625</v>
      </c>
      <c r="K67" t="n">
        <v>1.625</v>
      </c>
      <c r="L67" t="n">
        <v>98183505</v>
      </c>
      <c r="M67" t="inlineStr">
        <is>
          <t>VLS,3070,X4,284/286TSC</t>
        </is>
      </c>
      <c r="N67" t="inlineStr">
        <is>
          <t>A100195</t>
        </is>
      </c>
      <c r="O67" t="inlineStr">
        <is>
          <t>LT027</t>
        </is>
      </c>
    </row>
    <row r="68">
      <c r="A68" s="21" t="n"/>
      <c r="B68" t="inlineStr">
        <is>
          <t>Price_BOM_VLSE_Shaft_062</t>
        </is>
      </c>
      <c r="C68" s="68" t="inlineStr">
        <is>
          <t>30707-4P-3HP-VLSE</t>
        </is>
      </c>
      <c r="D68" t="inlineStr">
        <is>
          <t>ShaftMatl_SS_AISI-303</t>
        </is>
      </c>
      <c r="E68" t="inlineStr">
        <is>
          <t>H303</t>
        </is>
      </c>
      <c r="F68" s="6" t="inlineStr">
        <is>
          <t>Stainless Steel, AISI-303</t>
        </is>
      </c>
      <c r="G68" t="inlineStr">
        <is>
          <t>X3</t>
        </is>
      </c>
      <c r="H68" s="69" t="inlineStr">
        <is>
          <t>182TC</t>
        </is>
      </c>
      <c r="I68" t="inlineStr">
        <is>
          <t>:MechSealType21:MechSealType2:</t>
        </is>
      </c>
      <c r="J68" t="n">
        <v>1.125</v>
      </c>
      <c r="K68" t="n">
        <v>1.125</v>
      </c>
      <c r="L68" t="n">
        <v>98183501</v>
      </c>
      <c r="M68" t="inlineStr">
        <is>
          <t>SHAFT,VLS,X3,12-5070,20-4095,182/4TC 304</t>
        </is>
      </c>
      <c r="N68" t="inlineStr">
        <is>
          <t>A100168</t>
        </is>
      </c>
      <c r="O68" t="inlineStr">
        <is>
          <t>LT027</t>
        </is>
      </c>
    </row>
    <row r="69">
      <c r="A69" s="21" t="n"/>
      <c r="B69" t="inlineStr">
        <is>
          <t>Price_BOM_VLSE_Shaft_063</t>
        </is>
      </c>
      <c r="C69" s="68" t="inlineStr">
        <is>
          <t>30707-4P-5HP-VLSE</t>
        </is>
      </c>
      <c r="D69" t="inlineStr">
        <is>
          <t>ShaftMatl_SS_AISI-303</t>
        </is>
      </c>
      <c r="E69" t="inlineStr">
        <is>
          <t>H303</t>
        </is>
      </c>
      <c r="F69" s="6" t="inlineStr">
        <is>
          <t>Stainless Steel, AISI-303</t>
        </is>
      </c>
      <c r="G69" t="inlineStr">
        <is>
          <t>X3</t>
        </is>
      </c>
      <c r="H69" s="71" t="inlineStr">
        <is>
          <t>182TC</t>
        </is>
      </c>
      <c r="I69" t="inlineStr">
        <is>
          <t>:MechSealType21:MechSealType2:</t>
        </is>
      </c>
      <c r="J69" t="n">
        <v>1.125</v>
      </c>
      <c r="K69" t="n">
        <v>1.125</v>
      </c>
      <c r="L69" t="n">
        <v>98183501</v>
      </c>
      <c r="M69" t="inlineStr">
        <is>
          <t>SHAFT,VLS,X3,12-5070,20-4095,182/4TC 304</t>
        </is>
      </c>
      <c r="N69" t="inlineStr">
        <is>
          <t>A100168</t>
        </is>
      </c>
      <c r="O69" t="inlineStr">
        <is>
          <t>LT027</t>
        </is>
      </c>
    </row>
    <row r="70">
      <c r="A70" s="21" t="n"/>
      <c r="B70" t="inlineStr">
        <is>
          <t>Price_BOM_VLSE_Shaft_064</t>
        </is>
      </c>
      <c r="C70" s="68" t="inlineStr">
        <is>
          <t>30957-2P-30HP-VLSE</t>
        </is>
      </c>
      <c r="D70" t="inlineStr">
        <is>
          <t>ShaftMatl_SS_AISI-303</t>
        </is>
      </c>
      <c r="E70" t="inlineStr">
        <is>
          <t>H303</t>
        </is>
      </c>
      <c r="F70" s="6" t="inlineStr">
        <is>
          <t>Stainless Steel, AISI-303</t>
        </is>
      </c>
      <c r="G70" t="inlineStr">
        <is>
          <t>X4</t>
        </is>
      </c>
      <c r="H70" s="69" t="inlineStr">
        <is>
          <t>286TSC</t>
        </is>
      </c>
      <c r="I70" t="inlineStr">
        <is>
          <t>:MechSealType21:MechSealType2:</t>
        </is>
      </c>
      <c r="J70" t="n">
        <v>1.125</v>
      </c>
      <c r="K70" t="n">
        <v>1.625</v>
      </c>
      <c r="L70" t="n">
        <v>98183504</v>
      </c>
      <c r="M70" t="inlineStr">
        <is>
          <t>VLS,3095,X4,284/286TSC</t>
        </is>
      </c>
      <c r="N70" t="inlineStr">
        <is>
          <t>A100249</t>
        </is>
      </c>
      <c r="O70" t="inlineStr">
        <is>
          <t>LT027</t>
        </is>
      </c>
      <c r="P70" s="29" t="n"/>
    </row>
    <row r="71">
      <c r="A71" s="21" t="n"/>
      <c r="B71" t="inlineStr">
        <is>
          <t>Price_BOM_VLSE_Shaft_065</t>
        </is>
      </c>
      <c r="C71" s="68" t="inlineStr">
        <is>
          <t>30957-4P-10HP-VLSE</t>
        </is>
      </c>
      <c r="D71" t="inlineStr">
        <is>
          <t>ShaftMatl_SS_AISI-303</t>
        </is>
      </c>
      <c r="E71" t="inlineStr">
        <is>
          <t>H303</t>
        </is>
      </c>
      <c r="F71" s="6" t="inlineStr">
        <is>
          <t>Stainless Steel, AISI-303</t>
        </is>
      </c>
      <c r="G71" t="inlineStr">
        <is>
          <t>X4</t>
        </is>
      </c>
      <c r="H71" s="71" t="inlineStr">
        <is>
          <t>:213TC:215TC:</t>
        </is>
      </c>
      <c r="I71" t="inlineStr">
        <is>
          <t>:MechSealType21:MechSealType2:</t>
        </is>
      </c>
      <c r="J71" t="n">
        <v>1.125</v>
      </c>
      <c r="K71" t="n">
        <v>1.375</v>
      </c>
      <c r="L71" t="n">
        <v>98183103</v>
      </c>
      <c r="M71" t="inlineStr">
        <is>
          <t>VLS,3095,X4,213/215TC</t>
        </is>
      </c>
      <c r="N71" t="inlineStr">
        <is>
          <t>A100164</t>
        </is>
      </c>
      <c r="O71" t="inlineStr">
        <is>
          <t>LT027</t>
        </is>
      </c>
      <c r="P71" s="29" t="n"/>
    </row>
    <row r="72">
      <c r="A72" s="21" t="n"/>
      <c r="B72" t="inlineStr">
        <is>
          <t>Price_BOM_VLSE_Shaft_066</t>
        </is>
      </c>
      <c r="C72" s="68" t="inlineStr">
        <is>
          <t>30957-4P-5HP-VLSE</t>
        </is>
      </c>
      <c r="D72" t="inlineStr">
        <is>
          <t>ShaftMatl_SS_AISI-303</t>
        </is>
      </c>
      <c r="E72" t="inlineStr">
        <is>
          <t>H303</t>
        </is>
      </c>
      <c r="F72" s="6" t="inlineStr">
        <is>
          <t>Stainless Steel, AISI-303</t>
        </is>
      </c>
      <c r="G72" t="inlineStr">
        <is>
          <t>X3</t>
        </is>
      </c>
      <c r="H72" s="71" t="inlineStr">
        <is>
          <t>182TC</t>
        </is>
      </c>
      <c r="I72" t="inlineStr">
        <is>
          <t>:MechSealType21:MechSealType2:</t>
        </is>
      </c>
      <c r="J72" t="n">
        <v>1.125</v>
      </c>
      <c r="K72" t="n">
        <v>1.125</v>
      </c>
      <c r="L72" t="n">
        <v>98183501</v>
      </c>
      <c r="M72" t="inlineStr">
        <is>
          <t>SHAFT,VLS,X3,12-5070,20-4095,182/4TC 304</t>
        </is>
      </c>
      <c r="N72" t="inlineStr">
        <is>
          <t>A100168</t>
        </is>
      </c>
      <c r="O72" t="inlineStr">
        <is>
          <t>LT027</t>
        </is>
      </c>
    </row>
    <row r="73">
      <c r="A73" s="21" t="n"/>
      <c r="B73" t="inlineStr">
        <is>
          <t>Price_BOM_VLSE_Shaft_067</t>
        </is>
      </c>
      <c r="C73" s="68" t="inlineStr">
        <is>
          <t>30957-4P-7.5HP-VLSE</t>
        </is>
      </c>
      <c r="D73" t="inlineStr">
        <is>
          <t>ShaftMatl_SS_AISI-303</t>
        </is>
      </c>
      <c r="E73" t="inlineStr">
        <is>
          <t>H303</t>
        </is>
      </c>
      <c r="F73" s="6" t="inlineStr">
        <is>
          <t>Stainless Steel, AISI-303</t>
        </is>
      </c>
      <c r="G73" t="inlineStr">
        <is>
          <t>X4</t>
        </is>
      </c>
      <c r="H73" s="71" t="inlineStr">
        <is>
          <t>:213TC:215TC</t>
        </is>
      </c>
      <c r="I73" t="inlineStr">
        <is>
          <t>:MechSealType21:MechSealType2:</t>
        </is>
      </c>
      <c r="J73" t="n">
        <v>1.125</v>
      </c>
      <c r="K73" t="n">
        <v>1.375</v>
      </c>
      <c r="L73" t="n">
        <v>98183103</v>
      </c>
      <c r="M73" t="inlineStr">
        <is>
          <t>VLS,3095,X4,213/215TC</t>
        </is>
      </c>
      <c r="N73" t="inlineStr">
        <is>
          <t>A100164</t>
        </is>
      </c>
      <c r="O73" t="inlineStr">
        <is>
          <t>LT027</t>
        </is>
      </c>
    </row>
    <row r="74">
      <c r="A74" s="21" t="n"/>
      <c r="B74" t="inlineStr">
        <is>
          <t>Price_BOM_VLSE_Shaft_068</t>
        </is>
      </c>
      <c r="C74" s="68" t="inlineStr">
        <is>
          <t>40121-4P-15HP-VLSE</t>
        </is>
      </c>
      <c r="D74" t="inlineStr">
        <is>
          <t>ShaftMatl_SS_AISI-303</t>
        </is>
      </c>
      <c r="E74" t="inlineStr">
        <is>
          <t>H303</t>
        </is>
      </c>
      <c r="F74" s="6" t="inlineStr">
        <is>
          <t>Stainless Steel, AISI-303</t>
        </is>
      </c>
      <c r="G74" t="inlineStr">
        <is>
          <t>XA</t>
        </is>
      </c>
      <c r="H74" s="69" t="inlineStr">
        <is>
          <t>254TC</t>
        </is>
      </c>
      <c r="I74" t="inlineStr">
        <is>
          <t>:MechSealType21:MechSealType2:</t>
        </is>
      </c>
      <c r="J74" t="n">
        <v>1.125</v>
      </c>
      <c r="K74" t="n">
        <v>1.625</v>
      </c>
      <c r="L74" t="n">
        <v>98150635</v>
      </c>
      <c r="M74" t="inlineStr">
        <is>
          <t>VLS,4012,XA,254/256TC</t>
        </is>
      </c>
      <c r="N74" t="inlineStr">
        <is>
          <t>A100135</t>
        </is>
      </c>
      <c r="O74" t="inlineStr">
        <is>
          <t>LT027</t>
        </is>
      </c>
    </row>
    <row r="75">
      <c r="A75" s="21" t="n"/>
      <c r="B75" t="inlineStr">
        <is>
          <t>Price_BOM_VLSE_Shaft_069</t>
        </is>
      </c>
      <c r="C75" s="68" t="inlineStr">
        <is>
          <t>40121-4P-20HP-VLSE</t>
        </is>
      </c>
      <c r="D75" t="inlineStr">
        <is>
          <t>ShaftMatl_SS_AISI-303</t>
        </is>
      </c>
      <c r="E75" t="inlineStr">
        <is>
          <t>H303</t>
        </is>
      </c>
      <c r="F75" s="6" t="inlineStr">
        <is>
          <t>Stainless Steel, AISI-303</t>
        </is>
      </c>
      <c r="G75" t="inlineStr">
        <is>
          <t>XA</t>
        </is>
      </c>
      <c r="H75" s="69" t="inlineStr">
        <is>
          <t>256TC</t>
        </is>
      </c>
      <c r="I75" t="inlineStr">
        <is>
          <t>:MechSealType21:MechSealType2:</t>
        </is>
      </c>
      <c r="J75" t="n">
        <v>1.125</v>
      </c>
      <c r="K75" t="n">
        <v>1.625</v>
      </c>
      <c r="L75" t="n">
        <v>98150635</v>
      </c>
      <c r="M75" t="inlineStr">
        <is>
          <t>VLS,4012,XA,254/256TC</t>
        </is>
      </c>
      <c r="N75" t="inlineStr">
        <is>
          <t>A100135</t>
        </is>
      </c>
      <c r="O75" t="inlineStr">
        <is>
          <t>LT027</t>
        </is>
      </c>
    </row>
    <row r="76">
      <c r="A76" s="21" t="n"/>
      <c r="B76" t="inlineStr">
        <is>
          <t>Price_BOM_VLSE_Shaft_070</t>
        </is>
      </c>
      <c r="C76" s="68" t="inlineStr">
        <is>
          <t>40121-4P-25HP-VLSE</t>
        </is>
      </c>
      <c r="D76" t="inlineStr">
        <is>
          <t>ShaftMatl_SS_AISI-303</t>
        </is>
      </c>
      <c r="E76" t="inlineStr">
        <is>
          <t>H303</t>
        </is>
      </c>
      <c r="F76" s="6" t="inlineStr">
        <is>
          <t>Stainless Steel, AISI-303</t>
        </is>
      </c>
      <c r="G76" t="inlineStr">
        <is>
          <t>XA</t>
        </is>
      </c>
      <c r="H76" s="69" t="inlineStr">
        <is>
          <t>284TC</t>
        </is>
      </c>
      <c r="I76" t="inlineStr">
        <is>
          <t>:MechSealType21:MechSealType2:</t>
        </is>
      </c>
      <c r="J76" t="n">
        <v>1.125</v>
      </c>
      <c r="K76" t="n">
        <v>1.875</v>
      </c>
      <c r="L76" t="n">
        <v>98150635</v>
      </c>
      <c r="M76" t="inlineStr">
        <is>
          <t>VLS,4012,XA,284/286TC</t>
        </is>
      </c>
      <c r="N76" t="inlineStr">
        <is>
          <t>A100135</t>
        </is>
      </c>
      <c r="O76" t="inlineStr">
        <is>
          <t>LT027</t>
        </is>
      </c>
    </row>
    <row r="77">
      <c r="A77" s="21" t="n"/>
      <c r="B77" t="inlineStr">
        <is>
          <t>Price_BOM_VLSE_Shaft_071</t>
        </is>
      </c>
      <c r="C77" s="68" t="inlineStr">
        <is>
          <t>40127-4P-15HP-VLSE</t>
        </is>
      </c>
      <c r="D77" t="inlineStr">
        <is>
          <t>ShaftMatl_SS_AISI-303</t>
        </is>
      </c>
      <c r="E77" t="inlineStr">
        <is>
          <t>H303</t>
        </is>
      </c>
      <c r="F77" s="6" t="inlineStr">
        <is>
          <t>Stainless Steel, AISI-303</t>
        </is>
      </c>
      <c r="G77" t="inlineStr">
        <is>
          <t>XA</t>
        </is>
      </c>
      <c r="H77" s="69" t="inlineStr">
        <is>
          <t>254TC</t>
        </is>
      </c>
      <c r="I77" t="inlineStr">
        <is>
          <t>:MechSealType21:MechSealType2:</t>
        </is>
      </c>
      <c r="J77" t="n">
        <v>1.125</v>
      </c>
      <c r="K77" t="n">
        <v>1.625</v>
      </c>
      <c r="L77" t="n">
        <v>98150635</v>
      </c>
      <c r="M77" t="inlineStr">
        <is>
          <t>VLS,4012,XA,254/256TC</t>
        </is>
      </c>
      <c r="N77" t="inlineStr">
        <is>
          <t>A100135</t>
        </is>
      </c>
      <c r="O77" t="inlineStr">
        <is>
          <t>LT027</t>
        </is>
      </c>
    </row>
    <row r="78">
      <c r="A78" s="21" t="n"/>
      <c r="B78" t="inlineStr">
        <is>
          <t>Price_BOM_VLSE_Shaft_072</t>
        </is>
      </c>
      <c r="C78" s="68" t="inlineStr">
        <is>
          <t>40127-4P-20HP-VLSE</t>
        </is>
      </c>
      <c r="D78" t="inlineStr">
        <is>
          <t>ShaftMatl_SS_AISI-303</t>
        </is>
      </c>
      <c r="E78" t="inlineStr">
        <is>
          <t>H303</t>
        </is>
      </c>
      <c r="F78" s="6" t="inlineStr">
        <is>
          <t>Stainless Steel, AISI-303</t>
        </is>
      </c>
      <c r="G78" t="inlineStr">
        <is>
          <t>XA</t>
        </is>
      </c>
      <c r="H78" s="69" t="inlineStr">
        <is>
          <t>256TC</t>
        </is>
      </c>
      <c r="I78" t="inlineStr">
        <is>
          <t>:MechSealType21:MechSealType2:</t>
        </is>
      </c>
      <c r="J78" t="n">
        <v>1.125</v>
      </c>
      <c r="K78" t="n">
        <v>1.625</v>
      </c>
      <c r="L78" t="n">
        <v>98150635</v>
      </c>
      <c r="M78" t="inlineStr">
        <is>
          <t>VLS,4012,XA,254/256TC</t>
        </is>
      </c>
      <c r="N78" t="inlineStr">
        <is>
          <t>A100135</t>
        </is>
      </c>
      <c r="O78" t="inlineStr">
        <is>
          <t>LT027</t>
        </is>
      </c>
    </row>
    <row r="79">
      <c r="A79" s="21" t="n"/>
      <c r="B79" t="inlineStr">
        <is>
          <t>Price_BOM_VLSE_Shaft_073</t>
        </is>
      </c>
      <c r="C79" s="68" t="inlineStr">
        <is>
          <t>40127-4P-25HP-VLSE</t>
        </is>
      </c>
      <c r="D79" t="inlineStr">
        <is>
          <t>ShaftMatl_SS_AISI-303</t>
        </is>
      </c>
      <c r="E79" t="inlineStr">
        <is>
          <t>H303</t>
        </is>
      </c>
      <c r="F79" s="6" t="inlineStr">
        <is>
          <t>Stainless Steel, AISI-303</t>
        </is>
      </c>
      <c r="G79" t="inlineStr">
        <is>
          <t>XA</t>
        </is>
      </c>
      <c r="H79" s="69" t="inlineStr">
        <is>
          <t>284TC</t>
        </is>
      </c>
      <c r="I79" t="inlineStr">
        <is>
          <t>:MechSealType21:MechSealType2:</t>
        </is>
      </c>
      <c r="J79" t="n">
        <v>1.125</v>
      </c>
      <c r="K79" t="n">
        <v>1.875</v>
      </c>
      <c r="L79" t="n">
        <v>98150635</v>
      </c>
      <c r="M79" t="inlineStr">
        <is>
          <t>VLS,4012,XA,284/286TC</t>
        </is>
      </c>
      <c r="N79" t="inlineStr">
        <is>
          <t>A100135</t>
        </is>
      </c>
      <c r="O79" t="inlineStr">
        <is>
          <t>LT027</t>
        </is>
      </c>
    </row>
    <row r="80">
      <c r="A80" s="21" t="n"/>
      <c r="B80" t="inlineStr">
        <is>
          <t>Price_BOM_VLSE_Shaft_074</t>
        </is>
      </c>
      <c r="C80" s="68" t="inlineStr">
        <is>
          <t>40707-2P-15HP-VLSE</t>
        </is>
      </c>
      <c r="D80" t="inlineStr">
        <is>
          <t>ShaftMatl_SS_AISI-303</t>
        </is>
      </c>
      <c r="E80" t="inlineStr">
        <is>
          <t>H303</t>
        </is>
      </c>
      <c r="F80" s="6" t="inlineStr">
        <is>
          <t>Stainless Steel, AISI-303</t>
        </is>
      </c>
      <c r="G80" t="inlineStr">
        <is>
          <t>X4</t>
        </is>
      </c>
      <c r="H80" s="69" t="inlineStr">
        <is>
          <t>254TC</t>
        </is>
      </c>
      <c r="I80" t="inlineStr">
        <is>
          <t>:MechSealType21:MechSealType2:</t>
        </is>
      </c>
      <c r="J80" t="n">
        <v>1.125</v>
      </c>
      <c r="K80" t="n">
        <v>1.375</v>
      </c>
      <c r="L80" t="n">
        <v>98183103</v>
      </c>
      <c r="M80" t="inlineStr">
        <is>
          <t>SHAFT,VLS,X4,7,9.5"213-286TC</t>
        </is>
      </c>
      <c r="N80" t="inlineStr">
        <is>
          <t>A100164</t>
        </is>
      </c>
      <c r="O80" t="inlineStr">
        <is>
          <t>LT027</t>
        </is>
      </c>
    </row>
    <row r="81">
      <c r="A81" s="21" t="n"/>
      <c r="B81" t="inlineStr">
        <is>
          <t>Price_BOM_VLSE_Shaft_075</t>
        </is>
      </c>
      <c r="C81" s="68" t="inlineStr">
        <is>
          <t>40707-2P-20HP-VLSE</t>
        </is>
      </c>
      <c r="D81" t="inlineStr">
        <is>
          <t>ShaftMatl_SS_AISI-303</t>
        </is>
      </c>
      <c r="E81" t="inlineStr">
        <is>
          <t>H303</t>
        </is>
      </c>
      <c r="F81" s="6" t="inlineStr">
        <is>
          <t>Stainless Steel, AISI-303</t>
        </is>
      </c>
      <c r="G81" t="inlineStr">
        <is>
          <t>X4</t>
        </is>
      </c>
      <c r="H81" s="69" t="inlineStr">
        <is>
          <t>256TC</t>
        </is>
      </c>
      <c r="I81" t="inlineStr">
        <is>
          <t>:MechSealType21:MechSealType2:</t>
        </is>
      </c>
      <c r="J81" t="n">
        <v>1.125</v>
      </c>
      <c r="K81" t="n">
        <v>1.375</v>
      </c>
      <c r="L81" t="n">
        <v>98183103</v>
      </c>
      <c r="M81" t="inlineStr">
        <is>
          <t>SHAFT,VLS,X4,7,9.5"213-286TC</t>
        </is>
      </c>
      <c r="N81" t="inlineStr">
        <is>
          <t>A100164</t>
        </is>
      </c>
      <c r="O81" t="inlineStr">
        <is>
          <t>LT027</t>
        </is>
      </c>
    </row>
    <row r="82">
      <c r="A82" s="21" t="n"/>
      <c r="B82" t="inlineStr">
        <is>
          <t>Price_BOM_VLSE_Shaft_076</t>
        </is>
      </c>
      <c r="C82" s="68" t="inlineStr">
        <is>
          <t>40707-2P-25HP-VLSE</t>
        </is>
      </c>
      <c r="D82" t="inlineStr">
        <is>
          <t>ShaftMatl_SS_AISI-303</t>
        </is>
      </c>
      <c r="E82" t="inlineStr">
        <is>
          <t>H303</t>
        </is>
      </c>
      <c r="F82" s="6" t="inlineStr">
        <is>
          <t>Stainless Steel, AISI-303</t>
        </is>
      </c>
      <c r="G82" t="inlineStr">
        <is>
          <t>X4</t>
        </is>
      </c>
      <c r="H82" s="69" t="inlineStr">
        <is>
          <t>284TSC</t>
        </is>
      </c>
      <c r="I82" t="inlineStr">
        <is>
          <t>:MechSealType21:MechSealType2:</t>
        </is>
      </c>
      <c r="J82" t="n">
        <v>1.625</v>
      </c>
      <c r="K82" t="n">
        <v>1.625</v>
      </c>
      <c r="L82" t="n">
        <v>98183505</v>
      </c>
      <c r="M82" t="inlineStr">
        <is>
          <t>VLS,4070,X4,284/286TSC</t>
        </is>
      </c>
      <c r="N82" t="inlineStr">
        <is>
          <t>A100195</t>
        </is>
      </c>
      <c r="O82" t="inlineStr">
        <is>
          <t>LT027</t>
        </is>
      </c>
    </row>
    <row r="83">
      <c r="A83" s="21" t="n"/>
      <c r="B83" t="inlineStr">
        <is>
          <t>Price_BOM_VLSE_Shaft_077</t>
        </is>
      </c>
      <c r="C83" s="68" t="inlineStr">
        <is>
          <t>40707-2P-30HP-VLSE</t>
        </is>
      </c>
      <c r="D83" t="inlineStr">
        <is>
          <t>ShaftMatl_SS_AISI-303</t>
        </is>
      </c>
      <c r="E83" t="inlineStr">
        <is>
          <t>H303</t>
        </is>
      </c>
      <c r="F83" s="6" t="inlineStr">
        <is>
          <t>Stainless Steel, AISI-303</t>
        </is>
      </c>
      <c r="G83" t="inlineStr">
        <is>
          <t>X4</t>
        </is>
      </c>
      <c r="H83" s="69" t="inlineStr">
        <is>
          <t>286TSC</t>
        </is>
      </c>
      <c r="I83" t="inlineStr">
        <is>
          <t>:MechSealType21:MechSealType2:</t>
        </is>
      </c>
      <c r="J83" t="n">
        <v>1.625</v>
      </c>
      <c r="K83" t="n">
        <v>1.625</v>
      </c>
      <c r="L83" t="n">
        <v>98183505</v>
      </c>
      <c r="M83" t="inlineStr">
        <is>
          <t>VLS,4070,X4,284/286TSC</t>
        </is>
      </c>
      <c r="N83" t="inlineStr">
        <is>
          <t>A100195</t>
        </is>
      </c>
      <c r="O83" t="inlineStr">
        <is>
          <t>LT027</t>
        </is>
      </c>
    </row>
    <row r="84">
      <c r="A84" s="21" t="n"/>
      <c r="B84" t="inlineStr">
        <is>
          <t>Price_BOM_VLSE_Shaft_078</t>
        </is>
      </c>
      <c r="C84" s="68" t="inlineStr">
        <is>
          <t>40707-4P-3HP-VLSE</t>
        </is>
      </c>
      <c r="D84" t="inlineStr">
        <is>
          <t>ShaftMatl_SS_AISI-303</t>
        </is>
      </c>
      <c r="E84" t="inlineStr">
        <is>
          <t>H303</t>
        </is>
      </c>
      <c r="F84" s="6" t="inlineStr">
        <is>
          <t>Stainless Steel, AISI-303</t>
        </is>
      </c>
      <c r="G84" t="inlineStr">
        <is>
          <t>X3</t>
        </is>
      </c>
      <c r="H84" s="69" t="inlineStr">
        <is>
          <t>182TC</t>
        </is>
      </c>
      <c r="I84" t="inlineStr">
        <is>
          <t>:MechSealType21:MechSealType2:</t>
        </is>
      </c>
      <c r="J84" t="n">
        <v>1.125</v>
      </c>
      <c r="K84" t="n">
        <v>1.125</v>
      </c>
      <c r="L84" t="n">
        <v>98183501</v>
      </c>
      <c r="M84" t="inlineStr">
        <is>
          <t>SHAFT,VLS,X3,12-5070,20-4095,182/4TC 304</t>
        </is>
      </c>
      <c r="N84" t="inlineStr">
        <is>
          <t>A100168</t>
        </is>
      </c>
      <c r="O84" t="inlineStr">
        <is>
          <t>LT027</t>
        </is>
      </c>
    </row>
    <row r="85">
      <c r="A85" s="21" t="n"/>
      <c r="B85" t="inlineStr">
        <is>
          <t>Price_BOM_VLSE_Shaft_079</t>
        </is>
      </c>
      <c r="C85" s="68" t="inlineStr">
        <is>
          <t>40707-4P-5HP-VLSE</t>
        </is>
      </c>
      <c r="D85" t="inlineStr">
        <is>
          <t>ShaftMatl_SS_AISI-303</t>
        </is>
      </c>
      <c r="E85" t="inlineStr">
        <is>
          <t>H303</t>
        </is>
      </c>
      <c r="F85" s="6" t="inlineStr">
        <is>
          <t>Stainless Steel, AISI-303</t>
        </is>
      </c>
      <c r="G85" t="inlineStr">
        <is>
          <t>X3</t>
        </is>
      </c>
      <c r="H85" s="71" t="inlineStr">
        <is>
          <t>182TC</t>
        </is>
      </c>
      <c r="I85" t="inlineStr">
        <is>
          <t>:MechSealType21:MechSealType2:</t>
        </is>
      </c>
      <c r="J85" t="n">
        <v>1.125</v>
      </c>
      <c r="K85" t="n">
        <v>1.125</v>
      </c>
      <c r="L85" t="n">
        <v>98183501</v>
      </c>
      <c r="M85" t="inlineStr">
        <is>
          <t>SHAFT,VLS,X3,12-5070,20-4095,182/4TC 304</t>
        </is>
      </c>
      <c r="N85" t="inlineStr">
        <is>
          <t>A100168</t>
        </is>
      </c>
      <c r="O85" t="inlineStr">
        <is>
          <t>LT027</t>
        </is>
      </c>
    </row>
    <row r="86">
      <c r="A86" s="21" t="n"/>
      <c r="B86" t="inlineStr">
        <is>
          <t>Price_BOM_VLSE_Shaft_080</t>
        </is>
      </c>
      <c r="C86" s="68" t="inlineStr">
        <is>
          <t>40957-4P-10HP-VLSE</t>
        </is>
      </c>
      <c r="D86" t="inlineStr">
        <is>
          <t>ShaftMatl_SS_AISI-303</t>
        </is>
      </c>
      <c r="E86" t="inlineStr">
        <is>
          <t>H303</t>
        </is>
      </c>
      <c r="F86" s="6" t="inlineStr">
        <is>
          <t>Stainless Steel, AISI-303</t>
        </is>
      </c>
      <c r="G86" t="inlineStr">
        <is>
          <t>X3</t>
        </is>
      </c>
      <c r="H86" s="71" t="inlineStr">
        <is>
          <t>:213TC:215TC:</t>
        </is>
      </c>
      <c r="I86" t="inlineStr">
        <is>
          <t>:MechSealType21:MechSealType2:</t>
        </is>
      </c>
      <c r="J86" t="n">
        <v>1.125</v>
      </c>
      <c r="K86" t="n">
        <v>1.375</v>
      </c>
      <c r="L86" t="n">
        <v>98132103</v>
      </c>
      <c r="M86" t="inlineStr">
        <is>
          <t>VLS,4095,X3,213/215TC</t>
        </is>
      </c>
      <c r="N86" t="inlineStr">
        <is>
          <t>A100114</t>
        </is>
      </c>
      <c r="O86" t="inlineStr">
        <is>
          <t>LT027</t>
        </is>
      </c>
    </row>
    <row r="87">
      <c r="A87" s="21" t="n"/>
      <c r="B87" t="inlineStr">
        <is>
          <t>Price_BOM_VLSE_Shaft_081</t>
        </is>
      </c>
      <c r="C87" s="68" t="inlineStr">
        <is>
          <t>40957-4P-15HP-VLSE</t>
        </is>
      </c>
      <c r="D87" t="inlineStr">
        <is>
          <t>ShaftMatl_SS_AISI-303</t>
        </is>
      </c>
      <c r="E87" t="inlineStr">
        <is>
          <t>H303</t>
        </is>
      </c>
      <c r="F87" s="6" t="inlineStr">
        <is>
          <t>Stainless Steel, AISI-303</t>
        </is>
      </c>
      <c r="G87" t="inlineStr">
        <is>
          <t>XA</t>
        </is>
      </c>
      <c r="H87" s="69" t="inlineStr">
        <is>
          <t>254TC</t>
        </is>
      </c>
      <c r="I87" t="inlineStr">
        <is>
          <t>:MechSealType21:MechSealType2:</t>
        </is>
      </c>
      <c r="J87" t="n">
        <v>1.125</v>
      </c>
      <c r="K87" t="n">
        <v>1.625</v>
      </c>
      <c r="L87" t="n">
        <v>98425578</v>
      </c>
      <c r="N87" t="inlineStr">
        <is>
          <t>A100135</t>
        </is>
      </c>
      <c r="O87" t="inlineStr">
        <is>
          <t>LT027</t>
        </is>
      </c>
    </row>
    <row r="88">
      <c r="A88" s="21" t="n"/>
      <c r="B88" t="inlineStr">
        <is>
          <t>Price_BOM_VLSE_Shaft_082</t>
        </is>
      </c>
      <c r="C88" s="68" t="inlineStr">
        <is>
          <t>40957-4P-5HP-VLSE</t>
        </is>
      </c>
      <c r="D88" t="inlineStr">
        <is>
          <t>ShaftMatl_SS_AISI-303</t>
        </is>
      </c>
      <c r="E88" t="inlineStr">
        <is>
          <t>H303</t>
        </is>
      </c>
      <c r="F88" s="6" t="inlineStr">
        <is>
          <t>Stainless Steel, AISI-303</t>
        </is>
      </c>
      <c r="G88" t="inlineStr">
        <is>
          <t>X3</t>
        </is>
      </c>
      <c r="H88" s="71" t="inlineStr">
        <is>
          <t>182TC</t>
        </is>
      </c>
      <c r="I88" t="inlineStr">
        <is>
          <t>:MechSealType21:MechSealType2:</t>
        </is>
      </c>
      <c r="J88" t="n">
        <v>1.125</v>
      </c>
      <c r="K88" t="n">
        <v>1.125</v>
      </c>
      <c r="L88" t="n">
        <v>98183501</v>
      </c>
      <c r="M88" t="inlineStr">
        <is>
          <t>SHAFT,VLS,X3,12-5070,20-4095,182/4TC 304</t>
        </is>
      </c>
      <c r="N88" t="inlineStr">
        <is>
          <t>A100168</t>
        </is>
      </c>
      <c r="O88" t="inlineStr">
        <is>
          <t>LT027</t>
        </is>
      </c>
    </row>
    <row r="89">
      <c r="A89" s="21" t="n"/>
      <c r="B89" t="inlineStr">
        <is>
          <t>Price_BOM_VLSE_Shaft_083</t>
        </is>
      </c>
      <c r="C89" s="68" t="inlineStr">
        <is>
          <t>40957-4P-7.5HP-VLSE</t>
        </is>
      </c>
      <c r="D89" t="inlineStr">
        <is>
          <t>ShaftMatl_SS_AISI-303</t>
        </is>
      </c>
      <c r="E89" t="inlineStr">
        <is>
          <t>H303</t>
        </is>
      </c>
      <c r="F89" s="6" t="inlineStr">
        <is>
          <t>Stainless Steel, AISI-303</t>
        </is>
      </c>
      <c r="G89" t="inlineStr">
        <is>
          <t>X3</t>
        </is>
      </c>
      <c r="H89" s="71" t="inlineStr">
        <is>
          <t>:213TC:215TC</t>
        </is>
      </c>
      <c r="I89" t="inlineStr">
        <is>
          <t>:MechSealType21:MechSealType2:</t>
        </is>
      </c>
      <c r="J89" t="n">
        <v>1.125</v>
      </c>
      <c r="K89" t="n">
        <v>1.375</v>
      </c>
      <c r="L89" t="n">
        <v>98132103</v>
      </c>
      <c r="M89" t="inlineStr">
        <is>
          <t>VLS,4095,X3,213/215TC</t>
        </is>
      </c>
      <c r="N89" t="inlineStr">
        <is>
          <t>A100114</t>
        </is>
      </c>
      <c r="O89" t="inlineStr">
        <is>
          <t>LT027</t>
        </is>
      </c>
    </row>
    <row r="90">
      <c r="A90" s="21" t="n"/>
      <c r="B90" t="inlineStr">
        <is>
          <t>Price_BOM_VLSE_Shaft_084</t>
        </is>
      </c>
      <c r="C90" s="68" t="inlineStr">
        <is>
          <t>50129-4P-15HP-VLSE</t>
        </is>
      </c>
      <c r="D90" t="inlineStr">
        <is>
          <t>ShaftMatl_SS_AISI-303</t>
        </is>
      </c>
      <c r="E90" t="inlineStr">
        <is>
          <t>H303</t>
        </is>
      </c>
      <c r="F90" s="6" t="inlineStr">
        <is>
          <t>Stainless Steel, AISI-303</t>
        </is>
      </c>
      <c r="G90" t="inlineStr">
        <is>
          <t>XA</t>
        </is>
      </c>
      <c r="H90" s="69" t="inlineStr">
        <is>
          <t>254TC</t>
        </is>
      </c>
      <c r="I90" t="inlineStr">
        <is>
          <t>:MechSealType21:MechSealType2:</t>
        </is>
      </c>
      <c r="J90" t="n">
        <v>1.125</v>
      </c>
      <c r="K90" t="n">
        <v>1.625</v>
      </c>
      <c r="L90" t="n">
        <v>98150635</v>
      </c>
      <c r="M90" t="inlineStr">
        <is>
          <t>VLS,5012,XA,254/256TC</t>
        </is>
      </c>
      <c r="N90" t="inlineStr">
        <is>
          <t>A100135</t>
        </is>
      </c>
      <c r="O90" t="inlineStr">
        <is>
          <t>LT027</t>
        </is>
      </c>
    </row>
    <row r="91">
      <c r="A91" s="21" t="n"/>
      <c r="B91" t="inlineStr">
        <is>
          <t>Price_BOM_VLSE_Shaft_085</t>
        </is>
      </c>
      <c r="C91" s="68" t="inlineStr">
        <is>
          <t>50129-4P-20HP-VLSE</t>
        </is>
      </c>
      <c r="D91" t="inlineStr">
        <is>
          <t>ShaftMatl_SS_AISI-303</t>
        </is>
      </c>
      <c r="E91" t="inlineStr">
        <is>
          <t>H303</t>
        </is>
      </c>
      <c r="F91" s="6" t="inlineStr">
        <is>
          <t>Stainless Steel, AISI-303</t>
        </is>
      </c>
      <c r="G91" t="inlineStr">
        <is>
          <t>XA</t>
        </is>
      </c>
      <c r="H91" s="69" t="inlineStr">
        <is>
          <t>256TC</t>
        </is>
      </c>
      <c r="I91" t="inlineStr">
        <is>
          <t>:MechSealType21:MechSealType2:</t>
        </is>
      </c>
      <c r="J91" t="n">
        <v>1.125</v>
      </c>
      <c r="K91" t="n">
        <v>1.625</v>
      </c>
      <c r="L91" t="n">
        <v>98150635</v>
      </c>
      <c r="M91" t="inlineStr">
        <is>
          <t>VLS,5012,XA,254/256TC</t>
        </is>
      </c>
      <c r="N91" t="inlineStr">
        <is>
          <t>A100135</t>
        </is>
      </c>
      <c r="O91" t="inlineStr">
        <is>
          <t>LT027</t>
        </is>
      </c>
    </row>
    <row r="92">
      <c r="A92" s="21" t="n"/>
      <c r="B92" t="inlineStr">
        <is>
          <t>Price_BOM_VLSE_Shaft_086</t>
        </is>
      </c>
      <c r="C92" s="68" t="inlineStr">
        <is>
          <t>50129-4P-25HP-VLSE</t>
        </is>
      </c>
      <c r="D92" t="inlineStr">
        <is>
          <t>ShaftMatl_SS_AISI-303</t>
        </is>
      </c>
      <c r="E92" t="inlineStr">
        <is>
          <t>H303</t>
        </is>
      </c>
      <c r="F92" s="6" t="inlineStr">
        <is>
          <t>Stainless Steel, AISI-303</t>
        </is>
      </c>
      <c r="G92" t="inlineStr">
        <is>
          <t>XA</t>
        </is>
      </c>
      <c r="H92" s="69" t="inlineStr">
        <is>
          <t>284TC</t>
        </is>
      </c>
      <c r="I92" t="inlineStr">
        <is>
          <t>:MechSealType21:MechSealType2:</t>
        </is>
      </c>
      <c r="J92" t="n">
        <v>1.125</v>
      </c>
      <c r="K92" t="n">
        <v>1.875</v>
      </c>
      <c r="L92" t="n">
        <v>98150635</v>
      </c>
      <c r="M92" t="inlineStr">
        <is>
          <t>VLS,5012,XA,284/286TC</t>
        </is>
      </c>
      <c r="N92" t="inlineStr">
        <is>
          <t>A100135</t>
        </is>
      </c>
      <c r="O92" t="inlineStr">
        <is>
          <t>LT027</t>
        </is>
      </c>
    </row>
    <row r="93">
      <c r="A93" s="21" t="n"/>
      <c r="B93" t="inlineStr">
        <is>
          <t>Price_BOM_VLSE_Shaft_087</t>
        </is>
      </c>
      <c r="C93" s="68" t="inlineStr">
        <is>
          <t>5012A-4P-10HP-VLSE</t>
        </is>
      </c>
      <c r="D93" t="inlineStr">
        <is>
          <t>ShaftMatl_SS_AISI-303</t>
        </is>
      </c>
      <c r="E93" t="inlineStr">
        <is>
          <t>H303</t>
        </is>
      </c>
      <c r="F93" s="6" t="inlineStr">
        <is>
          <t>Stainless Steel, AISI-303</t>
        </is>
      </c>
      <c r="G93" t="inlineStr">
        <is>
          <t>XA</t>
        </is>
      </c>
      <c r="H93" s="71" t="inlineStr">
        <is>
          <t>:213TC:215TC:</t>
        </is>
      </c>
      <c r="I93" t="inlineStr">
        <is>
          <t>:MechSealType21:MechSealType2:</t>
        </is>
      </c>
      <c r="J93" t="n">
        <v>1.125</v>
      </c>
      <c r="K93" t="n">
        <v>1.375</v>
      </c>
      <c r="L93" t="n">
        <v>98150633</v>
      </c>
      <c r="M93" t="inlineStr">
        <is>
          <t>SHAFT,VLS,XA,4/5095,4015,284,8012,213 TC</t>
        </is>
      </c>
      <c r="N93" t="inlineStr">
        <is>
          <t>A100240</t>
        </is>
      </c>
      <c r="O93" t="inlineStr">
        <is>
          <t>LT027</t>
        </is>
      </c>
    </row>
    <row r="94">
      <c r="A94" s="21" t="n"/>
      <c r="B94" t="inlineStr">
        <is>
          <t>Price_BOM_VLSE_Shaft_088</t>
        </is>
      </c>
      <c r="C94" s="68" t="inlineStr">
        <is>
          <t>5012A-4P-15HP-VLSE</t>
        </is>
      </c>
      <c r="D94" t="inlineStr">
        <is>
          <t>ShaftMatl_SS_AISI-303</t>
        </is>
      </c>
      <c r="E94" t="inlineStr">
        <is>
          <t>H303</t>
        </is>
      </c>
      <c r="F94" s="6" t="inlineStr">
        <is>
          <t>Stainless Steel, AISI-303</t>
        </is>
      </c>
      <c r="G94" t="inlineStr">
        <is>
          <t>XA</t>
        </is>
      </c>
      <c r="H94" s="69" t="inlineStr">
        <is>
          <t>254TC</t>
        </is>
      </c>
      <c r="I94" t="inlineStr">
        <is>
          <t>:MechSealType21:MechSealType2:</t>
        </is>
      </c>
      <c r="J94" t="n">
        <v>1.125</v>
      </c>
      <c r="K94" t="n">
        <v>1.625</v>
      </c>
      <c r="L94" t="n">
        <v>98150635</v>
      </c>
      <c r="M94" t="inlineStr">
        <is>
          <t>VLS,5012,XA,254/256TC</t>
        </is>
      </c>
      <c r="N94" t="inlineStr">
        <is>
          <t>A100135</t>
        </is>
      </c>
      <c r="O94" t="inlineStr">
        <is>
          <t>LT027</t>
        </is>
      </c>
    </row>
    <row r="95">
      <c r="A95" s="21" t="n"/>
      <c r="B95" t="inlineStr">
        <is>
          <t>Price_BOM_VLSE_Shaft_089</t>
        </is>
      </c>
      <c r="C95" s="68" t="inlineStr">
        <is>
          <t>5012A-4P-20HP-VLSE</t>
        </is>
      </c>
      <c r="D95" t="inlineStr">
        <is>
          <t>ShaftMatl_SS_AISI-303</t>
        </is>
      </c>
      <c r="E95" t="inlineStr">
        <is>
          <t>H303</t>
        </is>
      </c>
      <c r="F95" s="6" t="inlineStr">
        <is>
          <t>Stainless Steel, AISI-303</t>
        </is>
      </c>
      <c r="G95" t="inlineStr">
        <is>
          <t>XA</t>
        </is>
      </c>
      <c r="H95" s="69" t="inlineStr">
        <is>
          <t>256TC</t>
        </is>
      </c>
      <c r="I95" t="inlineStr">
        <is>
          <t>:MechSealType21:MechSealType2:</t>
        </is>
      </c>
      <c r="J95" t="n">
        <v>1.125</v>
      </c>
      <c r="K95" t="n">
        <v>1.625</v>
      </c>
      <c r="L95" t="n">
        <v>98150635</v>
      </c>
      <c r="M95" t="inlineStr">
        <is>
          <t>VLS,5012,XA,254/256TC</t>
        </is>
      </c>
      <c r="N95" t="inlineStr">
        <is>
          <t>A100135</t>
        </is>
      </c>
      <c r="O95" t="inlineStr">
        <is>
          <t>LT027</t>
        </is>
      </c>
    </row>
    <row r="96">
      <c r="A96" s="21" t="n"/>
      <c r="B96" t="inlineStr">
        <is>
          <t>Price_BOM_VLSE_Shaft_090</t>
        </is>
      </c>
      <c r="C96" s="68" t="inlineStr">
        <is>
          <t>5012A-4P-25HP-VLSE</t>
        </is>
      </c>
      <c r="D96" t="inlineStr">
        <is>
          <t>ShaftMatl_SS_AISI-303</t>
        </is>
      </c>
      <c r="E96" t="inlineStr">
        <is>
          <t>H303</t>
        </is>
      </c>
      <c r="F96" s="6" t="inlineStr">
        <is>
          <t>Stainless Steel, AISI-303</t>
        </is>
      </c>
      <c r="G96" t="inlineStr">
        <is>
          <t>XA</t>
        </is>
      </c>
      <c r="H96" s="69" t="inlineStr">
        <is>
          <t>284TC</t>
        </is>
      </c>
      <c r="I96" t="inlineStr">
        <is>
          <t>:MechSealType21:MechSealType2:</t>
        </is>
      </c>
      <c r="J96" t="n">
        <v>1.125</v>
      </c>
      <c r="K96" t="n">
        <v>1.875</v>
      </c>
      <c r="L96" t="n">
        <v>98150635</v>
      </c>
      <c r="M96" t="inlineStr">
        <is>
          <t>VLS,5012,XA,284/286TC</t>
        </is>
      </c>
      <c r="N96" t="inlineStr">
        <is>
          <t>A100135</t>
        </is>
      </c>
      <c r="O96" t="inlineStr">
        <is>
          <t>LT027</t>
        </is>
      </c>
    </row>
    <row r="97">
      <c r="A97" s="21" t="n"/>
      <c r="B97" t="inlineStr">
        <is>
          <t>Price_BOM_VLSE_Shaft_091</t>
        </is>
      </c>
      <c r="C97" s="68" t="inlineStr">
        <is>
          <t>50707-2P-30HP-VLSE</t>
        </is>
      </c>
      <c r="D97" t="inlineStr">
        <is>
          <t>ShaftMatl_SS_AISI-303</t>
        </is>
      </c>
      <c r="E97" t="inlineStr">
        <is>
          <t>H303</t>
        </is>
      </c>
      <c r="F97" s="6" t="inlineStr">
        <is>
          <t>Stainless Steel, AISI-303</t>
        </is>
      </c>
      <c r="G97" t="inlineStr">
        <is>
          <t>X4</t>
        </is>
      </c>
      <c r="H97" s="69" t="inlineStr">
        <is>
          <t>286TSC</t>
        </is>
      </c>
      <c r="I97" t="inlineStr">
        <is>
          <t>:MechSealType21:MechSealType2:</t>
        </is>
      </c>
      <c r="J97" t="n">
        <v>1.625</v>
      </c>
      <c r="K97" t="n">
        <v>1.625</v>
      </c>
      <c r="L97" t="n">
        <v>98183505</v>
      </c>
      <c r="M97" t="inlineStr">
        <is>
          <t>VLS,5070,X4,284/286TSC</t>
        </is>
      </c>
      <c r="N97" t="inlineStr">
        <is>
          <t>A100195</t>
        </is>
      </c>
      <c r="O97" t="inlineStr">
        <is>
          <t>LT027</t>
        </is>
      </c>
    </row>
    <row r="98">
      <c r="A98" s="21" t="n"/>
      <c r="B98" t="inlineStr">
        <is>
          <t>Price_BOM_VLSE_Shaft_092</t>
        </is>
      </c>
      <c r="C98" s="68" t="inlineStr">
        <is>
          <t>50707-4P-5HP-VLSE</t>
        </is>
      </c>
      <c r="D98" t="inlineStr">
        <is>
          <t>ShaftMatl_SS_AISI-303</t>
        </is>
      </c>
      <c r="E98" t="inlineStr">
        <is>
          <t>H303</t>
        </is>
      </c>
      <c r="F98" s="6" t="inlineStr">
        <is>
          <t>Stainless Steel, AISI-303</t>
        </is>
      </c>
      <c r="G98" t="inlineStr">
        <is>
          <t>X3</t>
        </is>
      </c>
      <c r="H98" s="71" t="inlineStr">
        <is>
          <t>182TC</t>
        </is>
      </c>
      <c r="I98" t="inlineStr">
        <is>
          <t>:MechSealType21:MechSealType2:</t>
        </is>
      </c>
      <c r="J98" t="n">
        <v>1.125</v>
      </c>
      <c r="K98" t="n">
        <v>1.125</v>
      </c>
      <c r="L98" t="n">
        <v>98183501</v>
      </c>
      <c r="M98" t="inlineStr">
        <is>
          <t>SHAFT,VLS,X3,12-5070,20-4095,182/4TC 304</t>
        </is>
      </c>
      <c r="N98" t="inlineStr">
        <is>
          <t>A100168</t>
        </is>
      </c>
      <c r="O98" t="inlineStr">
        <is>
          <t>LT027</t>
        </is>
      </c>
    </row>
    <row r="99">
      <c r="A99" s="21" t="n"/>
      <c r="B99" t="inlineStr">
        <is>
          <t>Price_BOM_VLSE_Shaft_093</t>
        </is>
      </c>
      <c r="C99" s="68" t="inlineStr">
        <is>
          <t>50707-4P-7.5HP-VLSE</t>
        </is>
      </c>
      <c r="D99" t="inlineStr">
        <is>
          <t>ShaftMatl_SS_AISI-303</t>
        </is>
      </c>
      <c r="E99" t="inlineStr">
        <is>
          <t>H303</t>
        </is>
      </c>
      <c r="F99" s="6" t="inlineStr">
        <is>
          <t>Stainless Steel, AISI-303</t>
        </is>
      </c>
      <c r="G99" t="inlineStr">
        <is>
          <t>X3</t>
        </is>
      </c>
      <c r="H99" s="71" t="inlineStr">
        <is>
          <t>:213TC:215TC</t>
        </is>
      </c>
      <c r="I99" t="inlineStr">
        <is>
          <t>:MechSealType21:MechSealType2:</t>
        </is>
      </c>
      <c r="J99" t="n">
        <v>1.125</v>
      </c>
      <c r="K99" t="n">
        <v>1.375</v>
      </c>
      <c r="L99" t="n">
        <v>98132103</v>
      </c>
      <c r="M99" t="inlineStr">
        <is>
          <t>VLS,5070,X3,213/215TC</t>
        </is>
      </c>
      <c r="N99" t="inlineStr">
        <is>
          <t>A100114</t>
        </is>
      </c>
      <c r="O99" t="inlineStr">
        <is>
          <t>LT027</t>
        </is>
      </c>
    </row>
    <row r="100">
      <c r="A100" s="21" t="n"/>
      <c r="B100" t="inlineStr">
        <is>
          <t>Price_BOM_VLSE_Shaft_094</t>
        </is>
      </c>
      <c r="C100" s="68" t="inlineStr">
        <is>
          <t>50957-4P-10HP-VLSE</t>
        </is>
      </c>
      <c r="D100" t="inlineStr">
        <is>
          <t>ShaftMatl_SS_AISI-303</t>
        </is>
      </c>
      <c r="E100" t="inlineStr">
        <is>
          <t>H303</t>
        </is>
      </c>
      <c r="F100" s="6" t="inlineStr">
        <is>
          <t>Stainless Steel, AISI-303</t>
        </is>
      </c>
      <c r="G100" t="inlineStr">
        <is>
          <t>X3</t>
        </is>
      </c>
      <c r="H100" s="71" t="inlineStr">
        <is>
          <t>:213TC:215TC:</t>
        </is>
      </c>
      <c r="I100" t="inlineStr">
        <is>
          <t>:MechSealType21:MechSealType2:</t>
        </is>
      </c>
      <c r="J100" t="n">
        <v>1.125</v>
      </c>
      <c r="K100" t="n">
        <v>1.375</v>
      </c>
      <c r="L100" t="n">
        <v>98132103</v>
      </c>
      <c r="M100" t="inlineStr">
        <is>
          <t>VLS,5095,X3,213/215TC</t>
        </is>
      </c>
      <c r="N100" t="inlineStr">
        <is>
          <t>A100114</t>
        </is>
      </c>
      <c r="O100" t="inlineStr">
        <is>
          <t>LT027</t>
        </is>
      </c>
    </row>
    <row r="101">
      <c r="A101" s="21" t="n"/>
      <c r="B101" t="inlineStr">
        <is>
          <t>Price_BOM_VLSE_Shaft_095</t>
        </is>
      </c>
      <c r="C101" s="68" t="inlineStr">
        <is>
          <t>50957-4P-15HP-VLSE</t>
        </is>
      </c>
      <c r="D101" t="inlineStr">
        <is>
          <t>ShaftMatl_SS_AISI-303</t>
        </is>
      </c>
      <c r="E101" t="inlineStr">
        <is>
          <t>H303</t>
        </is>
      </c>
      <c r="F101" s="6" t="inlineStr">
        <is>
          <t>Stainless Steel, AISI-303</t>
        </is>
      </c>
      <c r="G101" t="inlineStr">
        <is>
          <t>X4</t>
        </is>
      </c>
      <c r="H101" s="69" t="inlineStr">
        <is>
          <t>254TC</t>
        </is>
      </c>
      <c r="I101" t="inlineStr">
        <is>
          <t>:MechSealType21:MechSealType2:</t>
        </is>
      </c>
      <c r="J101" t="n">
        <v>1.125</v>
      </c>
      <c r="K101" t="n">
        <v>1.625</v>
      </c>
      <c r="L101" t="n">
        <v>98183103</v>
      </c>
      <c r="M101" t="inlineStr">
        <is>
          <t>VLS,5095,X4,254/256TC</t>
        </is>
      </c>
      <c r="N101" t="inlineStr">
        <is>
          <t>A100164</t>
        </is>
      </c>
      <c r="O101" t="inlineStr">
        <is>
          <t>LT027</t>
        </is>
      </c>
    </row>
    <row r="102">
      <c r="A102" s="21" t="n"/>
      <c r="B102" t="inlineStr">
        <is>
          <t>Price_BOM_VLSE_Shaft_096</t>
        </is>
      </c>
      <c r="C102" s="68" t="inlineStr">
        <is>
          <t>50957-4P-20HP-VLSE</t>
        </is>
      </c>
      <c r="D102" t="inlineStr">
        <is>
          <t>ShaftMatl_SS_AISI-303</t>
        </is>
      </c>
      <c r="E102" t="inlineStr">
        <is>
          <t>H303</t>
        </is>
      </c>
      <c r="F102" s="6" t="inlineStr">
        <is>
          <t>Stainless Steel, AISI-303</t>
        </is>
      </c>
      <c r="G102" t="inlineStr">
        <is>
          <t>X4</t>
        </is>
      </c>
      <c r="H102" s="69" t="inlineStr">
        <is>
          <t>256TC</t>
        </is>
      </c>
      <c r="I102" t="inlineStr">
        <is>
          <t>:MechSealType21:MechSealType2:</t>
        </is>
      </c>
      <c r="J102" t="n">
        <v>1.125</v>
      </c>
      <c r="K102" t="n">
        <v>1.625</v>
      </c>
      <c r="L102" t="n">
        <v>98183103</v>
      </c>
      <c r="M102" t="inlineStr">
        <is>
          <t>VLS,5095,X4,254/256TC</t>
        </is>
      </c>
      <c r="N102" t="inlineStr">
        <is>
          <t>A100164</t>
        </is>
      </c>
      <c r="O102" t="inlineStr">
        <is>
          <t>LT027</t>
        </is>
      </c>
    </row>
    <row r="103">
      <c r="A103" s="21" t="n"/>
      <c r="B103" t="inlineStr">
        <is>
          <t>Price_BOM_VLSE_Shaft_097</t>
        </is>
      </c>
      <c r="C103" s="68" t="inlineStr">
        <is>
          <t>50957-4P-7.5HP-VLSE</t>
        </is>
      </c>
      <c r="D103" t="inlineStr">
        <is>
          <t>ShaftMatl_SS_AISI-303</t>
        </is>
      </c>
      <c r="E103" t="inlineStr">
        <is>
          <t>H303</t>
        </is>
      </c>
      <c r="F103" s="6" t="inlineStr">
        <is>
          <t>Stainless Steel, AISI-303</t>
        </is>
      </c>
      <c r="G103" t="inlineStr">
        <is>
          <t>X3</t>
        </is>
      </c>
      <c r="H103" s="71" t="inlineStr">
        <is>
          <t>:213TC:215TC</t>
        </is>
      </c>
      <c r="I103" t="inlineStr">
        <is>
          <t>:MechSealType21:MechSealType2:</t>
        </is>
      </c>
      <c r="J103" t="n">
        <v>1.125</v>
      </c>
      <c r="K103" t="n">
        <v>1.375</v>
      </c>
      <c r="L103" t="n">
        <v>98132103</v>
      </c>
      <c r="M103" t="inlineStr">
        <is>
          <t>VLS,5095,X3,213/215TC</t>
        </is>
      </c>
      <c r="N103" t="inlineStr">
        <is>
          <t>A100114</t>
        </is>
      </c>
      <c r="O103" t="inlineStr">
        <is>
          <t>LT027</t>
        </is>
      </c>
    </row>
    <row r="104">
      <c r="A104" s="21" t="n"/>
      <c r="B104" t="inlineStr">
        <is>
          <t>Price_BOM_VLSE_Shaft_098</t>
        </is>
      </c>
      <c r="C104" s="68" t="inlineStr">
        <is>
          <t>60125-4P-20HP-VLSE</t>
        </is>
      </c>
      <c r="D104" t="inlineStr">
        <is>
          <t>ShaftMatl_SS_AISI-303</t>
        </is>
      </c>
      <c r="E104" t="inlineStr">
        <is>
          <t>H303</t>
        </is>
      </c>
      <c r="F104" s="6" t="inlineStr">
        <is>
          <t>Stainless Steel, AISI-303</t>
        </is>
      </c>
      <c r="G104" t="inlineStr">
        <is>
          <t>XA</t>
        </is>
      </c>
      <c r="H104" s="69" t="inlineStr">
        <is>
          <t>256TC</t>
        </is>
      </c>
      <c r="I104" t="inlineStr">
        <is>
          <t>:MechSealType21:MechSealType2:</t>
        </is>
      </c>
      <c r="J104" t="n">
        <v>1.125</v>
      </c>
      <c r="K104" t="n">
        <v>1.625</v>
      </c>
      <c r="L104" t="n">
        <v>98150635</v>
      </c>
      <c r="M104" t="inlineStr">
        <is>
          <t>VLS,6012,XA,254/256TC</t>
        </is>
      </c>
      <c r="N104" t="inlineStr">
        <is>
          <t>A100135</t>
        </is>
      </c>
      <c r="O104" t="inlineStr">
        <is>
          <t>LT027</t>
        </is>
      </c>
    </row>
    <row r="105">
      <c r="A105" s="21" t="n"/>
      <c r="B105" t="inlineStr">
        <is>
          <t>Price_BOM_VLSE_Shaft_099</t>
        </is>
      </c>
      <c r="C105" s="68" t="inlineStr">
        <is>
          <t>60125-4P-25HP-VLSE</t>
        </is>
      </c>
      <c r="D105" t="inlineStr">
        <is>
          <t>ShaftMatl_SS_AISI-303</t>
        </is>
      </c>
      <c r="E105" t="inlineStr">
        <is>
          <t>H303</t>
        </is>
      </c>
      <c r="F105" s="6" t="inlineStr">
        <is>
          <t>Stainless Steel, AISI-303</t>
        </is>
      </c>
      <c r="G105" t="inlineStr">
        <is>
          <t>XA</t>
        </is>
      </c>
      <c r="H105" s="69" t="inlineStr">
        <is>
          <t>284TC</t>
        </is>
      </c>
      <c r="I105" t="inlineStr">
        <is>
          <t>:MechSealType21:MechSealType2:</t>
        </is>
      </c>
      <c r="J105" t="n">
        <v>1.125</v>
      </c>
      <c r="K105" t="n">
        <v>1.875</v>
      </c>
      <c r="L105" t="n">
        <v>98150635</v>
      </c>
      <c r="M105" t="inlineStr">
        <is>
          <t>VLS,6012,XA,284/286TC</t>
        </is>
      </c>
      <c r="N105" t="inlineStr">
        <is>
          <t>A100135</t>
        </is>
      </c>
      <c r="O105" t="inlineStr">
        <is>
          <t>LT027</t>
        </is>
      </c>
    </row>
    <row r="106">
      <c r="A106" s="21" t="n"/>
      <c r="B106" t="inlineStr">
        <is>
          <t>Price_BOM_VLSE_Shaft_100</t>
        </is>
      </c>
      <c r="C106" s="68" t="inlineStr">
        <is>
          <t>60957-4P-15HP-VLSE</t>
        </is>
      </c>
      <c r="D106" t="inlineStr">
        <is>
          <t>ShaftMatl_SS_AISI-303</t>
        </is>
      </c>
      <c r="E106" t="inlineStr">
        <is>
          <t>H303</t>
        </is>
      </c>
      <c r="F106" s="6" t="inlineStr">
        <is>
          <t>Stainless Steel, AISI-303</t>
        </is>
      </c>
      <c r="G106" t="inlineStr">
        <is>
          <t>X4</t>
        </is>
      </c>
      <c r="H106" s="69" t="inlineStr">
        <is>
          <t>254TC</t>
        </is>
      </c>
      <c r="I106" t="inlineStr">
        <is>
          <t>:MechSealType21:MechSealType2:</t>
        </is>
      </c>
      <c r="J106" t="n">
        <v>1.125</v>
      </c>
      <c r="K106" t="n">
        <v>1.625</v>
      </c>
      <c r="L106" t="n">
        <v>98183103</v>
      </c>
      <c r="M106" t="inlineStr">
        <is>
          <t>VLS,6095,X4,254/256TC</t>
        </is>
      </c>
      <c r="N106" t="inlineStr">
        <is>
          <t>A100164</t>
        </is>
      </c>
      <c r="O106" t="inlineStr">
        <is>
          <t>LT027</t>
        </is>
      </c>
    </row>
    <row r="107">
      <c r="A107" s="21" t="n"/>
      <c r="B107" t="inlineStr">
        <is>
          <t>Price_BOM_VLSE_Shaft_101</t>
        </is>
      </c>
      <c r="C107" s="68" t="inlineStr">
        <is>
          <t>60957-4P-20HP-VLSE</t>
        </is>
      </c>
      <c r="D107" t="inlineStr">
        <is>
          <t>ShaftMatl_SS_AISI-303</t>
        </is>
      </c>
      <c r="E107" t="inlineStr">
        <is>
          <t>H303</t>
        </is>
      </c>
      <c r="F107" s="6" t="inlineStr">
        <is>
          <t>Stainless Steel, AISI-303</t>
        </is>
      </c>
      <c r="G107" t="inlineStr">
        <is>
          <t>X4</t>
        </is>
      </c>
      <c r="H107" s="69" t="inlineStr">
        <is>
          <t>256TC</t>
        </is>
      </c>
      <c r="I107" t="inlineStr">
        <is>
          <t>:MechSealType21:MechSealType2:</t>
        </is>
      </c>
      <c r="J107" t="n">
        <v>1.125</v>
      </c>
      <c r="K107" t="n">
        <v>1.625</v>
      </c>
      <c r="L107" t="n">
        <v>98183103</v>
      </c>
      <c r="M107" t="inlineStr">
        <is>
          <t>VLS,6095,X4,254/256TC</t>
        </is>
      </c>
      <c r="N107" t="inlineStr">
        <is>
          <t>A100164</t>
        </is>
      </c>
      <c r="O107" t="inlineStr">
        <is>
          <t>LT027</t>
        </is>
      </c>
    </row>
    <row r="108">
      <c r="A108" s="21" t="n"/>
      <c r="B108" t="inlineStr">
        <is>
          <t>Price_BOM_VLSE_Shaft_102</t>
        </is>
      </c>
      <c r="C108" s="68" t="inlineStr">
        <is>
          <t>60957-4P-25HP-VLSE</t>
        </is>
      </c>
      <c r="D108" t="inlineStr">
        <is>
          <t>ShaftMatl_SS_AISI-303</t>
        </is>
      </c>
      <c r="E108" t="inlineStr">
        <is>
          <t>H303</t>
        </is>
      </c>
      <c r="F108" s="6" t="inlineStr">
        <is>
          <t>Stainless Steel, AISI-303</t>
        </is>
      </c>
      <c r="G108" t="inlineStr">
        <is>
          <t>X4</t>
        </is>
      </c>
      <c r="H108" s="69" t="inlineStr">
        <is>
          <t>284TC</t>
        </is>
      </c>
      <c r="I108" t="inlineStr">
        <is>
          <t>:MechSealType21:MechSealType2:</t>
        </is>
      </c>
      <c r="J108" t="n">
        <v>1.125</v>
      </c>
      <c r="K108" t="n">
        <v>1.875</v>
      </c>
      <c r="L108" t="n">
        <v>98183103</v>
      </c>
      <c r="M108" t="inlineStr">
        <is>
          <t>VLS,6095,X4,284/286TC</t>
        </is>
      </c>
      <c r="N108" t="inlineStr">
        <is>
          <t>A100278</t>
        </is>
      </c>
      <c r="O108" t="inlineStr">
        <is>
          <t>LT027</t>
        </is>
      </c>
    </row>
    <row r="109">
      <c r="A109" s="21" t="n"/>
      <c r="B109" t="inlineStr">
        <is>
          <t>Price_BOM_VLSE_Shaft_103</t>
        </is>
      </c>
      <c r="C109" s="68" t="inlineStr">
        <is>
          <t>80123-4P-25HP-VLSE</t>
        </is>
      </c>
      <c r="D109" t="inlineStr">
        <is>
          <t>ShaftMatl_SS_AISI-303</t>
        </is>
      </c>
      <c r="E109" t="inlineStr">
        <is>
          <t>H303</t>
        </is>
      </c>
      <c r="F109" s="6" t="inlineStr">
        <is>
          <t>Stainless Steel, AISI-303</t>
        </is>
      </c>
      <c r="G109" t="inlineStr">
        <is>
          <t>XA</t>
        </is>
      </c>
      <c r="H109" s="69" t="inlineStr">
        <is>
          <t>284TC</t>
        </is>
      </c>
      <c r="I109" t="inlineStr">
        <is>
          <t>:MechSealType21:MechSealType2:</t>
        </is>
      </c>
      <c r="J109" t="n">
        <v>1.125</v>
      </c>
      <c r="K109" t="n">
        <v>1.875</v>
      </c>
      <c r="L109" t="n">
        <v>98150635</v>
      </c>
      <c r="M109" t="inlineStr">
        <is>
          <t>SHAFT,VLS,XA,213TC-286TC H303</t>
        </is>
      </c>
      <c r="N109" t="inlineStr">
        <is>
          <t>A100278</t>
        </is>
      </c>
      <c r="O109" t="inlineStr">
        <is>
          <t>LT027</t>
        </is>
      </c>
    </row>
    <row r="110">
      <c r="A110" s="21" t="n"/>
      <c r="B110" t="inlineStr">
        <is>
          <t>Price_BOM_VLSE_Shaft_104</t>
        </is>
      </c>
      <c r="C110" s="68" t="inlineStr">
        <is>
          <t>80951-4P-20HP-VLSE</t>
        </is>
      </c>
      <c r="D110" t="inlineStr">
        <is>
          <t>ShaftMatl_SS_AISI-303</t>
        </is>
      </c>
      <c r="E110" t="inlineStr">
        <is>
          <t>H303</t>
        </is>
      </c>
      <c r="F110" s="6" t="inlineStr">
        <is>
          <t>Stainless Steel, AISI-303</t>
        </is>
      </c>
      <c r="G110" t="inlineStr">
        <is>
          <t>XA</t>
        </is>
      </c>
      <c r="H110" s="69" t="inlineStr">
        <is>
          <t>256TC</t>
        </is>
      </c>
      <c r="I110" t="inlineStr">
        <is>
          <t>:MechSealType21:MechSealType2:</t>
        </is>
      </c>
      <c r="J110" t="n">
        <v>1.125</v>
      </c>
      <c r="K110" t="n">
        <v>1.625</v>
      </c>
      <c r="L110" t="n">
        <v>98150635</v>
      </c>
      <c r="M110" t="inlineStr">
        <is>
          <t>SHAFT,VLS,XA,213TC-286TC H303</t>
        </is>
      </c>
      <c r="N110" t="inlineStr">
        <is>
          <t>A100164</t>
        </is>
      </c>
      <c r="O110" t="inlineStr">
        <is>
          <t>LT027</t>
        </is>
      </c>
    </row>
    <row r="111">
      <c r="A111" s="21" t="n"/>
      <c r="B111" t="inlineStr">
        <is>
          <t>Price_BOM_VLSE_Shaft_105</t>
        </is>
      </c>
      <c r="C111" s="68" t="inlineStr">
        <is>
          <t>80951-4P-25HP-VLSE</t>
        </is>
      </c>
      <c r="D111" t="inlineStr">
        <is>
          <t>ShaftMatl_SS_AISI-303</t>
        </is>
      </c>
      <c r="E111" t="inlineStr">
        <is>
          <t>H303</t>
        </is>
      </c>
      <c r="F111" s="6" t="inlineStr">
        <is>
          <t>Stainless Steel, AISI-303</t>
        </is>
      </c>
      <c r="G111" t="inlineStr">
        <is>
          <t>XA</t>
        </is>
      </c>
      <c r="H111" s="69" t="inlineStr">
        <is>
          <t>284TC</t>
        </is>
      </c>
      <c r="I111" t="inlineStr">
        <is>
          <t>:MechSealType21:MechSealType2:</t>
        </is>
      </c>
      <c r="J111" t="n">
        <v>1.125</v>
      </c>
      <c r="K111" t="n">
        <v>1.875</v>
      </c>
      <c r="L111" t="n">
        <v>98150635</v>
      </c>
      <c r="M111" t="inlineStr">
        <is>
          <t>VLS,8095,X4,284/286TC</t>
        </is>
      </c>
      <c r="N111" t="inlineStr">
        <is>
          <t>A100282</t>
        </is>
      </c>
      <c r="O111" t="inlineStr">
        <is>
          <t>LT027</t>
        </is>
      </c>
    </row>
    <row r="112" customFormat="1" s="76">
      <c r="A112" s="104" t="n"/>
      <c r="B112" s="76" t="inlineStr">
        <is>
          <t>Price_BOM_VLSE_Shaft_106</t>
        </is>
      </c>
      <c r="C112" s="111" t="inlineStr">
        <is>
          <t>40959-4P-10HP-VLSE</t>
        </is>
      </c>
      <c r="D112" s="76" t="inlineStr">
        <is>
          <t>ShaftMatl_SS_AISI-303</t>
        </is>
      </c>
      <c r="E112" s="76" t="inlineStr">
        <is>
          <t>H303</t>
        </is>
      </c>
      <c r="F112" s="94" t="inlineStr">
        <is>
          <t>Stainless Steel, AISI-303</t>
        </is>
      </c>
      <c r="G112" s="76" t="inlineStr">
        <is>
          <t>X3</t>
        </is>
      </c>
      <c r="H112" s="112" t="inlineStr">
        <is>
          <t>:213TC:215TC:</t>
        </is>
      </c>
      <c r="I112" s="76" t="inlineStr">
        <is>
          <t>:MechSealType21:MechSealType2:</t>
        </is>
      </c>
      <c r="J112" s="76" t="n">
        <v>1.125</v>
      </c>
      <c r="K112" s="76" t="n">
        <v>1.375</v>
      </c>
      <c r="L112" s="76" t="n">
        <v>98132103</v>
      </c>
      <c r="M112" s="76" t="inlineStr">
        <is>
          <t>VLS,4095,X3,213/215TC</t>
        </is>
      </c>
      <c r="N112" s="76" t="inlineStr">
        <is>
          <t>A100114</t>
        </is>
      </c>
      <c r="O112" s="76" t="inlineStr">
        <is>
          <t>LT027</t>
        </is>
      </c>
    </row>
    <row r="113" customFormat="1" s="76">
      <c r="A113" s="104" t="n"/>
      <c r="B113" s="76" t="inlineStr">
        <is>
          <t>Price_BOM_VLSE_Shaft_107</t>
        </is>
      </c>
      <c r="C113" s="111" t="inlineStr">
        <is>
          <t>40959-4P-15HP-VLSE</t>
        </is>
      </c>
      <c r="D113" s="76" t="inlineStr">
        <is>
          <t>ShaftMatl_SS_AISI-303</t>
        </is>
      </c>
      <c r="E113" s="76" t="inlineStr">
        <is>
          <t>H303</t>
        </is>
      </c>
      <c r="F113" s="94" t="inlineStr">
        <is>
          <t>Stainless Steel, AISI-303</t>
        </is>
      </c>
      <c r="G113" s="76" t="inlineStr">
        <is>
          <t>XA</t>
        </is>
      </c>
      <c r="H113" s="113" t="inlineStr">
        <is>
          <t>254TC</t>
        </is>
      </c>
      <c r="I113" s="76" t="inlineStr">
        <is>
          <t>:MechSealType21:MechSealType2:</t>
        </is>
      </c>
      <c r="J113" s="76" t="n">
        <v>1.125</v>
      </c>
      <c r="K113" s="76" t="n">
        <v>1.625</v>
      </c>
      <c r="L113" s="76" t="n">
        <v>98425578</v>
      </c>
      <c r="N113" s="76" t="inlineStr">
        <is>
          <t>A100135</t>
        </is>
      </c>
      <c r="O113" s="76" t="inlineStr">
        <is>
          <t>LT027</t>
        </is>
      </c>
    </row>
    <row r="114" customFormat="1" s="76">
      <c r="A114" s="104" t="n"/>
      <c r="B114" s="76" t="inlineStr">
        <is>
          <t>Price_BOM_VLSE_Shaft_108</t>
        </is>
      </c>
      <c r="C114" s="111" t="inlineStr">
        <is>
          <t>40959-4P-5HP-VLSE</t>
        </is>
      </c>
      <c r="D114" s="76" t="inlineStr">
        <is>
          <t>ShaftMatl_SS_AISI-303</t>
        </is>
      </c>
      <c r="E114" s="76" t="inlineStr">
        <is>
          <t>H303</t>
        </is>
      </c>
      <c r="F114" s="94" t="inlineStr">
        <is>
          <t>Stainless Steel, AISI-303</t>
        </is>
      </c>
      <c r="G114" s="76" t="inlineStr">
        <is>
          <t>X3</t>
        </is>
      </c>
      <c r="H114" s="112" t="inlineStr">
        <is>
          <t>182TC</t>
        </is>
      </c>
      <c r="I114" s="76" t="inlineStr">
        <is>
          <t>:MechSealType21:MechSealType2:</t>
        </is>
      </c>
      <c r="J114" s="76" t="n">
        <v>1.125</v>
      </c>
      <c r="K114" s="76" t="n">
        <v>1.125</v>
      </c>
      <c r="L114" s="76" t="n">
        <v>98183501</v>
      </c>
      <c r="M114" s="76" t="inlineStr">
        <is>
          <t>SHAFT,VLS,X3,12-5070,20-4095,182/4TC 304</t>
        </is>
      </c>
      <c r="N114" s="76" t="inlineStr">
        <is>
          <t>A100168</t>
        </is>
      </c>
      <c r="O114" s="76" t="inlineStr">
        <is>
          <t>LT027</t>
        </is>
      </c>
    </row>
    <row r="115" customFormat="1" s="76">
      <c r="A115" s="104" t="n"/>
      <c r="B115" s="76" t="inlineStr">
        <is>
          <t>Price_BOM_VLSE_Shaft_109</t>
        </is>
      </c>
      <c r="C115" s="111" t="inlineStr">
        <is>
          <t>40959-4P-7.5HP-VLSE</t>
        </is>
      </c>
      <c r="D115" s="76" t="inlineStr">
        <is>
          <t>ShaftMatl_SS_AISI-303</t>
        </is>
      </c>
      <c r="E115" s="76" t="inlineStr">
        <is>
          <t>H303</t>
        </is>
      </c>
      <c r="F115" s="94" t="inlineStr">
        <is>
          <t>Stainless Steel, AISI-303</t>
        </is>
      </c>
      <c r="G115" s="76" t="inlineStr">
        <is>
          <t>X3</t>
        </is>
      </c>
      <c r="H115" s="112" t="inlineStr">
        <is>
          <t>:213TC:215TC</t>
        </is>
      </c>
      <c r="I115" s="76" t="inlineStr">
        <is>
          <t>:MechSealType21:MechSealType2:</t>
        </is>
      </c>
      <c r="J115" s="76" t="n">
        <v>1.125</v>
      </c>
      <c r="K115" s="76" t="n">
        <v>1.375</v>
      </c>
      <c r="L115" s="76" t="n">
        <v>98132103</v>
      </c>
      <c r="M115" s="76" t="inlineStr">
        <is>
          <t>VLS,4095,X3,213/215TC</t>
        </is>
      </c>
      <c r="N115" s="76" t="inlineStr">
        <is>
          <t>A100114</t>
        </is>
      </c>
      <c r="O115" s="76" t="inlineStr">
        <is>
          <t>LT027</t>
        </is>
      </c>
    </row>
    <row r="116" customFormat="1" s="76">
      <c r="A116" s="104" t="n"/>
      <c r="B116" s="76" t="inlineStr">
        <is>
          <t>Price_BOM_VLSE_Shaft_110</t>
        </is>
      </c>
      <c r="C116" s="111" t="inlineStr">
        <is>
          <t>40129-4P-15HP-VLSE</t>
        </is>
      </c>
      <c r="D116" s="76" t="inlineStr">
        <is>
          <t>ShaftMatl_SS_AISI-303</t>
        </is>
      </c>
      <c r="E116" s="76" t="inlineStr">
        <is>
          <t>H303</t>
        </is>
      </c>
      <c r="F116" s="94" t="inlineStr">
        <is>
          <t>Stainless Steel, AISI-303</t>
        </is>
      </c>
      <c r="G116" s="76" t="inlineStr">
        <is>
          <t>XA</t>
        </is>
      </c>
      <c r="H116" s="113" t="inlineStr">
        <is>
          <t>254TC</t>
        </is>
      </c>
      <c r="I116" s="76" t="inlineStr">
        <is>
          <t>:MechSealType21:MechSealType2:</t>
        </is>
      </c>
      <c r="J116" s="76" t="n">
        <v>1.125</v>
      </c>
      <c r="K116" s="76" t="n">
        <v>1.625</v>
      </c>
      <c r="L116" s="76" t="n">
        <v>98150635</v>
      </c>
      <c r="M116" s="76" t="inlineStr">
        <is>
          <t>VLS,4012,XA,254/256TC</t>
        </is>
      </c>
      <c r="N116" s="76" t="inlineStr">
        <is>
          <t>A100135</t>
        </is>
      </c>
      <c r="O116" s="76" t="inlineStr">
        <is>
          <t>LT027</t>
        </is>
      </c>
    </row>
    <row r="117" customFormat="1" s="76">
      <c r="A117" s="104" t="n"/>
      <c r="B117" s="76" t="inlineStr">
        <is>
          <t>Price_BOM_VLSE_Shaft_111</t>
        </is>
      </c>
      <c r="C117" s="111" t="inlineStr">
        <is>
          <t>40129-4P-20HP-VLSE</t>
        </is>
      </c>
      <c r="D117" s="76" t="inlineStr">
        <is>
          <t>ShaftMatl_SS_AISI-303</t>
        </is>
      </c>
      <c r="E117" s="76" t="inlineStr">
        <is>
          <t>H303</t>
        </is>
      </c>
      <c r="F117" s="94" t="inlineStr">
        <is>
          <t>Stainless Steel, AISI-303</t>
        </is>
      </c>
      <c r="G117" s="76" t="inlineStr">
        <is>
          <t>XA</t>
        </is>
      </c>
      <c r="H117" s="113" t="inlineStr">
        <is>
          <t>256TC</t>
        </is>
      </c>
      <c r="I117" s="76" t="inlineStr">
        <is>
          <t>:MechSealType21:MechSealType2:</t>
        </is>
      </c>
      <c r="J117" s="76" t="n">
        <v>1.125</v>
      </c>
      <c r="K117" s="76" t="n">
        <v>1.625</v>
      </c>
      <c r="L117" s="76" t="n">
        <v>98150635</v>
      </c>
      <c r="M117" s="76" t="inlineStr">
        <is>
          <t>VLS,4012,XA,254/256TC</t>
        </is>
      </c>
      <c r="N117" s="76" t="inlineStr">
        <is>
          <t>A100135</t>
        </is>
      </c>
      <c r="O117" s="76" t="inlineStr">
        <is>
          <t>LT027</t>
        </is>
      </c>
    </row>
    <row r="118" customFormat="1" s="76">
      <c r="A118" s="104" t="n"/>
      <c r="B118" s="76" t="inlineStr">
        <is>
          <t>Price_BOM_VLSE_Shaft_112</t>
        </is>
      </c>
      <c r="C118" s="111" t="inlineStr">
        <is>
          <t>40129-4P-25HP-VLSE</t>
        </is>
      </c>
      <c r="D118" s="76" t="inlineStr">
        <is>
          <t>ShaftMatl_SS_AISI-303</t>
        </is>
      </c>
      <c r="E118" s="76" t="inlineStr">
        <is>
          <t>H303</t>
        </is>
      </c>
      <c r="F118" s="94" t="inlineStr">
        <is>
          <t>Stainless Steel, AISI-303</t>
        </is>
      </c>
      <c r="G118" s="76" t="inlineStr">
        <is>
          <t>XA</t>
        </is>
      </c>
      <c r="H118" s="113" t="inlineStr">
        <is>
          <t>284TC</t>
        </is>
      </c>
      <c r="I118" s="76" t="inlineStr">
        <is>
          <t>:MechSealType21:MechSealType2:</t>
        </is>
      </c>
      <c r="J118" s="76" t="n">
        <v>1.125</v>
      </c>
      <c r="K118" s="76" t="n">
        <v>1.875</v>
      </c>
      <c r="L118" s="76" t="n">
        <v>98150635</v>
      </c>
      <c r="M118" s="76" t="inlineStr">
        <is>
          <t>VLS,4012,XA,284/286TC</t>
        </is>
      </c>
      <c r="N118" s="76" t="inlineStr">
        <is>
          <t>A100135</t>
        </is>
      </c>
      <c r="O118" s="76" t="inlineStr">
        <is>
          <t>LT027</t>
        </is>
      </c>
    </row>
    <row r="119" customFormat="1" s="76">
      <c r="A119" s="104" t="n"/>
      <c r="B119" s="76" t="inlineStr">
        <is>
          <t>Price_BOM_VLSE_Shaft_113</t>
        </is>
      </c>
      <c r="C119" s="111" t="inlineStr">
        <is>
          <t>5012C-4P-10HP-VLSE</t>
        </is>
      </c>
      <c r="D119" s="76" t="inlineStr">
        <is>
          <t>ShaftMatl_SS_AISI-303</t>
        </is>
      </c>
      <c r="E119" s="76" t="inlineStr">
        <is>
          <t>H303</t>
        </is>
      </c>
      <c r="F119" s="94" t="inlineStr">
        <is>
          <t>Stainless Steel, AISI-303</t>
        </is>
      </c>
      <c r="G119" s="76" t="inlineStr">
        <is>
          <t>XA</t>
        </is>
      </c>
      <c r="H119" s="112" t="inlineStr">
        <is>
          <t>:213TC:215TC:</t>
        </is>
      </c>
      <c r="I119" s="76" t="inlineStr">
        <is>
          <t>:MechSealType21:MechSealType2:</t>
        </is>
      </c>
      <c r="J119" s="76" t="n">
        <v>1.125</v>
      </c>
      <c r="K119" s="76" t="n">
        <v>1.375</v>
      </c>
      <c r="L119" s="76" t="n">
        <v>98150633</v>
      </c>
      <c r="M119" s="76" t="inlineStr">
        <is>
          <t>SHAFT,VLS,XA,4/5095,4015,284,8012,213 TC</t>
        </is>
      </c>
      <c r="N119" s="76" t="inlineStr">
        <is>
          <t>A100240</t>
        </is>
      </c>
      <c r="O119" s="76" t="inlineStr">
        <is>
          <t>LT027</t>
        </is>
      </c>
    </row>
    <row r="120" customFormat="1" s="76">
      <c r="A120" s="104" t="n"/>
      <c r="B120" s="76" t="inlineStr">
        <is>
          <t>Price_BOM_VLSE_Shaft_114</t>
        </is>
      </c>
      <c r="C120" s="111" t="inlineStr">
        <is>
          <t>5012C-4P-15HP-VLSE</t>
        </is>
      </c>
      <c r="D120" s="76" t="inlineStr">
        <is>
          <t>ShaftMatl_SS_AISI-303</t>
        </is>
      </c>
      <c r="E120" s="76" t="inlineStr">
        <is>
          <t>H303</t>
        </is>
      </c>
      <c r="F120" s="94" t="inlineStr">
        <is>
          <t>Stainless Steel, AISI-303</t>
        </is>
      </c>
      <c r="G120" s="76" t="inlineStr">
        <is>
          <t>XA</t>
        </is>
      </c>
      <c r="H120" s="113" t="inlineStr">
        <is>
          <t>254TC</t>
        </is>
      </c>
      <c r="I120" s="76" t="inlineStr">
        <is>
          <t>:MechSealType21:MechSealType2:</t>
        </is>
      </c>
      <c r="J120" s="76" t="n">
        <v>1.125</v>
      </c>
      <c r="K120" s="76" t="n">
        <v>1.625</v>
      </c>
      <c r="L120" s="76" t="n">
        <v>98150635</v>
      </c>
      <c r="M120" s="76" t="inlineStr">
        <is>
          <t>VLS,5012,XA,254/256TC</t>
        </is>
      </c>
      <c r="N120" s="76" t="inlineStr">
        <is>
          <t>A100135</t>
        </is>
      </c>
      <c r="O120" s="76" t="inlineStr">
        <is>
          <t>LT027</t>
        </is>
      </c>
    </row>
    <row r="121" customFormat="1" s="76">
      <c r="A121" s="104" t="n"/>
      <c r="B121" s="76" t="inlineStr">
        <is>
          <t>Price_BOM_VLSE_Shaft_115</t>
        </is>
      </c>
      <c r="C121" s="111" t="inlineStr">
        <is>
          <t>5012C-4P-20HP-VLSE</t>
        </is>
      </c>
      <c r="D121" s="76" t="inlineStr">
        <is>
          <t>ShaftMatl_SS_AISI-303</t>
        </is>
      </c>
      <c r="E121" s="76" t="inlineStr">
        <is>
          <t>H303</t>
        </is>
      </c>
      <c r="F121" s="94" t="inlineStr">
        <is>
          <t>Stainless Steel, AISI-303</t>
        </is>
      </c>
      <c r="G121" s="76" t="inlineStr">
        <is>
          <t>XA</t>
        </is>
      </c>
      <c r="H121" s="113" t="inlineStr">
        <is>
          <t>256TC</t>
        </is>
      </c>
      <c r="I121" s="76" t="inlineStr">
        <is>
          <t>:MechSealType21:MechSealType2:</t>
        </is>
      </c>
      <c r="J121" s="76" t="n">
        <v>1.125</v>
      </c>
      <c r="K121" s="76" t="n">
        <v>1.625</v>
      </c>
      <c r="L121" s="76" t="n">
        <v>98150635</v>
      </c>
      <c r="M121" s="76" t="inlineStr">
        <is>
          <t>VLS,5012,XA,254/256TC</t>
        </is>
      </c>
      <c r="N121" s="76" t="inlineStr">
        <is>
          <t>A100135</t>
        </is>
      </c>
      <c r="O121" s="76" t="inlineStr">
        <is>
          <t>LT027</t>
        </is>
      </c>
    </row>
    <row r="122" customFormat="1" s="76">
      <c r="A122" s="104" t="n"/>
      <c r="B122" s="76" t="inlineStr">
        <is>
          <t>Price_BOM_VLSE_Shaft_116</t>
        </is>
      </c>
      <c r="C122" s="111" t="inlineStr">
        <is>
          <t>5012C-4P-25HP-VLSE</t>
        </is>
      </c>
      <c r="D122" s="76" t="inlineStr">
        <is>
          <t>ShaftMatl_SS_AISI-303</t>
        </is>
      </c>
      <c r="E122" s="76" t="inlineStr">
        <is>
          <t>H303</t>
        </is>
      </c>
      <c r="F122" s="94" t="inlineStr">
        <is>
          <t>Stainless Steel, AISI-303</t>
        </is>
      </c>
      <c r="G122" s="76" t="inlineStr">
        <is>
          <t>XA</t>
        </is>
      </c>
      <c r="H122" s="113" t="inlineStr">
        <is>
          <t>284TC</t>
        </is>
      </c>
      <c r="I122" s="76" t="inlineStr">
        <is>
          <t>:MechSealType21:MechSealType2:</t>
        </is>
      </c>
      <c r="J122" s="76" t="n">
        <v>1.125</v>
      </c>
      <c r="K122" s="76" t="n">
        <v>1.875</v>
      </c>
      <c r="L122" s="76" t="n">
        <v>98150635</v>
      </c>
      <c r="M122" s="76" t="inlineStr">
        <is>
          <t>VLS,5012,XA,284/286TC</t>
        </is>
      </c>
      <c r="N122" s="76" t="inlineStr">
        <is>
          <t>A100135</t>
        </is>
      </c>
      <c r="O122" s="76" t="inlineStr">
        <is>
          <t>LT027</t>
        </is>
      </c>
    </row>
    <row r="123" customFormat="1" s="76">
      <c r="A123" s="104" t="n"/>
      <c r="B123" s="76" t="inlineStr">
        <is>
          <t>Price_BOM_VLSE_Shaft_117</t>
        </is>
      </c>
      <c r="C123" s="111" t="inlineStr">
        <is>
          <t>5095A-4P-10HP-VLSE</t>
        </is>
      </c>
      <c r="D123" s="76" t="inlineStr">
        <is>
          <t>ShaftMatl_SS_AISI-303</t>
        </is>
      </c>
      <c r="E123" s="76" t="inlineStr">
        <is>
          <t>H303</t>
        </is>
      </c>
      <c r="F123" s="94" t="inlineStr">
        <is>
          <t>Stainless Steel, AISI-303</t>
        </is>
      </c>
      <c r="G123" s="76" t="inlineStr">
        <is>
          <t>X3</t>
        </is>
      </c>
      <c r="H123" s="112" t="inlineStr">
        <is>
          <t>:213TC:215TC:</t>
        </is>
      </c>
      <c r="I123" s="76" t="inlineStr">
        <is>
          <t>:MechSealType21:MechSealType2:</t>
        </is>
      </c>
      <c r="J123" s="76" t="n">
        <v>1.125</v>
      </c>
      <c r="K123" s="76" t="n">
        <v>1.375</v>
      </c>
      <c r="L123" s="76" t="n">
        <v>98132103</v>
      </c>
      <c r="M123" s="76" t="inlineStr">
        <is>
          <t>VLS,5095,X3,213/215TC</t>
        </is>
      </c>
      <c r="N123" s="76" t="inlineStr">
        <is>
          <t>A100114</t>
        </is>
      </c>
      <c r="O123" s="76" t="inlineStr">
        <is>
          <t>LT027</t>
        </is>
      </c>
    </row>
    <row r="124" customFormat="1" s="76">
      <c r="A124" s="104" t="n"/>
      <c r="B124" s="76" t="inlineStr">
        <is>
          <t>Price_BOM_VLSE_Shaft_118</t>
        </is>
      </c>
      <c r="C124" s="111" t="inlineStr">
        <is>
          <t>5095A-4P-15HP-VLSE</t>
        </is>
      </c>
      <c r="D124" s="76" t="inlineStr">
        <is>
          <t>ShaftMatl_SS_AISI-303</t>
        </is>
      </c>
      <c r="E124" s="76" t="inlineStr">
        <is>
          <t>H303</t>
        </is>
      </c>
      <c r="F124" s="94" t="inlineStr">
        <is>
          <t>Stainless Steel, AISI-303</t>
        </is>
      </c>
      <c r="G124" s="76" t="inlineStr">
        <is>
          <t>X4</t>
        </is>
      </c>
      <c r="H124" s="113" t="inlineStr">
        <is>
          <t>254TC</t>
        </is>
      </c>
      <c r="I124" s="76" t="inlineStr">
        <is>
          <t>:MechSealType21:MechSealType2:</t>
        </is>
      </c>
      <c r="J124" s="76" t="n">
        <v>1.125</v>
      </c>
      <c r="K124" s="76" t="n">
        <v>1.625</v>
      </c>
      <c r="L124" s="76" t="n">
        <v>98183103</v>
      </c>
      <c r="M124" s="76" t="inlineStr">
        <is>
          <t>VLS,5095,X4,254/256TC</t>
        </is>
      </c>
      <c r="N124" s="76" t="inlineStr">
        <is>
          <t>A100164</t>
        </is>
      </c>
      <c r="O124" s="76" t="inlineStr">
        <is>
          <t>LT027</t>
        </is>
      </c>
    </row>
    <row r="125" customFormat="1" s="76">
      <c r="A125" s="104" t="n"/>
      <c r="B125" s="76" t="inlineStr">
        <is>
          <t>Price_BOM_VLSE_Shaft_119</t>
        </is>
      </c>
      <c r="C125" s="111" t="inlineStr">
        <is>
          <t>5095A-4P-20HP-VLSE</t>
        </is>
      </c>
      <c r="D125" s="76" t="inlineStr">
        <is>
          <t>ShaftMatl_SS_AISI-303</t>
        </is>
      </c>
      <c r="E125" s="76" t="inlineStr">
        <is>
          <t>H303</t>
        </is>
      </c>
      <c r="F125" s="94" t="inlineStr">
        <is>
          <t>Stainless Steel, AISI-303</t>
        </is>
      </c>
      <c r="G125" s="76" t="inlineStr">
        <is>
          <t>X4</t>
        </is>
      </c>
      <c r="H125" s="113" t="inlineStr">
        <is>
          <t>256TC</t>
        </is>
      </c>
      <c r="I125" s="76" t="inlineStr">
        <is>
          <t>:MechSealType21:MechSealType2:</t>
        </is>
      </c>
      <c r="J125" s="76" t="n">
        <v>1.125</v>
      </c>
      <c r="K125" s="76" t="n">
        <v>1.625</v>
      </c>
      <c r="L125" s="76" t="n">
        <v>98183103</v>
      </c>
      <c r="M125" s="76" t="inlineStr">
        <is>
          <t>VLS,5095,X4,254/256TC</t>
        </is>
      </c>
      <c r="N125" s="76" t="inlineStr">
        <is>
          <t>A100164</t>
        </is>
      </c>
      <c r="O125" s="76" t="inlineStr">
        <is>
          <t>LT027</t>
        </is>
      </c>
    </row>
    <row r="126" customFormat="1" s="76">
      <c r="A126" s="104" t="n"/>
      <c r="B126" s="76" t="inlineStr">
        <is>
          <t>Price_BOM_VLSE_Shaft_120</t>
        </is>
      </c>
      <c r="C126" s="111" t="inlineStr">
        <is>
          <t>5095A-4P-7.5HP-VLSE</t>
        </is>
      </c>
      <c r="D126" s="76" t="inlineStr">
        <is>
          <t>ShaftMatl_SS_AISI-303</t>
        </is>
      </c>
      <c r="E126" s="76" t="inlineStr">
        <is>
          <t>H303</t>
        </is>
      </c>
      <c r="F126" s="94" t="inlineStr">
        <is>
          <t>Stainless Steel, AISI-303</t>
        </is>
      </c>
      <c r="G126" s="76" t="inlineStr">
        <is>
          <t>X3</t>
        </is>
      </c>
      <c r="H126" s="112" t="inlineStr">
        <is>
          <t>:213TC:215TC</t>
        </is>
      </c>
      <c r="I126" s="76" t="inlineStr">
        <is>
          <t>:MechSealType21:MechSealType2:</t>
        </is>
      </c>
      <c r="J126" s="76" t="n">
        <v>1.125</v>
      </c>
      <c r="K126" s="76" t="n">
        <v>1.375</v>
      </c>
      <c r="L126" s="76" t="n">
        <v>98132103</v>
      </c>
      <c r="M126" s="76" t="inlineStr">
        <is>
          <t>VLS,5095,X3,213/215TC</t>
        </is>
      </c>
      <c r="N126" s="76" t="inlineStr">
        <is>
          <t>A100114</t>
        </is>
      </c>
      <c r="O126" s="76" t="inlineStr">
        <is>
          <t>LT027</t>
        </is>
      </c>
    </row>
    <row r="127" customFormat="1" s="76">
      <c r="A127" s="104" t="n"/>
      <c r="B127" s="76" t="inlineStr">
        <is>
          <t>Price_BOM_VLSE_Shaft_121</t>
        </is>
      </c>
      <c r="C127" s="111" t="inlineStr">
        <is>
          <t>30125-4P-10HP-VLSE</t>
        </is>
      </c>
      <c r="D127" s="76" t="inlineStr">
        <is>
          <t>ShaftMatl_SS_AISI-303</t>
        </is>
      </c>
      <c r="E127" s="76" t="inlineStr">
        <is>
          <t>H303</t>
        </is>
      </c>
      <c r="F127" s="94" t="inlineStr">
        <is>
          <t>Stainless Steel, AISI-303</t>
        </is>
      </c>
      <c r="G127" s="76" t="inlineStr">
        <is>
          <t>X3</t>
        </is>
      </c>
      <c r="H127" s="112" t="inlineStr">
        <is>
          <t>:213TC:215TC:</t>
        </is>
      </c>
      <c r="I127" s="76" t="inlineStr">
        <is>
          <t>:MechSealType21:MechSealType2:</t>
        </is>
      </c>
      <c r="J127" s="76" t="n">
        <v>1.125</v>
      </c>
      <c r="K127" s="76" t="n">
        <v>1.375</v>
      </c>
      <c r="L127" s="76" t="n">
        <v>98183502</v>
      </c>
      <c r="M127" s="76" t="inlineStr">
        <is>
          <t>VLS,3012,X3,213/215TC</t>
        </is>
      </c>
      <c r="N127" s="76" t="inlineStr">
        <is>
          <t>A100170</t>
        </is>
      </c>
      <c r="O127" s="76" t="inlineStr">
        <is>
          <t>LT027</t>
        </is>
      </c>
    </row>
    <row r="128" customFormat="1" s="76">
      <c r="A128" s="104" t="n"/>
      <c r="B128" s="76" t="inlineStr">
        <is>
          <t>Price_BOM_VLSE_Shaft_122</t>
        </is>
      </c>
      <c r="C128" s="111" t="inlineStr">
        <is>
          <t>30125-4P-15HP-VLSE</t>
        </is>
      </c>
      <c r="D128" s="76" t="inlineStr">
        <is>
          <t>ShaftMatl_SS_AISI-303</t>
        </is>
      </c>
      <c r="E128" s="76" t="inlineStr">
        <is>
          <t>H303</t>
        </is>
      </c>
      <c r="F128" s="94" t="inlineStr">
        <is>
          <t>Stainless Steel, AISI-303</t>
        </is>
      </c>
      <c r="G128" s="76" t="inlineStr">
        <is>
          <t>XA</t>
        </is>
      </c>
      <c r="H128" s="113" t="inlineStr">
        <is>
          <t>254TC</t>
        </is>
      </c>
      <c r="I128" s="76" t="inlineStr">
        <is>
          <t>:MechSealType21:MechSealType2:</t>
        </is>
      </c>
      <c r="J128" s="76" t="n">
        <v>1.125</v>
      </c>
      <c r="K128" s="76" t="n">
        <v>1.625</v>
      </c>
      <c r="L128" s="76" t="n">
        <v>98150635</v>
      </c>
      <c r="M128" s="76" t="inlineStr">
        <is>
          <t>VLS,4012,XA,254/256TC</t>
        </is>
      </c>
      <c r="N128" s="76" t="inlineStr">
        <is>
          <t>A100135</t>
        </is>
      </c>
      <c r="O128" s="76" t="inlineStr">
        <is>
          <t>LT027</t>
        </is>
      </c>
    </row>
    <row r="129" customFormat="1" s="76">
      <c r="A129" s="104" t="n"/>
      <c r="B129" s="76" t="inlineStr">
        <is>
          <t>Price_BOM_VLSE_Shaft_123</t>
        </is>
      </c>
      <c r="C129" s="111" t="inlineStr">
        <is>
          <t>30125-4P-20HP-VLSE</t>
        </is>
      </c>
      <c r="D129" s="76" t="inlineStr">
        <is>
          <t>ShaftMatl_SS_AISI-303</t>
        </is>
      </c>
      <c r="E129" s="76" t="inlineStr">
        <is>
          <t>H303</t>
        </is>
      </c>
      <c r="F129" s="94" t="inlineStr">
        <is>
          <t>Stainless Steel, AISI-303</t>
        </is>
      </c>
      <c r="G129" s="76" t="inlineStr">
        <is>
          <t>XA</t>
        </is>
      </c>
      <c r="H129" s="113" t="inlineStr">
        <is>
          <t>256TC</t>
        </is>
      </c>
      <c r="I129" s="76" t="inlineStr">
        <is>
          <t>:MechSealType21:MechSealType2:</t>
        </is>
      </c>
      <c r="J129" s="76" t="n">
        <v>1.125</v>
      </c>
      <c r="K129" s="76" t="n">
        <v>1.625</v>
      </c>
      <c r="L129" s="76" t="n">
        <v>98150635</v>
      </c>
      <c r="M129" s="76" t="inlineStr">
        <is>
          <t>VLS,4012,XA,254/256TC</t>
        </is>
      </c>
      <c r="N129" s="76" t="inlineStr">
        <is>
          <t>A100135</t>
        </is>
      </c>
      <c r="O129" s="76" t="inlineStr">
        <is>
          <t>LT027</t>
        </is>
      </c>
    </row>
    <row r="130" customFormat="1" s="76">
      <c r="A130" s="104" t="n"/>
      <c r="B130" s="76" t="inlineStr">
        <is>
          <t>Price_BOM_VLSE_Shaft_124</t>
        </is>
      </c>
      <c r="C130" s="111" t="inlineStr">
        <is>
          <t>30125-4P-7.5HP-VLSE</t>
        </is>
      </c>
      <c r="D130" s="76" t="inlineStr">
        <is>
          <t>ShaftMatl_SS_AISI-303</t>
        </is>
      </c>
      <c r="E130" s="76" t="inlineStr">
        <is>
          <t>H303</t>
        </is>
      </c>
      <c r="F130" s="94" t="inlineStr">
        <is>
          <t>Stainless Steel, AISI-303</t>
        </is>
      </c>
      <c r="G130" s="76" t="inlineStr">
        <is>
          <t>X3</t>
        </is>
      </c>
      <c r="H130" s="112" t="inlineStr">
        <is>
          <t>:213TC:215TC</t>
        </is>
      </c>
      <c r="I130" s="76" t="inlineStr">
        <is>
          <t>:MechSealType21:MechSealType2:</t>
        </is>
      </c>
      <c r="J130" s="76" t="n">
        <v>1.125</v>
      </c>
      <c r="K130" s="76" t="n">
        <v>1.375</v>
      </c>
      <c r="L130" s="76" t="n">
        <v>98183502</v>
      </c>
      <c r="M130" s="76" t="inlineStr">
        <is>
          <t>VLS,3012,X3,213/215TC</t>
        </is>
      </c>
      <c r="N130" s="76" t="inlineStr">
        <is>
          <t>A100170</t>
        </is>
      </c>
      <c r="O130" s="76" t="inlineStr">
        <is>
          <t>LT027</t>
        </is>
      </c>
    </row>
    <row r="131" customFormat="1" s="76">
      <c r="A131" s="104" t="n"/>
      <c r="B131" s="76" t="inlineStr">
        <is>
          <t>Price_BOM_VLSE_Shaft_125</t>
        </is>
      </c>
      <c r="C131" s="111" t="inlineStr">
        <is>
          <t>2095A-2P-15HP-VLSE</t>
        </is>
      </c>
      <c r="D131" s="76" t="inlineStr">
        <is>
          <t>ShaftMatl_SS_AISI-303</t>
        </is>
      </c>
      <c r="E131" s="76" t="inlineStr">
        <is>
          <t>H303</t>
        </is>
      </c>
      <c r="F131" s="94" t="inlineStr">
        <is>
          <t>Stainless Steel, AISI-303</t>
        </is>
      </c>
      <c r="G131" s="114" t="inlineStr">
        <is>
          <t>X3</t>
        </is>
      </c>
      <c r="H131" s="113" t="inlineStr">
        <is>
          <t>254TC</t>
        </is>
      </c>
      <c r="I131" s="76" t="inlineStr">
        <is>
          <t>:MechSealType21:MechSealType2:</t>
        </is>
      </c>
      <c r="J131" s="76" t="n">
        <v>1.125</v>
      </c>
      <c r="K131" s="76" t="n">
        <v>1.625</v>
      </c>
      <c r="L131" s="76" t="n">
        <v>98183503</v>
      </c>
      <c r="M131" s="76" t="inlineStr">
        <is>
          <t>VLS,2095,X3,254/256TC</t>
        </is>
      </c>
      <c r="N131" s="76" t="inlineStr">
        <is>
          <t>A100173</t>
        </is>
      </c>
      <c r="O131" s="76" t="inlineStr">
        <is>
          <t>LT027</t>
        </is>
      </c>
    </row>
    <row r="132" customFormat="1" s="76">
      <c r="A132" s="104" t="n"/>
      <c r="B132" s="76" t="inlineStr">
        <is>
          <t>Price_BOM_VLSE_Shaft_126</t>
        </is>
      </c>
      <c r="C132" s="111" t="inlineStr">
        <is>
          <t>2095A-2P-20HP-VLSE</t>
        </is>
      </c>
      <c r="D132" s="76" t="inlineStr">
        <is>
          <t>ShaftMatl_SS_AISI-303</t>
        </is>
      </c>
      <c r="E132" s="76" t="inlineStr">
        <is>
          <t>H303</t>
        </is>
      </c>
      <c r="F132" s="94" t="inlineStr">
        <is>
          <t>Stainless Steel, AISI-303</t>
        </is>
      </c>
      <c r="G132" s="114" t="inlineStr">
        <is>
          <t>X3</t>
        </is>
      </c>
      <c r="H132" s="113" t="inlineStr">
        <is>
          <t>256TC</t>
        </is>
      </c>
      <c r="I132" s="76" t="inlineStr">
        <is>
          <t>:MechSealType21:MechSealType2:</t>
        </is>
      </c>
      <c r="J132" s="76" t="n">
        <v>1.125</v>
      </c>
      <c r="K132" s="76" t="n">
        <v>1.625</v>
      </c>
      <c r="L132" s="76" t="n">
        <v>98183503</v>
      </c>
      <c r="M132" s="76" t="inlineStr">
        <is>
          <t>VLS,2095,X3,254/256TC</t>
        </is>
      </c>
      <c r="N132" s="76" t="inlineStr">
        <is>
          <t>A100173</t>
        </is>
      </c>
      <c r="O132" s="76" t="inlineStr">
        <is>
          <t>LT027</t>
        </is>
      </c>
    </row>
    <row r="133" customFormat="1" s="76">
      <c r="A133" s="104" t="n"/>
      <c r="B133" s="76" t="inlineStr">
        <is>
          <t>Price_BOM_VLSE_Shaft_127</t>
        </is>
      </c>
      <c r="C133" s="111" t="inlineStr">
        <is>
          <t>2095A-2P-25HP-VLSE</t>
        </is>
      </c>
      <c r="D133" s="76" t="inlineStr">
        <is>
          <t>ShaftMatl_SS_AISI-303</t>
        </is>
      </c>
      <c r="E133" s="76" t="inlineStr">
        <is>
          <t>H303</t>
        </is>
      </c>
      <c r="F133" s="94" t="inlineStr">
        <is>
          <t>Stainless Steel, AISI-303</t>
        </is>
      </c>
      <c r="G133" s="114" t="inlineStr">
        <is>
          <t>X3</t>
        </is>
      </c>
      <c r="H133" s="113" t="inlineStr">
        <is>
          <t>284TSC</t>
        </is>
      </c>
      <c r="I133" s="76" t="inlineStr">
        <is>
          <t>:MechSealType21:MechSealType2:</t>
        </is>
      </c>
      <c r="J133" s="76" t="n">
        <v>1.125</v>
      </c>
      <c r="K133" s="76" t="n">
        <v>1.625</v>
      </c>
      <c r="L133" s="76" t="inlineStr">
        <is>
          <t>RTF</t>
        </is>
      </c>
      <c r="N133" s="76" t="inlineStr">
        <is>
          <t>A100168</t>
        </is>
      </c>
      <c r="O133" s="76" t="inlineStr">
        <is>
          <t>LT027</t>
        </is>
      </c>
    </row>
    <row r="134" customFormat="1" s="76">
      <c r="A134" s="104" t="n"/>
      <c r="B134" s="76" t="inlineStr">
        <is>
          <t>Price_BOM_VLSE_Shaft_128</t>
        </is>
      </c>
      <c r="C134" s="111" t="inlineStr">
        <is>
          <t>2095A-2P-30HP-VLSE</t>
        </is>
      </c>
      <c r="D134" s="76" t="inlineStr">
        <is>
          <t>ShaftMatl_SS_AISI-303</t>
        </is>
      </c>
      <c r="E134" s="76" t="inlineStr">
        <is>
          <t>H303</t>
        </is>
      </c>
      <c r="F134" s="94" t="inlineStr">
        <is>
          <t>Stainless Steel, AISI-303</t>
        </is>
      </c>
      <c r="G134" s="114" t="inlineStr">
        <is>
          <t>X3</t>
        </is>
      </c>
      <c r="H134" s="113" t="inlineStr">
        <is>
          <t>286TSC</t>
        </is>
      </c>
      <c r="I134" s="76" t="inlineStr">
        <is>
          <t>:MechSealType21:MechSealType2:</t>
        </is>
      </c>
      <c r="J134" s="76" t="n">
        <v>1.125</v>
      </c>
      <c r="K134" s="76" t="n">
        <v>1.625</v>
      </c>
      <c r="L134" s="76" t="inlineStr">
        <is>
          <t>RTF</t>
        </is>
      </c>
      <c r="N134" s="76" t="inlineStr">
        <is>
          <t>A100168</t>
        </is>
      </c>
      <c r="O134" s="76" t="inlineStr">
        <is>
          <t>LT027</t>
        </is>
      </c>
    </row>
    <row r="135" customFormat="1" s="76">
      <c r="A135" s="104" t="n"/>
      <c r="B135" s="76" t="inlineStr">
        <is>
          <t>Price_BOM_VLSE_Shaft_129</t>
        </is>
      </c>
      <c r="C135" s="111" t="inlineStr">
        <is>
          <t>2095A-4P-3HP-VLSE</t>
        </is>
      </c>
      <c r="D135" s="76" t="inlineStr">
        <is>
          <t>ShaftMatl_SS_AISI-303</t>
        </is>
      </c>
      <c r="E135" s="76" t="inlineStr">
        <is>
          <t>H303</t>
        </is>
      </c>
      <c r="F135" s="94" t="inlineStr">
        <is>
          <t>Stainless Steel, AISI-303</t>
        </is>
      </c>
      <c r="G135" s="114" t="inlineStr">
        <is>
          <t>X3</t>
        </is>
      </c>
      <c r="H135" s="113" t="inlineStr">
        <is>
          <t>182TC</t>
        </is>
      </c>
      <c r="I135" s="76" t="inlineStr">
        <is>
          <t>:MechSealType21:MechSealType2:</t>
        </is>
      </c>
      <c r="J135" s="76" t="n">
        <v>1.125</v>
      </c>
      <c r="K135" s="76" t="n">
        <v>1.125</v>
      </c>
      <c r="L135" s="76" t="n">
        <v>98183501</v>
      </c>
      <c r="M135" s="76" t="inlineStr">
        <is>
          <t>SHAFT,VLS,X3,12-5070,20-4095,182/4TC 304</t>
        </is>
      </c>
      <c r="N135" s="76" t="inlineStr">
        <is>
          <t>A100168</t>
        </is>
      </c>
      <c r="O135" s="76" t="inlineStr">
        <is>
          <t>LT027</t>
        </is>
      </c>
    </row>
    <row r="136" customFormat="1" s="76">
      <c r="A136" s="104" t="n"/>
      <c r="B136" s="76" t="inlineStr">
        <is>
          <t>Price_BOM_VLSE_Shaft_130</t>
        </is>
      </c>
      <c r="C136" s="111" t="inlineStr">
        <is>
          <t>2095A-4P-5HP-VLSE</t>
        </is>
      </c>
      <c r="D136" s="76" t="inlineStr">
        <is>
          <t>ShaftMatl_SS_AISI-303</t>
        </is>
      </c>
      <c r="E136" s="76" t="inlineStr">
        <is>
          <t>H303</t>
        </is>
      </c>
      <c r="F136" s="94" t="inlineStr">
        <is>
          <t>Stainless Steel, AISI-303</t>
        </is>
      </c>
      <c r="G136" s="114" t="inlineStr">
        <is>
          <t>X3</t>
        </is>
      </c>
      <c r="H136" s="112" t="inlineStr">
        <is>
          <t>182TC</t>
        </is>
      </c>
      <c r="I136" s="76" t="inlineStr">
        <is>
          <t>:MechSealType21:MechSealType2:</t>
        </is>
      </c>
      <c r="J136" s="76" t="n">
        <v>1.125</v>
      </c>
      <c r="K136" s="76" t="n">
        <v>1.125</v>
      </c>
      <c r="L136" s="76" t="n">
        <v>98183501</v>
      </c>
      <c r="M136" s="76" t="inlineStr">
        <is>
          <t>SHAFT,VLS,X3,12-5070,20-4095,182/4TC 304</t>
        </is>
      </c>
      <c r="N136" s="76" t="inlineStr">
        <is>
          <t>A100168</t>
        </is>
      </c>
      <c r="O136" s="76" t="inlineStr">
        <is>
          <t>LT027</t>
        </is>
      </c>
    </row>
    <row r="137">
      <c r="A137" s="22" t="inlineStr">
        <is>
          <t>[END]</t>
        </is>
      </c>
      <c r="F137" s="6" t="n"/>
    </row>
    <row r="138">
      <c r="A138" s="21" t="n"/>
      <c r="F138" s="6" t="n"/>
    </row>
    <row r="139">
      <c r="A139" s="21" t="n"/>
    </row>
    <row r="140">
      <c r="A140" s="21" t="n"/>
    </row>
    <row r="141">
      <c r="A141" s="21" t="n"/>
      <c r="F141" s="6" t="n"/>
    </row>
    <row r="142">
      <c r="A142" s="21" t="n"/>
      <c r="F142" s="6" t="n"/>
    </row>
    <row r="143">
      <c r="A143" s="21" t="n"/>
      <c r="F143" s="6" t="n"/>
    </row>
    <row r="144">
      <c r="A144" s="21" t="n"/>
      <c r="F144" s="6" t="n"/>
    </row>
    <row r="145">
      <c r="A145" s="21" t="n"/>
      <c r="F145" s="6" t="n"/>
    </row>
    <row r="146">
      <c r="A146" s="21" t="n"/>
      <c r="F146" s="6" t="n"/>
    </row>
    <row r="147">
      <c r="A147" s="21" t="n"/>
      <c r="F147" s="6" t="n"/>
    </row>
    <row r="148">
      <c r="A148" s="21" t="n"/>
      <c r="F148" s="6" t="n"/>
    </row>
    <row r="149">
      <c r="A149" s="21" t="n"/>
      <c r="F149" s="6" t="n"/>
    </row>
    <row r="150">
      <c r="A150" s="21" t="n"/>
      <c r="F150" s="6" t="n"/>
    </row>
    <row r="151">
      <c r="A151" s="21" t="n"/>
      <c r="F151" s="6" t="n"/>
    </row>
    <row r="152">
      <c r="A152" s="21" t="n"/>
      <c r="F152" s="6" t="n"/>
    </row>
    <row r="153">
      <c r="A153" s="21" t="n"/>
      <c r="F153" s="6" t="n"/>
    </row>
    <row r="154">
      <c r="A154" s="21" t="n"/>
      <c r="F154" s="6" t="n"/>
    </row>
    <row r="155">
      <c r="A155" s="21" t="n"/>
      <c r="C155" s="2" t="n"/>
      <c r="F155" s="6" t="n"/>
    </row>
    <row r="156">
      <c r="A156" s="21" t="n"/>
      <c r="C156" s="2" t="n"/>
      <c r="F156" s="6" t="n"/>
    </row>
    <row r="157">
      <c r="A157" s="21" t="n"/>
      <c r="C157" s="2" t="n"/>
      <c r="F157" s="6" t="n"/>
    </row>
    <row r="158">
      <c r="A158" s="21" t="n"/>
    </row>
    <row r="159">
      <c r="A159" s="21" t="n"/>
    </row>
    <row r="160">
      <c r="A160" s="21" t="n"/>
    </row>
    <row r="161">
      <c r="A161" s="21" t="n"/>
    </row>
    <row r="162">
      <c r="A162" s="21" t="n"/>
    </row>
  </sheetData>
  <autoFilter ref="B6:O163"/>
  <dataValidations count="4">
    <dataValidation sqref="A6" showErrorMessage="1" showInputMessage="1" allowBlank="1" type="list">
      <formula1>"Full Data, Quick Price"</formula1>
    </dataValidation>
    <dataValidation sqref="B4 D4 N4:O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C4 E4:I4" showErrorMessage="1" showInputMessage="1" allowBlank="1" errorTitle="Invalid Attribute Type" error="Please select an attribute type from the dropdown list." type="list">
      <formula1>"text, double, calculation, compatibility rule, pointer"</formula1>
    </dataValidation>
    <dataValidation sqref="J4:L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s>
  <pageMargins left="0.7" right="0.7" top="0.75" bottom="0.75" header="0.3" footer="0.3"/>
  <pageSetup orientation="portrait"/>
</worksheet>
</file>

<file path=xl/worksheets/sheet8.xml><?xml version="1.0" encoding="utf-8"?>
<worksheet xmlns="http://schemas.openxmlformats.org/spreadsheetml/2006/main">
  <sheetPr codeName="Sheet10">
    <outlinePr summaryBelow="1" summaryRight="1"/>
    <pageSetUpPr/>
  </sheetPr>
  <dimension ref="A1:X118"/>
  <sheetViews>
    <sheetView topLeftCell="G1" zoomScaleNormal="108" workbookViewId="0">
      <pane ySplit="6" topLeftCell="A7" activePane="bottomLeft" state="frozen"/>
      <selection activeCell="F69" sqref="F69"/>
      <selection pane="bottomLeft" activeCell="S74" sqref="S74"/>
    </sheetView>
  </sheetViews>
  <sheetFormatPr baseColWidth="8" defaultRowHeight="12.75" outlineLevelRow="1"/>
  <cols>
    <col width="20.7109375" customWidth="1" style="21" min="1" max="1"/>
    <col width="6.42578125" customWidth="1" min="2" max="2"/>
    <col width="29" customWidth="1" min="3" max="3"/>
    <col width="33.7109375" customWidth="1" min="4" max="4"/>
    <col width="82.42578125" customWidth="1" min="5" max="5"/>
    <col width="7" customWidth="1" min="6" max="6"/>
    <col width="14" customWidth="1" min="7" max="7"/>
    <col width="21.85546875" customWidth="1" min="8" max="8"/>
    <col width="14.7109375" customWidth="1" min="9" max="9"/>
    <col width="19" customWidth="1" min="10" max="10"/>
    <col width="13.28515625" customWidth="1" min="11" max="12"/>
    <col width="6.5703125" customWidth="1" min="13" max="13"/>
    <col width="39.28515625" customWidth="1" min="14" max="14"/>
    <col width="14.42578125" customWidth="1" min="15" max="15"/>
    <col width="13" customWidth="1" min="16" max="16"/>
    <col width="17.5703125" bestFit="1" customWidth="1" min="17" max="17"/>
    <col width="14.5703125" customWidth="1" min="18" max="18"/>
    <col width="25.7109375" customWidth="1" style="5" min="19" max="19"/>
    <col width="14.7109375" customWidth="1" min="20" max="20"/>
    <col width="5.28515625" bestFit="1" customWidth="1" style="10" min="22" max="22"/>
  </cols>
  <sheetData>
    <row r="1" ht="13.5" customFormat="1" customHeight="1" s="15" thickBot="1">
      <c r="A1" s="12" t="inlineStr">
        <is>
          <t>Export Set-up</t>
        </is>
      </c>
      <c r="B1" s="38" t="inlineStr">
        <is>
          <t>C:\PSDexports\035_VLSEbom_Insert_DOE.xml</t>
        </is>
      </c>
      <c r="C1" s="31" t="n"/>
      <c r="D1" s="31" t="n"/>
      <c r="E1" s="13" t="n"/>
      <c r="F1" s="14" t="n"/>
      <c r="G1" s="14" t="n"/>
      <c r="H1" s="14" t="n"/>
      <c r="I1" s="14" t="n"/>
      <c r="J1" s="14" t="n"/>
      <c r="K1" s="14" t="n"/>
      <c r="L1" s="14" t="n"/>
      <c r="M1" s="14" t="n"/>
      <c r="N1" s="14" t="n"/>
      <c r="O1" s="14" t="n"/>
      <c r="P1" s="14" t="n"/>
      <c r="Q1" s="14" t="n"/>
      <c r="R1" s="14" t="n"/>
      <c r="S1" s="79" t="n"/>
      <c r="T1" s="14" t="n"/>
      <c r="U1" s="14" t="n"/>
      <c r="V1" s="25" t="n"/>
      <c r="W1" s="14" t="n"/>
    </row>
    <row r="2" outlineLevel="1" ht="13.5" customHeight="1" thickTop="1">
      <c r="A2" s="16" t="inlineStr">
        <is>
          <t>Price_BOM_VLSE_Insert</t>
        </is>
      </c>
      <c r="B2" s="42" t="n"/>
      <c r="C2" s="27">
        <f>IF($A$6="Full Data", "ID", "")</f>
        <v/>
      </c>
      <c r="D2" s="27">
        <f>IF($A$6="Quick Price", "ID", "")</f>
        <v/>
      </c>
      <c r="E2" s="27" t="inlineStr">
        <is>
          <t>Model</t>
        </is>
      </c>
      <c r="F2" s="27" t="inlineStr">
        <is>
          <t>CodeX</t>
        </is>
      </c>
      <c r="G2" s="28" t="n"/>
      <c r="H2" s="27" t="inlineStr">
        <is>
          <t>CaseMaterial</t>
        </is>
      </c>
      <c r="I2" s="27">
        <f>IF($A$6="Full Data", "PacoMatlCode_Case","")</f>
        <v/>
      </c>
      <c r="J2" s="27">
        <f>IF($A$6="Full Data", "Coating","")</f>
        <v/>
      </c>
      <c r="K2" s="27">
        <f>IF($A$6="Full Data", "SealType","")</f>
        <v/>
      </c>
      <c r="L2" s="27" t="n"/>
      <c r="M2" s="27">
        <f>IF($A$6="Full Data", "MotorType","")</f>
        <v/>
      </c>
      <c r="N2" s="27" t="inlineStr">
        <is>
          <t>MotorFrame</t>
        </is>
      </c>
      <c r="O2" s="27">
        <f>IF($A$6="Full Data", "MotorBracket","")</f>
        <v/>
      </c>
      <c r="P2" s="27">
        <f>IF($A$6="Full Data", "PacoMatlCode_Bracket","")</f>
        <v/>
      </c>
      <c r="Q2" s="27">
        <f>IF($A$6="Full Data","FlangeConfiguration","")</f>
        <v/>
      </c>
      <c r="R2" s="27">
        <f>IF($A$6="Full Data", "BOM", "")</f>
        <v/>
      </c>
      <c r="S2" s="28" t="n"/>
      <c r="T2" s="27" t="inlineStr">
        <is>
          <t>PriceID</t>
        </is>
      </c>
      <c r="U2" s="27">
        <f>IF($A$6="Full Data", "LeadtimeID","")</f>
        <v/>
      </c>
      <c r="V2" s="27" t="n"/>
      <c r="W2" s="27">
        <f>IF($A$6="Full Data", "Weight", "Weight1")</f>
        <v/>
      </c>
    </row>
    <row r="3" outlineLevel="1">
      <c r="A3" s="16">
        <f>IF($A$6="Full Data", "PumpOptions", "BasicOptionsDynamicDesc")</f>
        <v/>
      </c>
      <c r="B3" s="42" t="n"/>
      <c r="C3" s="27">
        <f>IF($A$6="Full Data", "PriceList", "")</f>
        <v/>
      </c>
      <c r="D3" s="27">
        <f>IF($A$6="Quick Price", "PriceList", "")</f>
        <v/>
      </c>
      <c r="E3" s="27" t="n"/>
      <c r="F3" s="27" t="n"/>
      <c r="G3" s="27" t="inlineStr">
        <is>
          <t>ID</t>
        </is>
      </c>
      <c r="H3" s="27" t="n"/>
      <c r="I3" s="27" t="n"/>
      <c r="J3" s="27" t="n"/>
      <c r="K3" s="27" t="n"/>
      <c r="L3" s="27" t="n"/>
      <c r="M3" s="27" t="n"/>
      <c r="N3" s="27" t="n"/>
      <c r="O3" s="27" t="n"/>
      <c r="P3" s="27" t="n"/>
      <c r="Q3" s="27" t="n"/>
      <c r="R3" s="27" t="n"/>
      <c r="S3" s="28" t="n"/>
      <c r="T3" s="27" t="n"/>
      <c r="U3" s="27" t="n"/>
      <c r="V3" s="27" t="n"/>
      <c r="W3" s="27" t="n"/>
    </row>
    <row r="4" outlineLevel="1" customFormat="1" s="19">
      <c r="A4" s="17" t="inlineStr">
        <is>
          <t>[Attribute type]</t>
        </is>
      </c>
      <c r="B4" s="43" t="n"/>
      <c r="C4" s="39">
        <f>IF($A$6="Full Data", "pointer-merge", "")</f>
        <v/>
      </c>
      <c r="D4" s="39">
        <f>IF($A$6="Quick Price", "pointer", "")</f>
        <v/>
      </c>
      <c r="E4" s="39" t="inlineStr">
        <is>
          <t>text</t>
        </is>
      </c>
      <c r="F4" s="39" t="inlineStr">
        <is>
          <t>text</t>
        </is>
      </c>
      <c r="G4" s="39" t="inlineStr">
        <is>
          <t>pointer-merge</t>
        </is>
      </c>
      <c r="H4" s="39" t="inlineStr">
        <is>
          <t>text</t>
        </is>
      </c>
      <c r="I4" s="39">
        <f>IF($A$6="Full Data", "text", "")</f>
        <v/>
      </c>
      <c r="J4" s="39">
        <f>IF($A$6="Full Data", "text", "")</f>
        <v/>
      </c>
      <c r="K4" s="39">
        <f>IF($A$6="Full Data", "text", "")</f>
        <v/>
      </c>
      <c r="L4" s="39" t="n"/>
      <c r="M4" s="39">
        <f>IF($A$6="Full Data", "text", "")</f>
        <v/>
      </c>
      <c r="N4" s="39" t="inlineStr">
        <is>
          <t>text</t>
        </is>
      </c>
      <c r="O4" s="39">
        <f>IF($A$6="Full Data", "text", "")</f>
        <v/>
      </c>
      <c r="P4" s="39">
        <f>IF($A$6="Full Data", "text", "")</f>
        <v/>
      </c>
      <c r="Q4" s="39">
        <f>IF($A$6="Full Data","text","")</f>
        <v/>
      </c>
      <c r="R4" s="39">
        <f>IF($A$6="Full Data", "text", "")</f>
        <v/>
      </c>
      <c r="S4" s="48" t="n"/>
      <c r="T4" s="48" t="inlineStr">
        <is>
          <t>pointer-merge</t>
        </is>
      </c>
      <c r="U4" s="48" t="inlineStr">
        <is>
          <t>pointer-merge</t>
        </is>
      </c>
      <c r="V4" s="39" t="n"/>
      <c r="W4" s="48" t="inlineStr">
        <is>
          <t>double</t>
        </is>
      </c>
      <c r="X4" s="18" t="inlineStr">
        <is>
          <t>[END]</t>
        </is>
      </c>
    </row>
    <row r="5" outlineLevel="1" ht="13.5" customFormat="1" customHeight="1" s="15" thickBot="1">
      <c r="A5" s="20" t="inlineStr">
        <is>
          <t>[Attribute width]</t>
        </is>
      </c>
      <c r="B5" s="41" t="n"/>
      <c r="C5" s="40" t="n"/>
      <c r="D5" s="40" t="n"/>
      <c r="E5" s="40" t="n"/>
      <c r="F5" s="40" t="n"/>
      <c r="G5" s="40" t="n"/>
      <c r="H5" s="40" t="n"/>
      <c r="I5" s="40" t="n"/>
      <c r="J5" s="40" t="n"/>
      <c r="K5" s="40" t="n"/>
      <c r="L5" s="40" t="n"/>
      <c r="M5" s="40" t="n"/>
      <c r="N5" s="40" t="n"/>
      <c r="O5" s="40" t="n"/>
      <c r="P5" s="40" t="n"/>
      <c r="Q5" s="40" t="n"/>
      <c r="R5" s="40" t="n"/>
      <c r="S5" s="86" t="n"/>
      <c r="T5" s="40" t="n"/>
      <c r="U5" s="40" t="n"/>
      <c r="V5" s="40" t="n"/>
      <c r="W5" s="40" t="n"/>
    </row>
    <row r="6" ht="13.5" customHeight="1" thickTop="1">
      <c r="A6" s="21" t="inlineStr">
        <is>
          <t>Full Data</t>
        </is>
      </c>
      <c r="B6" t="inlineStr">
        <is>
          <t>QP</t>
        </is>
      </c>
      <c r="C6" s="7" t="inlineStr">
        <is>
          <t>ID</t>
        </is>
      </c>
      <c r="D6" s="7" t="n"/>
      <c r="E6" s="7" t="inlineStr">
        <is>
          <t>Model</t>
        </is>
      </c>
      <c r="F6" s="7" t="inlineStr">
        <is>
          <t>CodeX</t>
        </is>
      </c>
      <c r="G6" s="3" t="inlineStr">
        <is>
          <t>Option ID</t>
        </is>
      </c>
      <c r="H6" s="7" t="inlineStr">
        <is>
          <t>Case Material</t>
        </is>
      </c>
      <c r="I6" s="7" t="inlineStr">
        <is>
          <t>PacoMatlCode_Case</t>
        </is>
      </c>
      <c r="J6" s="7" t="inlineStr">
        <is>
          <t>Coating</t>
        </is>
      </c>
      <c r="K6" s="7" t="inlineStr">
        <is>
          <t>Sealing</t>
        </is>
      </c>
      <c r="L6" s="7" t="inlineStr">
        <is>
          <t>Orientation</t>
        </is>
      </c>
      <c r="M6" s="7" t="inlineStr">
        <is>
          <t>Motor Type</t>
        </is>
      </c>
      <c r="N6" s="7" t="inlineStr">
        <is>
          <t>Mtr Fr</t>
        </is>
      </c>
      <c r="O6" s="7" t="inlineStr">
        <is>
          <t>Motor Bracket</t>
        </is>
      </c>
      <c r="P6" s="7" t="inlineStr">
        <is>
          <t>PacoMatlCode_Bracket</t>
        </is>
      </c>
      <c r="Q6" s="7" t="inlineStr">
        <is>
          <t>Flange Config</t>
        </is>
      </c>
      <c r="R6" s="4" t="inlineStr">
        <is>
          <t>Part Number</t>
        </is>
      </c>
      <c r="S6" s="8" t="inlineStr">
        <is>
          <t>Description</t>
        </is>
      </c>
      <c r="T6" s="4" t="inlineStr">
        <is>
          <t>Price ID</t>
        </is>
      </c>
      <c r="U6" s="4" t="inlineStr">
        <is>
          <t>LeadtimeID</t>
        </is>
      </c>
      <c r="V6" s="23" t="inlineStr">
        <is>
          <t>Days</t>
        </is>
      </c>
      <c r="W6" s="4" t="inlineStr">
        <is>
          <t>Weight</t>
        </is>
      </c>
    </row>
    <row r="7">
      <c r="A7" s="22" t="inlineStr">
        <is>
          <t>[START]</t>
        </is>
      </c>
      <c r="B7" s="10" t="inlineStr">
        <is>
          <t>Y</t>
        </is>
      </c>
      <c r="C7" t="inlineStr">
        <is>
          <t>Price_BOM_VLSE_Insert_001</t>
        </is>
      </c>
      <c r="D7">
        <f>IF(B7="Y",C7,"")</f>
        <v/>
      </c>
      <c r="E7" s="70" t="inlineStr">
        <is>
          <t>:12707-4P-3HP-VLSE:12707-2P-5HP-VLSE:12707-4P-5HP-VLSE:12707-2P-7.5HP-VLSE:12707-4P-7.5HP-VLSE:12707-2P-10HP-VLSE:12707-2P-15HP-VLSE:</t>
        </is>
      </c>
      <c r="F7" t="inlineStr">
        <is>
          <t>X3</t>
        </is>
      </c>
      <c r="G7" s="2" t="inlineStr">
        <is>
          <t>Opt_InsertProvided</t>
        </is>
      </c>
      <c r="H7" t="inlineStr">
        <is>
          <t>:Cast Iron, ASTM-A48, CL 35:CaseMatl_Ductile_Iron_ASTM-A536-80</t>
        </is>
      </c>
      <c r="I7" s="2" t="inlineStr">
        <is>
          <t>:C30:C35:J:</t>
        </is>
      </c>
      <c r="J7" t="inlineStr">
        <is>
          <t>Coating_Standard</t>
        </is>
      </c>
      <c r="K7" t="inlineStr">
        <is>
          <t>:MechSealType21:MechSealType2:</t>
        </is>
      </c>
      <c r="L7" t="inlineStr">
        <is>
          <t>Vertical</t>
        </is>
      </c>
      <c r="M7" t="inlineStr">
        <is>
          <t>E</t>
        </is>
      </c>
      <c r="N7" t="inlineStr">
        <is>
          <t>:182TC:184TC:213TC:215TC:254TC:256TC:</t>
        </is>
      </c>
      <c r="O7" s="6" t="inlineStr">
        <is>
          <t>Cast Iron, ASTM-A48, CL 30</t>
        </is>
      </c>
      <c r="P7" s="6" t="inlineStr">
        <is>
          <t>C30</t>
        </is>
      </c>
      <c r="Q7" s="2" t="inlineStr">
        <is>
          <t>125# ANSI Flange</t>
        </is>
      </c>
      <c r="R7" s="2" t="n">
        <v>98274045</v>
      </c>
      <c r="S7" s="1" t="n"/>
      <c r="T7" s="2" t="inlineStr">
        <is>
          <t>A300192</t>
        </is>
      </c>
      <c r="U7" s="2" t="inlineStr">
        <is>
          <t>LT027</t>
        </is>
      </c>
      <c r="W7" t="n">
        <v>126</v>
      </c>
    </row>
    <row r="8">
      <c r="B8" s="10" t="inlineStr">
        <is>
          <t>n</t>
        </is>
      </c>
      <c r="C8" t="inlineStr">
        <is>
          <t>Price_BOM_VLSE_Insert_002</t>
        </is>
      </c>
      <c r="D8">
        <f>IF(B8="Y",C8,"")</f>
        <v/>
      </c>
      <c r="E8" s="70" t="inlineStr">
        <is>
          <t>:12707-4P-3HP-VLSE:12707-2P-5HP-VLSE:12707-4P-5HP-VLSE:12707-2P-7.5HP-VLSE:12707-4P-7.5HP-VLSE:12707-2P-10HP-VLSE:12707-2P-15HP-VLSE:</t>
        </is>
      </c>
      <c r="F8" t="inlineStr">
        <is>
          <t>X3</t>
        </is>
      </c>
      <c r="G8" s="2" t="inlineStr">
        <is>
          <t>Opt_InsertProvided</t>
        </is>
      </c>
      <c r="H8" t="inlineStr">
        <is>
          <t>:Cast Iron, ASTM-A48, CL 35:CaseMatl_Ductile_Iron_ASTM-A536-80</t>
        </is>
      </c>
      <c r="I8" s="2" t="inlineStr">
        <is>
          <t>:C30:C35:J:</t>
        </is>
      </c>
      <c r="J8" t="inlineStr">
        <is>
          <t>Coating_Standard</t>
        </is>
      </c>
      <c r="K8" t="inlineStr">
        <is>
          <t>:MechSealType21:MechSealType2:</t>
        </is>
      </c>
      <c r="L8" t="inlineStr">
        <is>
          <t>Vertical</t>
        </is>
      </c>
      <c r="M8" t="inlineStr">
        <is>
          <t>E</t>
        </is>
      </c>
      <c r="N8" t="inlineStr">
        <is>
          <t>:182TC:184TC:213TC:215TC:254TC:256TC:</t>
        </is>
      </c>
      <c r="O8" s="6" t="inlineStr">
        <is>
          <t>Cast Iron, ASTM-A48, CL 30</t>
        </is>
      </c>
      <c r="P8" s="6" t="inlineStr">
        <is>
          <t>C30</t>
        </is>
      </c>
      <c r="Q8" s="2" t="inlineStr">
        <is>
          <t>250# ANSI Flange</t>
        </is>
      </c>
      <c r="R8" s="2" t="n">
        <v>98274045</v>
      </c>
      <c r="S8" s="1" t="n"/>
      <c r="T8" s="2" t="inlineStr">
        <is>
          <t>A300221</t>
        </is>
      </c>
      <c r="U8" s="2" t="inlineStr">
        <is>
          <t>LT027</t>
        </is>
      </c>
      <c r="W8" t="n">
        <v>126</v>
      </c>
    </row>
    <row r="9">
      <c r="B9" s="10" t="inlineStr">
        <is>
          <t>Y</t>
        </is>
      </c>
      <c r="C9" t="inlineStr">
        <is>
          <t>Price_BOM_VLSE_Insert_003</t>
        </is>
      </c>
      <c r="D9">
        <f>IF(B9="Y",C9,"")</f>
        <v/>
      </c>
      <c r="E9" s="70" t="inlineStr">
        <is>
          <t>:15709-4P-3HP-VLSE:15709-2P-5HP-VLSE:15709-2P-10HP-VLSE:15709-2P-7.5HP-VLSE:15709-2P-15HP-VLSE:</t>
        </is>
      </c>
      <c r="F9" t="inlineStr">
        <is>
          <t>X3</t>
        </is>
      </c>
      <c r="G9" s="2" t="inlineStr">
        <is>
          <t>Opt_InsertProvided</t>
        </is>
      </c>
      <c r="H9" t="inlineStr">
        <is>
          <t>:Cast Iron, ASTM-A48, CL 35:CaseMatl_Ductile_Iron_ASTM-A536-80</t>
        </is>
      </c>
      <c r="I9" s="2" t="inlineStr">
        <is>
          <t>:C30:C35:J:</t>
        </is>
      </c>
      <c r="J9" t="inlineStr">
        <is>
          <t>Coating_Standard</t>
        </is>
      </c>
      <c r="K9" t="inlineStr">
        <is>
          <t>:MechSealType21:MechSealType2:</t>
        </is>
      </c>
      <c r="L9" t="inlineStr">
        <is>
          <t>Vertical</t>
        </is>
      </c>
      <c r="M9" t="inlineStr">
        <is>
          <t>E</t>
        </is>
      </c>
      <c r="N9" t="inlineStr">
        <is>
          <t>:182TC:184TC:213TC:215TC:254TC:256TC:</t>
        </is>
      </c>
      <c r="O9" s="6" t="inlineStr">
        <is>
          <t>Cast Iron, ASTM-A48, CL 30</t>
        </is>
      </c>
      <c r="P9" s="6" t="inlineStr">
        <is>
          <t>C30</t>
        </is>
      </c>
      <c r="Q9" s="2" t="inlineStr">
        <is>
          <t>125# ANSI Flange</t>
        </is>
      </c>
      <c r="R9" s="2" t="n">
        <v>98274045</v>
      </c>
      <c r="S9" s="1" t="n"/>
      <c r="T9" s="2" t="inlineStr">
        <is>
          <t>A300192</t>
        </is>
      </c>
      <c r="U9" s="2" t="inlineStr">
        <is>
          <t>LT027</t>
        </is>
      </c>
      <c r="W9" t="n">
        <v>126</v>
      </c>
    </row>
    <row r="10">
      <c r="B10" s="10" t="inlineStr">
        <is>
          <t>n</t>
        </is>
      </c>
      <c r="C10" t="inlineStr">
        <is>
          <t>Price_BOM_VLSE_Insert_004</t>
        </is>
      </c>
      <c r="D10">
        <f>IF(B10="Y",C10,"")</f>
        <v/>
      </c>
      <c r="E10" s="70" t="inlineStr">
        <is>
          <t>:15709-4P-3HP-VLSE:15709-2P-5HP-VLSE:15709-2P-10HP-VLSE:15709-2P-7.5HP-VLSE:15709-2P-15HP-VLSE:</t>
        </is>
      </c>
      <c r="F10" t="inlineStr">
        <is>
          <t>X3</t>
        </is>
      </c>
      <c r="G10" s="2" t="inlineStr">
        <is>
          <t>Opt_InsertProvided</t>
        </is>
      </c>
      <c r="H10" t="inlineStr">
        <is>
          <t>:Cast Iron, ASTM-A48, CL 35:CaseMatl_Ductile_Iron_ASTM-A536-80</t>
        </is>
      </c>
      <c r="I10" s="2" t="inlineStr">
        <is>
          <t>:C30:C35:J:</t>
        </is>
      </c>
      <c r="J10" t="inlineStr">
        <is>
          <t>Coating_Standard</t>
        </is>
      </c>
      <c r="K10" t="inlineStr">
        <is>
          <t>:MechSealType21:MechSealType2:</t>
        </is>
      </c>
      <c r="L10" t="inlineStr">
        <is>
          <t>Vertical</t>
        </is>
      </c>
      <c r="M10" t="inlineStr">
        <is>
          <t>E</t>
        </is>
      </c>
      <c r="N10" t="inlineStr">
        <is>
          <t>:182TC:184TC:213TC:215TC:254TC:256TC:</t>
        </is>
      </c>
      <c r="O10" s="6" t="inlineStr">
        <is>
          <t>Cast Iron, ASTM-A48, CL 30</t>
        </is>
      </c>
      <c r="P10" s="6" t="inlineStr">
        <is>
          <t>C30</t>
        </is>
      </c>
      <c r="Q10" s="2" t="inlineStr">
        <is>
          <t>250# ANSI Flange</t>
        </is>
      </c>
      <c r="R10" s="2" t="n">
        <v>98274045</v>
      </c>
      <c r="S10" s="1" t="n"/>
      <c r="T10" s="2" t="inlineStr">
        <is>
          <t>A300221</t>
        </is>
      </c>
      <c r="U10" s="2" t="inlineStr">
        <is>
          <t>LT027</t>
        </is>
      </c>
      <c r="W10" t="n">
        <v>126</v>
      </c>
    </row>
    <row r="11">
      <c r="B11" s="10" t="inlineStr">
        <is>
          <t>Y</t>
        </is>
      </c>
      <c r="C11" t="inlineStr">
        <is>
          <t>Price_BOM_VLSE_Insert_005</t>
        </is>
      </c>
      <c r="D11">
        <f>IF(B11="Y",C11,"")</f>
        <v/>
      </c>
      <c r="E11" s="70" t="inlineStr">
        <is>
          <t>:20705-2P-5HP-VLSE:20705-2P-10HP-VLSE:20705-2P-15HP-VLSE:20705-2P-20HP-VLSE:20705-2P-7.5HP-VLSE:20705-2P-20HP-VLSE:20705-4P-3HP-VLSE:</t>
        </is>
      </c>
      <c r="F11" t="inlineStr">
        <is>
          <t>X3</t>
        </is>
      </c>
      <c r="G11" s="2" t="inlineStr">
        <is>
          <t>Opt_InsertProvided</t>
        </is>
      </c>
      <c r="H11" t="inlineStr">
        <is>
          <t>:Cast Iron, ASTM-A48, CL 35:CaseMatl_Ductile_Iron_ASTM-A536-80</t>
        </is>
      </c>
      <c r="I11" s="2" t="inlineStr">
        <is>
          <t>:C30:C35:J:</t>
        </is>
      </c>
      <c r="J11" t="inlineStr">
        <is>
          <t>Coating_Standard</t>
        </is>
      </c>
      <c r="K11" t="inlineStr">
        <is>
          <t>:MechSealType21:MechSealType2:</t>
        </is>
      </c>
      <c r="L11" t="inlineStr">
        <is>
          <t>Vertical</t>
        </is>
      </c>
      <c r="M11" t="inlineStr">
        <is>
          <t>E</t>
        </is>
      </c>
      <c r="N11" t="inlineStr">
        <is>
          <t>:182TC:184TC:213TC:215TC:254TC:256TC:</t>
        </is>
      </c>
      <c r="O11" s="6" t="inlineStr">
        <is>
          <t>Cast Iron, ASTM-A48, CL 30</t>
        </is>
      </c>
      <c r="P11" s="6" t="inlineStr">
        <is>
          <t>C30</t>
        </is>
      </c>
      <c r="Q11" s="2" t="inlineStr">
        <is>
          <t>125# ANSI Flange</t>
        </is>
      </c>
      <c r="R11" s="2" t="n">
        <v>98274045</v>
      </c>
      <c r="S11" s="1" t="n"/>
      <c r="T11" s="2" t="inlineStr">
        <is>
          <t>A300192</t>
        </is>
      </c>
      <c r="U11" s="2" t="inlineStr">
        <is>
          <t>LT027</t>
        </is>
      </c>
      <c r="W11" t="n">
        <v>126</v>
      </c>
    </row>
    <row r="12">
      <c r="B12" s="10" t="inlineStr">
        <is>
          <t>n</t>
        </is>
      </c>
      <c r="C12" t="inlineStr">
        <is>
          <t>Price_BOM_VLSE_Insert_006</t>
        </is>
      </c>
      <c r="D12">
        <f>IF(B12="Y",C12,"")</f>
        <v/>
      </c>
      <c r="E12" s="70" t="inlineStr">
        <is>
          <t>:20705-2P-5HP-VLSE:20705-2P-10HP-VLSE:20705-2P-15HP-VLSE:20705-2P-20HP-VLSE:20705-2P-7.5HP-VLSE:20705-2P-20HP-VLSE:20705-4P-3HP-VLSE:</t>
        </is>
      </c>
      <c r="F12" t="inlineStr">
        <is>
          <t>X3</t>
        </is>
      </c>
      <c r="G12" s="2" t="inlineStr">
        <is>
          <t>Opt_InsertProvided</t>
        </is>
      </c>
      <c r="H12" t="inlineStr">
        <is>
          <t>:Cast Iron, ASTM-A48, CL 35:CaseMatl_Ductile_Iron_ASTM-A536-80</t>
        </is>
      </c>
      <c r="I12" s="2" t="inlineStr">
        <is>
          <t>:C30:C35:J:</t>
        </is>
      </c>
      <c r="J12" t="inlineStr">
        <is>
          <t>Coating_Standard</t>
        </is>
      </c>
      <c r="K12" t="inlineStr">
        <is>
          <t>:MechSealType21:MechSealType2:</t>
        </is>
      </c>
      <c r="L12" t="inlineStr">
        <is>
          <t>Vertical</t>
        </is>
      </c>
      <c r="M12" t="inlineStr">
        <is>
          <t>E</t>
        </is>
      </c>
      <c r="N12" t="inlineStr">
        <is>
          <t>:182TC:184TC:213TC:215TC:254TC:256TC:</t>
        </is>
      </c>
      <c r="O12" s="6" t="inlineStr">
        <is>
          <t>Cast Iron, ASTM-A48, CL 30</t>
        </is>
      </c>
      <c r="P12" s="6" t="inlineStr">
        <is>
          <t>C30</t>
        </is>
      </c>
      <c r="Q12" s="2" t="inlineStr">
        <is>
          <t>250# ANSI Flange</t>
        </is>
      </c>
      <c r="R12" s="2" t="n">
        <v>98274045</v>
      </c>
      <c r="S12" s="1" t="n"/>
      <c r="T12" s="2" t="inlineStr">
        <is>
          <t>A300221</t>
        </is>
      </c>
      <c r="U12" s="2" t="inlineStr">
        <is>
          <t>LT027</t>
        </is>
      </c>
      <c r="W12" t="n">
        <v>126</v>
      </c>
    </row>
    <row r="13">
      <c r="B13" s="10" t="inlineStr">
        <is>
          <t>Y</t>
        </is>
      </c>
      <c r="C13" t="inlineStr">
        <is>
          <t>Price_BOM_VLSE_Insert_007</t>
        </is>
      </c>
      <c r="D13">
        <f>IF(B13="Y",C13,"")</f>
        <v/>
      </c>
      <c r="E13" t="inlineStr">
        <is>
          <t>:25709-2P-10HP-VLSE:25709-2P-7.5HP-VLSE:</t>
        </is>
      </c>
      <c r="F13" t="inlineStr">
        <is>
          <t>X3</t>
        </is>
      </c>
      <c r="G13" s="2" t="inlineStr">
        <is>
          <t>Opt_InsertProvided</t>
        </is>
      </c>
      <c r="H13" t="inlineStr">
        <is>
          <t>:Cast Iron, ASTM-A48, CL 35:CaseMatl_Ductile_Iron_ASTM-A536-80</t>
        </is>
      </c>
      <c r="I13" s="2" t="inlineStr">
        <is>
          <t>:C30:C35:J:</t>
        </is>
      </c>
      <c r="J13" t="inlineStr">
        <is>
          <t>Coating_Standard</t>
        </is>
      </c>
      <c r="K13" t="inlineStr">
        <is>
          <t>:MechSealType21:MechSealType2:</t>
        </is>
      </c>
      <c r="L13" t="inlineStr">
        <is>
          <t>Vertical</t>
        </is>
      </c>
      <c r="M13" t="inlineStr">
        <is>
          <t>E</t>
        </is>
      </c>
      <c r="N13" t="inlineStr">
        <is>
          <t>:182TC:184TC:213TC:215TC:254TC:256TC:</t>
        </is>
      </c>
      <c r="O13" s="6" t="inlineStr">
        <is>
          <t>Cast Iron, ASTM-A48, CL 30</t>
        </is>
      </c>
      <c r="P13" s="6" t="inlineStr">
        <is>
          <t>C30</t>
        </is>
      </c>
      <c r="Q13" s="2" t="inlineStr">
        <is>
          <t>125# ANSI Flange</t>
        </is>
      </c>
      <c r="R13" s="2" t="n">
        <v>98274045</v>
      </c>
      <c r="S13" s="1" t="n"/>
      <c r="T13" s="2" t="inlineStr">
        <is>
          <t>A300192</t>
        </is>
      </c>
      <c r="U13" s="2" t="inlineStr">
        <is>
          <t>LT027</t>
        </is>
      </c>
      <c r="W13" t="n">
        <v>126</v>
      </c>
    </row>
    <row r="14">
      <c r="B14" s="10" t="inlineStr">
        <is>
          <t>n</t>
        </is>
      </c>
      <c r="C14" t="inlineStr">
        <is>
          <t>Price_BOM_VLSE_Insert_008</t>
        </is>
      </c>
      <c r="D14">
        <f>IF(B14="Y",C14,"")</f>
        <v/>
      </c>
      <c r="E14" t="inlineStr">
        <is>
          <t>:25709-2P-10HP-VLSE:25709-2P-7.5HP-VLSE:</t>
        </is>
      </c>
      <c r="F14" t="inlineStr">
        <is>
          <t>X3</t>
        </is>
      </c>
      <c r="G14" s="2" t="inlineStr">
        <is>
          <t>Opt_InsertProvided</t>
        </is>
      </c>
      <c r="H14" t="inlineStr">
        <is>
          <t>:Cast Iron, ASTM-A48, CL 35:CaseMatl_Ductile_Iron_ASTM-A536-80</t>
        </is>
      </c>
      <c r="I14" s="2" t="inlineStr">
        <is>
          <t>:C30:C35:J:</t>
        </is>
      </c>
      <c r="J14" t="inlineStr">
        <is>
          <t>Coating_Standard</t>
        </is>
      </c>
      <c r="K14" t="inlineStr">
        <is>
          <t>:MechSealType21:MechSealType2:</t>
        </is>
      </c>
      <c r="L14" t="inlineStr">
        <is>
          <t>Vertical</t>
        </is>
      </c>
      <c r="M14" t="inlineStr">
        <is>
          <t>E</t>
        </is>
      </c>
      <c r="N14" t="inlineStr">
        <is>
          <t>:182TC:184TC:213TC:215TC:254TC:256TC:</t>
        </is>
      </c>
      <c r="O14" s="6" t="inlineStr">
        <is>
          <t>Cast Iron, ASTM-A48, CL 30</t>
        </is>
      </c>
      <c r="P14" s="6" t="inlineStr">
        <is>
          <t>C30</t>
        </is>
      </c>
      <c r="Q14" s="2" t="inlineStr">
        <is>
          <t>250# ANSI Flange</t>
        </is>
      </c>
      <c r="R14" s="2" t="n">
        <v>98274045</v>
      </c>
      <c r="S14" s="1" t="n"/>
      <c r="T14" s="2" t="inlineStr">
        <is>
          <t>A300221</t>
        </is>
      </c>
      <c r="U14" s="2" t="inlineStr">
        <is>
          <t>LT027</t>
        </is>
      </c>
      <c r="W14" t="n">
        <v>126</v>
      </c>
    </row>
    <row r="15">
      <c r="B15" s="10" t="inlineStr">
        <is>
          <t>Y</t>
        </is>
      </c>
      <c r="C15" t="inlineStr">
        <is>
          <t>Price_BOM_VLSE_Insert_009</t>
        </is>
      </c>
      <c r="D15">
        <f>IF(B15="Y",C15,"")</f>
        <v/>
      </c>
      <c r="E15" t="inlineStr">
        <is>
          <t>:30707-4P-3HP-VLSE:30707-4P-5HP-VLSE:</t>
        </is>
      </c>
      <c r="F15" t="inlineStr">
        <is>
          <t>X3</t>
        </is>
      </c>
      <c r="G15" s="2" t="inlineStr">
        <is>
          <t>Opt_InsertProvided</t>
        </is>
      </c>
      <c r="H15" t="inlineStr">
        <is>
          <t>:Cast Iron, ASTM-A48, CL 35:CaseMatl_Ductile_Iron_ASTM-A536-80</t>
        </is>
      </c>
      <c r="I15" s="2" t="inlineStr">
        <is>
          <t>:C30:C35:J:</t>
        </is>
      </c>
      <c r="J15" t="inlineStr">
        <is>
          <t>Coating_Standard</t>
        </is>
      </c>
      <c r="K15" t="inlineStr">
        <is>
          <t>:MechSealType21:MechSealType2:</t>
        </is>
      </c>
      <c r="L15" t="inlineStr">
        <is>
          <t>Vertical</t>
        </is>
      </c>
      <c r="M15" t="inlineStr">
        <is>
          <t>E</t>
        </is>
      </c>
      <c r="N15" t="inlineStr">
        <is>
          <t>:182TC:184TC:213TC:215TC:254TC:256TC:</t>
        </is>
      </c>
      <c r="O15" s="6" t="inlineStr">
        <is>
          <t>Cast Iron, ASTM-A48, CL 30</t>
        </is>
      </c>
      <c r="P15" s="6" t="inlineStr">
        <is>
          <t>C30</t>
        </is>
      </c>
      <c r="Q15" s="2" t="inlineStr">
        <is>
          <t>125# ANSI Flange</t>
        </is>
      </c>
      <c r="R15" s="2" t="n">
        <v>98274045</v>
      </c>
      <c r="S15" s="1" t="n"/>
      <c r="T15" s="2" t="inlineStr">
        <is>
          <t>A300192</t>
        </is>
      </c>
      <c r="U15" s="2" t="inlineStr">
        <is>
          <t>LT027</t>
        </is>
      </c>
      <c r="W15" t="n">
        <v>126</v>
      </c>
    </row>
    <row r="16">
      <c r="B16" s="10" t="inlineStr">
        <is>
          <t>n</t>
        </is>
      </c>
      <c r="C16" t="inlineStr">
        <is>
          <t>Price_BOM_VLSE_Insert_010</t>
        </is>
      </c>
      <c r="D16">
        <f>IF(B16="Y",C16,"")</f>
        <v/>
      </c>
      <c r="E16" t="inlineStr">
        <is>
          <t>:30707-4P-3HP-VLSE:30707-4P-5HP-VLSE:</t>
        </is>
      </c>
      <c r="F16" t="inlineStr">
        <is>
          <t>X3</t>
        </is>
      </c>
      <c r="G16" s="2" t="inlineStr">
        <is>
          <t>Opt_InsertProvided</t>
        </is>
      </c>
      <c r="H16" t="inlineStr">
        <is>
          <t>:Cast Iron, ASTM-A48, CL 35:CaseMatl_Ductile_Iron_ASTM-A536-80</t>
        </is>
      </c>
      <c r="I16" s="2" t="inlineStr">
        <is>
          <t>:C30:C35:J:</t>
        </is>
      </c>
      <c r="J16" t="inlineStr">
        <is>
          <t>Coating_Standard</t>
        </is>
      </c>
      <c r="K16" t="inlineStr">
        <is>
          <t>:MechSealType21:MechSealType2:</t>
        </is>
      </c>
      <c r="L16" t="inlineStr">
        <is>
          <t>Vertical</t>
        </is>
      </c>
      <c r="M16" t="inlineStr">
        <is>
          <t>E</t>
        </is>
      </c>
      <c r="N16" t="inlineStr">
        <is>
          <t>:182TC:184TC:213TC:215TC:254TC:256TC:</t>
        </is>
      </c>
      <c r="O16" s="6" t="inlineStr">
        <is>
          <t>Cast Iron, ASTM-A48, CL 30</t>
        </is>
      </c>
      <c r="P16" s="6" t="inlineStr">
        <is>
          <t>C30</t>
        </is>
      </c>
      <c r="Q16" s="2" t="inlineStr">
        <is>
          <t>250# ANSI Flange</t>
        </is>
      </c>
      <c r="R16" s="2" t="n">
        <v>98274045</v>
      </c>
      <c r="S16" s="1" t="n"/>
      <c r="T16" s="2" t="inlineStr">
        <is>
          <t>A300221</t>
        </is>
      </c>
      <c r="U16" s="2" t="inlineStr">
        <is>
          <t>LT027</t>
        </is>
      </c>
      <c r="W16" t="n">
        <v>126</v>
      </c>
    </row>
    <row r="17">
      <c r="B17" s="10" t="inlineStr">
        <is>
          <t>Y</t>
        </is>
      </c>
      <c r="C17" t="inlineStr">
        <is>
          <t>Price_BOM_VLSE_Insert_011</t>
        </is>
      </c>
      <c r="D17">
        <f>IF(B17="Y",C17,"")</f>
        <v/>
      </c>
      <c r="E17" t="inlineStr">
        <is>
          <t>:50707-4P-5HP-VLSE:50707-4P-7.5HP-VLSE:</t>
        </is>
      </c>
      <c r="F17" t="inlineStr">
        <is>
          <t>X3</t>
        </is>
      </c>
      <c r="G17" s="2" t="inlineStr">
        <is>
          <t>Opt_InsertProvided</t>
        </is>
      </c>
      <c r="H17" t="inlineStr">
        <is>
          <t>:Cast Iron, ASTM-A48, CL 35:CaseMatl_Ductile_Iron_ASTM-A536-80</t>
        </is>
      </c>
      <c r="I17" s="2" t="inlineStr">
        <is>
          <t>:C30:C35:J:</t>
        </is>
      </c>
      <c r="J17" t="inlineStr">
        <is>
          <t>Coating_Standard</t>
        </is>
      </c>
      <c r="K17" t="inlineStr">
        <is>
          <t>:MechSealType21:MechSealType2:</t>
        </is>
      </c>
      <c r="L17" t="inlineStr">
        <is>
          <t>Vertical</t>
        </is>
      </c>
      <c r="M17" t="inlineStr">
        <is>
          <t>E</t>
        </is>
      </c>
      <c r="N17" t="inlineStr">
        <is>
          <t>:182TC:184TC:213TC:215TC:254TC:256TC:</t>
        </is>
      </c>
      <c r="O17" s="6" t="inlineStr">
        <is>
          <t>Cast Iron, ASTM-A48, CL 30</t>
        </is>
      </c>
      <c r="P17" s="6" t="inlineStr">
        <is>
          <t>C30</t>
        </is>
      </c>
      <c r="Q17" s="2" t="inlineStr">
        <is>
          <t>125# ANSI Flange</t>
        </is>
      </c>
      <c r="R17" s="2" t="n">
        <v>98274045</v>
      </c>
      <c r="S17" s="1" t="n"/>
      <c r="T17" s="2" t="inlineStr">
        <is>
          <t>A300192</t>
        </is>
      </c>
      <c r="U17" s="2" t="inlineStr">
        <is>
          <t>LT027</t>
        </is>
      </c>
      <c r="W17" t="n">
        <v>126</v>
      </c>
    </row>
    <row r="18">
      <c r="B18" s="10" t="inlineStr">
        <is>
          <t>n</t>
        </is>
      </c>
      <c r="C18" t="inlineStr">
        <is>
          <t>Price_BOM_VLSE_Insert_012</t>
        </is>
      </c>
      <c r="D18">
        <f>IF(B18="Y",C18,"")</f>
        <v/>
      </c>
      <c r="E18" t="inlineStr">
        <is>
          <t>:50707-4P-5HP-VLSE:50707-4P-7.5HP-VLSE:</t>
        </is>
      </c>
      <c r="F18" t="inlineStr">
        <is>
          <t>X3</t>
        </is>
      </c>
      <c r="G18" s="2" t="inlineStr">
        <is>
          <t>Opt_InsertProvided</t>
        </is>
      </c>
      <c r="H18" t="inlineStr">
        <is>
          <t>:Cast Iron, ASTM-A48, CL 35:CaseMatl_Ductile_Iron_ASTM-A536-80</t>
        </is>
      </c>
      <c r="I18" s="2" t="inlineStr">
        <is>
          <t>:C30:C35:J:</t>
        </is>
      </c>
      <c r="J18" t="inlineStr">
        <is>
          <t>Coating_Standard</t>
        </is>
      </c>
      <c r="K18" t="inlineStr">
        <is>
          <t>:MechSealType21:MechSealType2:</t>
        </is>
      </c>
      <c r="L18" t="inlineStr">
        <is>
          <t>Vertical</t>
        </is>
      </c>
      <c r="M18" t="inlineStr">
        <is>
          <t>E</t>
        </is>
      </c>
      <c r="N18" t="inlineStr">
        <is>
          <t>:182TC:184TC:213TC:215TC:254TC:256TC:</t>
        </is>
      </c>
      <c r="O18" s="6" t="inlineStr">
        <is>
          <t>Cast Iron, ASTM-A48, CL 30</t>
        </is>
      </c>
      <c r="P18" s="6" t="inlineStr">
        <is>
          <t>C30</t>
        </is>
      </c>
      <c r="Q18" s="2" t="inlineStr">
        <is>
          <t>250# ANSI Flange</t>
        </is>
      </c>
      <c r="R18" s="2" t="n">
        <v>98274045</v>
      </c>
      <c r="S18" s="1" t="n"/>
      <c r="T18" s="2" t="inlineStr">
        <is>
          <t>A300221</t>
        </is>
      </c>
      <c r="U18" s="2" t="inlineStr">
        <is>
          <t>LT027</t>
        </is>
      </c>
      <c r="W18" t="n">
        <v>126</v>
      </c>
    </row>
    <row r="19">
      <c r="B19" s="10" t="inlineStr">
        <is>
          <t>Y</t>
        </is>
      </c>
      <c r="C19" t="inlineStr">
        <is>
          <t>Price_BOM_VLSE_Insert_013</t>
        </is>
      </c>
      <c r="D19">
        <f>IF(B19="Y",C19,"")</f>
        <v/>
      </c>
      <c r="E19" t="inlineStr">
        <is>
          <t>:2095A-4P-3HP-VLSE:2095A-4P-5HP-VLSE:2095A-2P-15HP-VLSE:2095A-2P-20HP-VLSE:20951-4P-3HP-VLSE:20951-4P-5HP-VLSE:20951-2P-15HP-VLSE:20951-2P-20HP-VLSE:</t>
        </is>
      </c>
      <c r="F19" s="6" t="inlineStr">
        <is>
          <t>X3</t>
        </is>
      </c>
      <c r="G19" s="2" t="inlineStr">
        <is>
          <t>Opt_InsertProvided</t>
        </is>
      </c>
      <c r="H19" t="inlineStr">
        <is>
          <t>:Cast Iron, ASTM-A48, CL 35:CaseMatl_Ductile_Iron_ASTM-A536-80</t>
        </is>
      </c>
      <c r="I19" s="2" t="inlineStr">
        <is>
          <t>:C30:C35:J:</t>
        </is>
      </c>
      <c r="J19" t="inlineStr">
        <is>
          <t>Coating_Standard</t>
        </is>
      </c>
      <c r="K19" t="inlineStr">
        <is>
          <t>:MechSealType21:MechSealType2:</t>
        </is>
      </c>
      <c r="L19" t="inlineStr">
        <is>
          <t>Vertical</t>
        </is>
      </c>
      <c r="M19" s="6" t="inlineStr">
        <is>
          <t>E</t>
        </is>
      </c>
      <c r="N19" t="inlineStr">
        <is>
          <t>:182TC:184TC:213TC:215TC:254TC:256TC:</t>
        </is>
      </c>
      <c r="O19" s="6" t="inlineStr">
        <is>
          <t>Cast Iron, ASTM-A48, CL 30</t>
        </is>
      </c>
      <c r="P19" s="6" t="inlineStr">
        <is>
          <t>C30</t>
        </is>
      </c>
      <c r="Q19" s="2" t="inlineStr">
        <is>
          <t>125# ANSI Flange</t>
        </is>
      </c>
      <c r="R19" s="2" t="n">
        <v>98269623</v>
      </c>
      <c r="S19" s="2" t="inlineStr">
        <is>
          <t>BRK B/M VLS X3,9.5" 182/256 TC MTR</t>
        </is>
      </c>
      <c r="T19" s="2" t="inlineStr">
        <is>
          <t>A100132</t>
        </is>
      </c>
      <c r="U19" s="2" t="inlineStr">
        <is>
          <t>LT027</t>
        </is>
      </c>
      <c r="W19" t="n">
        <v>300</v>
      </c>
    </row>
    <row r="20">
      <c r="B20" s="10" t="inlineStr">
        <is>
          <t>n</t>
        </is>
      </c>
      <c r="C20" t="inlineStr">
        <is>
          <t>Price_BOM_VLSE_Insert_014</t>
        </is>
      </c>
      <c r="D20">
        <f>IF(B20="Y",C20,"")</f>
        <v/>
      </c>
      <c r="E20" t="inlineStr">
        <is>
          <t>:2095A-4P-3HP-VLSE:2095A-4P-5HP-VLSE:2095A-2P-15HP-VLSE:2095A-2P-20HP-VLSE:20951-4P-3HP-VLSE:20951-4P-5HP-VLSE:20951-2P-15HP-VLSE:20951-2P-20HP-VLSE:</t>
        </is>
      </c>
      <c r="F20" s="6" t="inlineStr">
        <is>
          <t>X3</t>
        </is>
      </c>
      <c r="G20" s="2" t="inlineStr">
        <is>
          <t>Opt_InsertProvided</t>
        </is>
      </c>
      <c r="H20" t="inlineStr">
        <is>
          <t>:Cast Iron, ASTM-A48, CL 35:CaseMatl_Ductile_Iron_ASTM-A536-80</t>
        </is>
      </c>
      <c r="I20" s="2" t="inlineStr">
        <is>
          <t>:C30:C35:J:</t>
        </is>
      </c>
      <c r="J20" t="inlineStr">
        <is>
          <t>Coating_Standard</t>
        </is>
      </c>
      <c r="K20" t="inlineStr">
        <is>
          <t>:MechSealType21:MechSealType2:</t>
        </is>
      </c>
      <c r="L20" t="inlineStr">
        <is>
          <t>Vertical</t>
        </is>
      </c>
      <c r="M20" s="6" t="inlineStr">
        <is>
          <t>E</t>
        </is>
      </c>
      <c r="N20" t="inlineStr">
        <is>
          <t>:182TC:184TC:213TC:215TC:254TC:256TC:</t>
        </is>
      </c>
      <c r="O20" s="6" t="inlineStr">
        <is>
          <t>Cast Iron, ASTM-A48, CL 30</t>
        </is>
      </c>
      <c r="P20" s="6" t="inlineStr">
        <is>
          <t>C30</t>
        </is>
      </c>
      <c r="Q20" s="2" t="inlineStr">
        <is>
          <t>250# ANSI Flange</t>
        </is>
      </c>
      <c r="R20" s="2" t="inlineStr">
        <is>
          <t>RTF</t>
        </is>
      </c>
      <c r="S20" s="2" t="inlineStr">
        <is>
          <t>BRK B/M VLS X3,9.5" 182/256 TC MTR</t>
        </is>
      </c>
      <c r="T20" s="2" t="inlineStr">
        <is>
          <t>A300229</t>
        </is>
      </c>
      <c r="U20" s="2" t="inlineStr">
        <is>
          <t>LT027</t>
        </is>
      </c>
      <c r="W20" t="n">
        <v>300</v>
      </c>
    </row>
    <row r="21">
      <c r="B21" s="10" t="inlineStr">
        <is>
          <t>Y</t>
        </is>
      </c>
      <c r="C21" t="inlineStr">
        <is>
          <t>Price_BOM_VLSE_Insert_015</t>
        </is>
      </c>
      <c r="D21">
        <f>IF(B21="Y",C21,"")</f>
        <v/>
      </c>
      <c r="E21" t="inlineStr">
        <is>
          <t>:20955-4P-3HP-VLSE:20955-4P-5HP-VLSE:20955-4P-7.5HP-VLSE:</t>
        </is>
      </c>
      <c r="F21" s="6" t="inlineStr">
        <is>
          <t>X3</t>
        </is>
      </c>
      <c r="G21" s="2" t="inlineStr">
        <is>
          <t>Opt_InsertProvided</t>
        </is>
      </c>
      <c r="H21" t="inlineStr">
        <is>
          <t>:Cast Iron, ASTM-A48, CL 35:CaseMatl_Ductile_Iron_ASTM-A536-80</t>
        </is>
      </c>
      <c r="I21" s="2" t="inlineStr">
        <is>
          <t>:C30:C35:J:</t>
        </is>
      </c>
      <c r="J21" t="inlineStr">
        <is>
          <t>Coating_Standard</t>
        </is>
      </c>
      <c r="K21" t="inlineStr">
        <is>
          <t>:MechSealType21:MechSealType2:</t>
        </is>
      </c>
      <c r="L21" t="inlineStr">
        <is>
          <t>Vertical</t>
        </is>
      </c>
      <c r="M21" s="6" t="inlineStr">
        <is>
          <t>E</t>
        </is>
      </c>
      <c r="N21" t="inlineStr">
        <is>
          <t>:182TC:184TC:213TC:215TC:254TC:256TC:</t>
        </is>
      </c>
      <c r="O21" s="6" t="inlineStr">
        <is>
          <t>Cast Iron, ASTM-A48, CL 30</t>
        </is>
      </c>
      <c r="P21" s="6" t="inlineStr">
        <is>
          <t>C30</t>
        </is>
      </c>
      <c r="Q21" s="2" t="inlineStr">
        <is>
          <t>125# ANSI Flange</t>
        </is>
      </c>
      <c r="R21" s="2" t="n">
        <v>98269623</v>
      </c>
      <c r="S21" s="2" t="inlineStr">
        <is>
          <t>BRK B/M VLS X3,9.5" 182/256 TC MTR</t>
        </is>
      </c>
      <c r="T21" s="2" t="inlineStr">
        <is>
          <t>A100132</t>
        </is>
      </c>
      <c r="U21" s="2" t="inlineStr">
        <is>
          <t>LT027</t>
        </is>
      </c>
      <c r="W21" t="n">
        <v>300</v>
      </c>
    </row>
    <row r="22">
      <c r="B22" s="10" t="inlineStr">
        <is>
          <t>n</t>
        </is>
      </c>
      <c r="C22" t="inlineStr">
        <is>
          <t>Price_BOM_VLSE_Insert_016</t>
        </is>
      </c>
      <c r="D22">
        <f>IF(B22="Y",C22,"")</f>
        <v/>
      </c>
      <c r="E22" t="inlineStr">
        <is>
          <t>:20955-4P-3HP-VLSE:20955-4P-5HP-VLSE:20955-4P-7.5HP-VLSE:</t>
        </is>
      </c>
      <c r="F22" s="6" t="inlineStr">
        <is>
          <t>X3</t>
        </is>
      </c>
      <c r="G22" s="2" t="inlineStr">
        <is>
          <t>Opt_InsertProvided</t>
        </is>
      </c>
      <c r="H22" t="inlineStr">
        <is>
          <t>:Cast Iron, ASTM-A48, CL 35:CaseMatl_Ductile_Iron_ASTM-A536-80</t>
        </is>
      </c>
      <c r="I22" s="2" t="inlineStr">
        <is>
          <t>:C30:C35:J:</t>
        </is>
      </c>
      <c r="J22" t="inlineStr">
        <is>
          <t>Coating_Standard</t>
        </is>
      </c>
      <c r="K22" t="inlineStr">
        <is>
          <t>:MechSealType21:MechSealType2:</t>
        </is>
      </c>
      <c r="L22" t="inlineStr">
        <is>
          <t>Vertical</t>
        </is>
      </c>
      <c r="M22" s="6" t="inlineStr">
        <is>
          <t>E</t>
        </is>
      </c>
      <c r="N22" t="inlineStr">
        <is>
          <t>:182TC:184TC:213TC:215TC:254TC:256TC:</t>
        </is>
      </c>
      <c r="O22" s="6" t="inlineStr">
        <is>
          <t>Cast Iron, ASTM-A48, CL 30</t>
        </is>
      </c>
      <c r="P22" s="6" t="inlineStr">
        <is>
          <t>C30</t>
        </is>
      </c>
      <c r="Q22" s="2" t="inlineStr">
        <is>
          <t>250# ANSI Flange</t>
        </is>
      </c>
      <c r="R22" s="2" t="inlineStr">
        <is>
          <t>RTF</t>
        </is>
      </c>
      <c r="S22" s="2" t="inlineStr">
        <is>
          <t>BRK B/M VLS X3,9.5" 182/256 TC MTR</t>
        </is>
      </c>
      <c r="T22" s="2" t="inlineStr">
        <is>
          <t>A300229</t>
        </is>
      </c>
      <c r="U22" s="2" t="inlineStr">
        <is>
          <t>LT027</t>
        </is>
      </c>
      <c r="W22" t="n">
        <v>300</v>
      </c>
    </row>
    <row r="23">
      <c r="B23" s="10" t="inlineStr">
        <is>
          <t>Y</t>
        </is>
      </c>
      <c r="C23" t="inlineStr">
        <is>
          <t>Price_BOM_VLSE_Insert_017</t>
        </is>
      </c>
      <c r="D23">
        <f>IF(B23="Y",C23,"")</f>
        <v/>
      </c>
      <c r="E23" t="inlineStr">
        <is>
          <t>:20959-4P-3HP-VLSE:20959-4P-5HP-VLSE:20959-4P-7.5HP-VLSE:</t>
        </is>
      </c>
      <c r="F23" s="6" t="inlineStr">
        <is>
          <t>X3</t>
        </is>
      </c>
      <c r="G23" s="2" t="inlineStr">
        <is>
          <t>Opt_InsertProvided</t>
        </is>
      </c>
      <c r="H23" t="inlineStr">
        <is>
          <t>:Cast Iron, ASTM-A48, CL 35:CaseMatl_Ductile_Iron_ASTM-A536-80</t>
        </is>
      </c>
      <c r="I23" s="2" t="inlineStr">
        <is>
          <t>:C30:C35:J:</t>
        </is>
      </c>
      <c r="J23" t="inlineStr">
        <is>
          <t>Coating_Standard</t>
        </is>
      </c>
      <c r="K23" t="inlineStr">
        <is>
          <t>:MechSealType21:MechSealType2:</t>
        </is>
      </c>
      <c r="L23" t="inlineStr">
        <is>
          <t>Vertical</t>
        </is>
      </c>
      <c r="M23" s="6" t="inlineStr">
        <is>
          <t>E</t>
        </is>
      </c>
      <c r="N23" t="inlineStr">
        <is>
          <t>:182TC:184TC:213TC:215TC:254TC:256TC:</t>
        </is>
      </c>
      <c r="O23" s="6" t="inlineStr">
        <is>
          <t>Cast Iron, ASTM-A48, CL 30</t>
        </is>
      </c>
      <c r="P23" s="6" t="inlineStr">
        <is>
          <t>C30</t>
        </is>
      </c>
      <c r="Q23" s="2" t="inlineStr">
        <is>
          <t>125# ANSI Flange</t>
        </is>
      </c>
      <c r="R23" s="2" t="n">
        <v>98269623</v>
      </c>
      <c r="S23" s="2" t="inlineStr">
        <is>
          <t>BRK B/M VLS X3,9.5" 182/256 TC MTR</t>
        </is>
      </c>
      <c r="T23" s="2" t="inlineStr">
        <is>
          <t>A100132</t>
        </is>
      </c>
      <c r="U23" s="2" t="inlineStr">
        <is>
          <t>LT027</t>
        </is>
      </c>
      <c r="W23" t="n">
        <v>300</v>
      </c>
    </row>
    <row r="24">
      <c r="B24" s="10" t="inlineStr">
        <is>
          <t>n</t>
        </is>
      </c>
      <c r="C24" t="inlineStr">
        <is>
          <t>Price_BOM_VLSE_Insert_018</t>
        </is>
      </c>
      <c r="D24">
        <f>IF(B24="Y",C24,"")</f>
        <v/>
      </c>
      <c r="E24" t="inlineStr">
        <is>
          <t>:20959-4P-3HP-VLSE:20959-4P-5HP-VLSE:20959-4P-7.5HP-VLSE:</t>
        </is>
      </c>
      <c r="F24" s="6" t="inlineStr">
        <is>
          <t>X3</t>
        </is>
      </c>
      <c r="G24" s="2" t="inlineStr">
        <is>
          <t>Opt_InsertProvided</t>
        </is>
      </c>
      <c r="H24" t="inlineStr">
        <is>
          <t>:Cast Iron, ASTM-A48, CL 35:CaseMatl_Ductile_Iron_ASTM-A536-80</t>
        </is>
      </c>
      <c r="I24" s="2" t="inlineStr">
        <is>
          <t>:C30:C35:J:</t>
        </is>
      </c>
      <c r="J24" t="inlineStr">
        <is>
          <t>Coating_Standard</t>
        </is>
      </c>
      <c r="K24" t="inlineStr">
        <is>
          <t>:MechSealType21:MechSealType2:</t>
        </is>
      </c>
      <c r="L24" t="inlineStr">
        <is>
          <t>Vertical</t>
        </is>
      </c>
      <c r="M24" s="6" t="inlineStr">
        <is>
          <t>E</t>
        </is>
      </c>
      <c r="N24" t="inlineStr">
        <is>
          <t>:182TC:184TC:213TC:215TC:254TC:256TC:</t>
        </is>
      </c>
      <c r="O24" s="6" t="inlineStr">
        <is>
          <t>Cast Iron, ASTM-A48, CL 30</t>
        </is>
      </c>
      <c r="P24" s="6" t="inlineStr">
        <is>
          <t>C30</t>
        </is>
      </c>
      <c r="Q24" s="2" t="inlineStr">
        <is>
          <t>250# ANSI Flange</t>
        </is>
      </c>
      <c r="R24" s="2" t="inlineStr">
        <is>
          <t>RTF</t>
        </is>
      </c>
      <c r="S24" s="2" t="inlineStr">
        <is>
          <t>BRK B/M VLS X3,9.5" 182/256 TC MTR</t>
        </is>
      </c>
      <c r="T24" s="2" t="inlineStr">
        <is>
          <t>A300229</t>
        </is>
      </c>
      <c r="U24" s="2" t="inlineStr">
        <is>
          <t>LT027</t>
        </is>
      </c>
      <c r="W24" t="n">
        <v>300</v>
      </c>
    </row>
    <row r="25">
      <c r="B25" s="10" t="inlineStr">
        <is>
          <t>Y</t>
        </is>
      </c>
      <c r="C25" t="inlineStr">
        <is>
          <t>Price_BOM_VLSE_Insert_019</t>
        </is>
      </c>
      <c r="D25">
        <f>IF(B25="Y",C25,"")</f>
        <v/>
      </c>
      <c r="E25" t="inlineStr">
        <is>
          <t>:25953-4P-3HP-VLSE:25953-4P-5HP-VLSE:25953-4P-7.5HP-VLSE:</t>
        </is>
      </c>
      <c r="F25" s="6" t="inlineStr">
        <is>
          <t>X3</t>
        </is>
      </c>
      <c r="G25" s="2" t="inlineStr">
        <is>
          <t>Opt_InsertProvided</t>
        </is>
      </c>
      <c r="H25" t="inlineStr">
        <is>
          <t>:Cast Iron, ASTM-A48, CL 35:CaseMatl_Ductile_Iron_ASTM-A536-80</t>
        </is>
      </c>
      <c r="I25" s="2" t="inlineStr">
        <is>
          <t>:C30:C35:J:</t>
        </is>
      </c>
      <c r="J25" t="inlineStr">
        <is>
          <t>Coating_Standard</t>
        </is>
      </c>
      <c r="K25" t="inlineStr">
        <is>
          <t>:MechSealType21:MechSealType2:</t>
        </is>
      </c>
      <c r="L25" t="inlineStr">
        <is>
          <t>Vertical</t>
        </is>
      </c>
      <c r="M25" s="6" t="inlineStr">
        <is>
          <t>E</t>
        </is>
      </c>
      <c r="N25" t="inlineStr">
        <is>
          <t>:182TC:184TC:213TC:215TC:254TC:256TC:</t>
        </is>
      </c>
      <c r="O25" s="6" t="inlineStr">
        <is>
          <t>Cast Iron, ASTM-A48, CL 30</t>
        </is>
      </c>
      <c r="P25" s="6" t="inlineStr">
        <is>
          <t>C30</t>
        </is>
      </c>
      <c r="Q25" s="2" t="inlineStr">
        <is>
          <t>125# ANSI Flange</t>
        </is>
      </c>
      <c r="R25" s="2" t="n">
        <v>98269623</v>
      </c>
      <c r="S25" s="2" t="inlineStr">
        <is>
          <t>BRK B/M VLS X3,9.5" 182/256 TC MTR</t>
        </is>
      </c>
      <c r="T25" s="2" t="inlineStr">
        <is>
          <t>A100132</t>
        </is>
      </c>
      <c r="U25" s="2" t="inlineStr">
        <is>
          <t>LT027</t>
        </is>
      </c>
      <c r="W25" t="n">
        <v>300</v>
      </c>
    </row>
    <row r="26">
      <c r="B26" s="10" t="inlineStr">
        <is>
          <t>n</t>
        </is>
      </c>
      <c r="C26" t="inlineStr">
        <is>
          <t>Price_BOM_VLSE_Insert_020</t>
        </is>
      </c>
      <c r="D26">
        <f>IF(B26="Y",C26,"")</f>
        <v/>
      </c>
      <c r="E26" t="inlineStr">
        <is>
          <t>:25953-4P-3HP-VLSE:25953-4P-5HP-VLSE:25953-4P-7.5HP-VLSE:</t>
        </is>
      </c>
      <c r="F26" s="6" t="inlineStr">
        <is>
          <t>X3</t>
        </is>
      </c>
      <c r="G26" s="2" t="inlineStr">
        <is>
          <t>Opt_InsertProvided</t>
        </is>
      </c>
      <c r="H26" t="inlineStr">
        <is>
          <t>:Cast Iron, ASTM-A48, CL 35:CaseMatl_Ductile_Iron_ASTM-A536-80</t>
        </is>
      </c>
      <c r="I26" s="2" t="inlineStr">
        <is>
          <t>:C30:C35:J:</t>
        </is>
      </c>
      <c r="J26" t="inlineStr">
        <is>
          <t>Coating_Standard</t>
        </is>
      </c>
      <c r="K26" t="inlineStr">
        <is>
          <t>:MechSealType21:MechSealType2:</t>
        </is>
      </c>
      <c r="L26" t="inlineStr">
        <is>
          <t>Vertical</t>
        </is>
      </c>
      <c r="M26" s="6" t="inlineStr">
        <is>
          <t>E</t>
        </is>
      </c>
      <c r="N26" t="inlineStr">
        <is>
          <t>:182TC:184TC:213TC:215TC:254TC:256TC:</t>
        </is>
      </c>
      <c r="O26" s="6" t="inlineStr">
        <is>
          <t>Cast Iron, ASTM-A48, CL 30</t>
        </is>
      </c>
      <c r="P26" s="6" t="inlineStr">
        <is>
          <t>C30</t>
        </is>
      </c>
      <c r="Q26" s="2" t="inlineStr">
        <is>
          <t>250# ANSI Flange</t>
        </is>
      </c>
      <c r="R26" s="2" t="inlineStr">
        <is>
          <t>RTF</t>
        </is>
      </c>
      <c r="S26" s="2" t="inlineStr">
        <is>
          <t>BRK B/M VLS X3,9.5" 182/256 TC MTR</t>
        </is>
      </c>
      <c r="T26" s="2" t="inlineStr">
        <is>
          <t>A300229</t>
        </is>
      </c>
      <c r="U26" s="2" t="inlineStr">
        <is>
          <t>LT027</t>
        </is>
      </c>
      <c r="W26" t="n">
        <v>300</v>
      </c>
    </row>
    <row r="27">
      <c r="B27" s="10" t="inlineStr">
        <is>
          <t>Y</t>
        </is>
      </c>
      <c r="C27" t="inlineStr">
        <is>
          <t>Price_BOM_VLSE_Insert_021</t>
        </is>
      </c>
      <c r="D27">
        <f>IF(B27="Y",C27,"")</f>
        <v/>
      </c>
      <c r="E27" t="inlineStr">
        <is>
          <t>:30957-4P-5HP-VLSE:</t>
        </is>
      </c>
      <c r="F27" s="6" t="inlineStr">
        <is>
          <t>X3</t>
        </is>
      </c>
      <c r="G27" s="2" t="inlineStr">
        <is>
          <t>Opt_InsertProvided</t>
        </is>
      </c>
      <c r="H27" t="inlineStr">
        <is>
          <t>:Cast Iron, ASTM-A48, CL 35:CaseMatl_Ductile_Iron_ASTM-A536-80</t>
        </is>
      </c>
      <c r="I27" s="2" t="inlineStr">
        <is>
          <t>:C30:C35:J:</t>
        </is>
      </c>
      <c r="J27" t="inlineStr">
        <is>
          <t>Coating_Standard</t>
        </is>
      </c>
      <c r="K27" t="inlineStr">
        <is>
          <t>:MechSealType21:MechSealType2:</t>
        </is>
      </c>
      <c r="L27" t="inlineStr">
        <is>
          <t>Vertical</t>
        </is>
      </c>
      <c r="M27" s="6" t="inlineStr">
        <is>
          <t>E</t>
        </is>
      </c>
      <c r="N27" t="inlineStr">
        <is>
          <t>:182TC:184TC:213TC:215TC:254TC:256TC:</t>
        </is>
      </c>
      <c r="O27" s="6" t="inlineStr">
        <is>
          <t>Cast Iron, ASTM-A48, CL 30</t>
        </is>
      </c>
      <c r="P27" s="6" t="inlineStr">
        <is>
          <t>C30</t>
        </is>
      </c>
      <c r="Q27" s="2" t="inlineStr">
        <is>
          <t>125# ANSI Flange</t>
        </is>
      </c>
      <c r="R27" s="2" t="n">
        <v>98269623</v>
      </c>
      <c r="S27" s="2" t="inlineStr">
        <is>
          <t>BRK B/M VLS X3,9.5" 182/256 TC MTR</t>
        </is>
      </c>
      <c r="T27" s="2" t="inlineStr">
        <is>
          <t>A100132</t>
        </is>
      </c>
      <c r="U27" s="2" t="inlineStr">
        <is>
          <t>LT027</t>
        </is>
      </c>
      <c r="W27" t="n">
        <v>300</v>
      </c>
    </row>
    <row r="28">
      <c r="B28" s="10" t="inlineStr">
        <is>
          <t>n</t>
        </is>
      </c>
      <c r="C28" t="inlineStr">
        <is>
          <t>Price_BOM_VLSE_Insert_022</t>
        </is>
      </c>
      <c r="D28">
        <f>IF(B28="Y",C28,"")</f>
        <v/>
      </c>
      <c r="E28" t="inlineStr">
        <is>
          <t>:30957-4P-5HP-VLSE:</t>
        </is>
      </c>
      <c r="F28" s="6" t="inlineStr">
        <is>
          <t>X3</t>
        </is>
      </c>
      <c r="G28" s="2" t="inlineStr">
        <is>
          <t>Opt_InsertProvided</t>
        </is>
      </c>
      <c r="H28" t="inlineStr">
        <is>
          <t>:Cast Iron, ASTM-A48, CL 35:CaseMatl_Ductile_Iron_ASTM-A536-80</t>
        </is>
      </c>
      <c r="I28" s="2" t="inlineStr">
        <is>
          <t>:C30:C35:J:</t>
        </is>
      </c>
      <c r="J28" t="inlineStr">
        <is>
          <t>Coating_Standard</t>
        </is>
      </c>
      <c r="K28" t="inlineStr">
        <is>
          <t>:MechSealType21:MechSealType2:</t>
        </is>
      </c>
      <c r="L28" t="inlineStr">
        <is>
          <t>Vertical</t>
        </is>
      </c>
      <c r="M28" s="6" t="inlineStr">
        <is>
          <t>E</t>
        </is>
      </c>
      <c r="N28" t="inlineStr">
        <is>
          <t>:182TC:184TC:213TC:215TC:254TC:256TC:</t>
        </is>
      </c>
      <c r="O28" s="6" t="inlineStr">
        <is>
          <t>Cast Iron, ASTM-A48, CL 30</t>
        </is>
      </c>
      <c r="P28" s="6" t="inlineStr">
        <is>
          <t>C30</t>
        </is>
      </c>
      <c r="Q28" s="2" t="inlineStr">
        <is>
          <t>250# ANSI Flange</t>
        </is>
      </c>
      <c r="R28" s="2" t="inlineStr">
        <is>
          <t>RTF</t>
        </is>
      </c>
      <c r="S28" s="2" t="inlineStr">
        <is>
          <t>BRK B/M VLS X3,9.5" 182/256 TC MTR</t>
        </is>
      </c>
      <c r="T28" s="2" t="inlineStr">
        <is>
          <t>A300229</t>
        </is>
      </c>
      <c r="U28" s="2" t="inlineStr">
        <is>
          <t>LT027</t>
        </is>
      </c>
      <c r="W28" t="n">
        <v>300</v>
      </c>
    </row>
    <row r="29">
      <c r="B29" s="10" t="inlineStr">
        <is>
          <t>Y</t>
        </is>
      </c>
      <c r="C29" t="inlineStr">
        <is>
          <t>Price_BOM_VLSE_Insert_023</t>
        </is>
      </c>
      <c r="D29">
        <f>IF(B29="Y",C29,"")</f>
        <v/>
      </c>
      <c r="E29" t="inlineStr">
        <is>
          <t>:5095A-4P-10HP-VLSE:5095A-4P-7.5HP-VLSE:50957-4P-10HP-VLSE:50957-4P-7.5HP-VLSE:</t>
        </is>
      </c>
      <c r="F29" s="6" t="inlineStr">
        <is>
          <t>X3</t>
        </is>
      </c>
      <c r="G29" s="2" t="inlineStr">
        <is>
          <t>Opt_InsertProvided</t>
        </is>
      </c>
      <c r="H29" t="inlineStr">
        <is>
          <t>:Cast Iron, ASTM-A48, CL 35:CaseMatl_Ductile_Iron_ASTM-A536-80</t>
        </is>
      </c>
      <c r="I29" s="2" t="inlineStr">
        <is>
          <t>:C30:C35:J:</t>
        </is>
      </c>
      <c r="J29" t="inlineStr">
        <is>
          <t>Coating_Standard</t>
        </is>
      </c>
      <c r="K29" t="inlineStr">
        <is>
          <t>:MechSealType21:MechSealType2:</t>
        </is>
      </c>
      <c r="L29" t="inlineStr">
        <is>
          <t>Vertical</t>
        </is>
      </c>
      <c r="M29" s="6" t="inlineStr">
        <is>
          <t>E</t>
        </is>
      </c>
      <c r="N29" t="inlineStr">
        <is>
          <t>:182TC:184TC:213TC:215TC:254TC:256TC:</t>
        </is>
      </c>
      <c r="O29" s="6" t="inlineStr">
        <is>
          <t>Cast Iron, ASTM-A48, CL 30</t>
        </is>
      </c>
      <c r="P29" s="6" t="inlineStr">
        <is>
          <t>C30</t>
        </is>
      </c>
      <c r="Q29" s="2" t="inlineStr">
        <is>
          <t>125# ANSI Flange</t>
        </is>
      </c>
      <c r="R29" s="2" t="n">
        <v>98269623</v>
      </c>
      <c r="S29" s="2" t="inlineStr">
        <is>
          <t>BRK B/M VLS X3,9.5" 182/256 TC MTR</t>
        </is>
      </c>
      <c r="T29" s="2" t="inlineStr">
        <is>
          <t>A100132</t>
        </is>
      </c>
      <c r="U29" s="2" t="inlineStr">
        <is>
          <t>LT027</t>
        </is>
      </c>
      <c r="W29" t="n">
        <v>300</v>
      </c>
    </row>
    <row r="30">
      <c r="B30" s="10" t="inlineStr">
        <is>
          <t>n</t>
        </is>
      </c>
      <c r="C30" t="inlineStr">
        <is>
          <t>Price_BOM_VLSE_Insert_024</t>
        </is>
      </c>
      <c r="D30">
        <f>IF(B30="Y",C30,"")</f>
        <v/>
      </c>
      <c r="E30" t="inlineStr">
        <is>
          <t>:5095A-4P-10HP-VLSE:5095A-4P-7.5HP-VLSE:50957-4P-10HP-VLSE:50957-4P-7.5HP-VLSE:</t>
        </is>
      </c>
      <c r="F30" s="6" t="inlineStr">
        <is>
          <t>X3</t>
        </is>
      </c>
      <c r="G30" s="2" t="inlineStr">
        <is>
          <t>Opt_InsertProvided</t>
        </is>
      </c>
      <c r="H30" t="inlineStr">
        <is>
          <t>:Cast Iron, ASTM-A48, CL 35:CaseMatl_Ductile_Iron_ASTM-A536-80</t>
        </is>
      </c>
      <c r="I30" s="2" t="inlineStr">
        <is>
          <t>:C30:C35:J:</t>
        </is>
      </c>
      <c r="J30" t="inlineStr">
        <is>
          <t>Coating_Standard</t>
        </is>
      </c>
      <c r="K30" t="inlineStr">
        <is>
          <t>:MechSealType21:MechSealType2:</t>
        </is>
      </c>
      <c r="L30" t="inlineStr">
        <is>
          <t>Vertical</t>
        </is>
      </c>
      <c r="M30" s="6" t="inlineStr">
        <is>
          <t>E</t>
        </is>
      </c>
      <c r="N30" t="inlineStr">
        <is>
          <t>:182TC:184TC:213TC:215TC:254TC:256TC:</t>
        </is>
      </c>
      <c r="O30" s="6" t="inlineStr">
        <is>
          <t>Cast Iron, ASTM-A48, CL 30</t>
        </is>
      </c>
      <c r="P30" s="6" t="inlineStr">
        <is>
          <t>C30</t>
        </is>
      </c>
      <c r="Q30" s="2" t="inlineStr">
        <is>
          <t>250# ANSI Flange</t>
        </is>
      </c>
      <c r="R30" s="2" t="inlineStr">
        <is>
          <t>RTF</t>
        </is>
      </c>
      <c r="S30" s="2" t="inlineStr">
        <is>
          <t>BRK B/M VLS X3,9.5" 182/256 TC MTR</t>
        </is>
      </c>
      <c r="T30" s="2" t="inlineStr">
        <is>
          <t>A300229</t>
        </is>
      </c>
      <c r="U30" s="2" t="inlineStr">
        <is>
          <t>LT027</t>
        </is>
      </c>
      <c r="W30" t="n">
        <v>300</v>
      </c>
    </row>
    <row r="31">
      <c r="B31" s="10" t="inlineStr">
        <is>
          <t>Y</t>
        </is>
      </c>
      <c r="C31" t="inlineStr">
        <is>
          <t>Price_BOM_VLSE_Insert_025</t>
        </is>
      </c>
      <c r="D31">
        <f>IF(B31="Y",C31,"")</f>
        <v/>
      </c>
      <c r="E31" t="inlineStr">
        <is>
          <t>:2095A-2P-25HP-VLSE:2095A-2P-30HP-VLSE:20951-2P-25HP-VLSE:20951-2P-30HP-VLSE:</t>
        </is>
      </c>
      <c r="F31" s="6" t="inlineStr">
        <is>
          <t>X3</t>
        </is>
      </c>
      <c r="G31" s="2" t="inlineStr">
        <is>
          <t>Opt_InsertProvided</t>
        </is>
      </c>
      <c r="H31" t="inlineStr">
        <is>
          <t>:Cast Iron, ASTM-A48, CL 35:CaseMatl_Ductile_Iron_ASTM-A536-80</t>
        </is>
      </c>
      <c r="I31" s="2" t="inlineStr">
        <is>
          <t>:C30:C35:J:</t>
        </is>
      </c>
      <c r="J31" t="inlineStr">
        <is>
          <t>Coating_Standard</t>
        </is>
      </c>
      <c r="K31" t="inlineStr">
        <is>
          <t>:MechSealType21:MechSealType2:</t>
        </is>
      </c>
      <c r="L31" t="inlineStr">
        <is>
          <t>Vertical</t>
        </is>
      </c>
      <c r="M31" s="6" t="inlineStr">
        <is>
          <t>E</t>
        </is>
      </c>
      <c r="N31" s="71" t="inlineStr">
        <is>
          <t>:284TSC:</t>
        </is>
      </c>
      <c r="O31" s="6" t="inlineStr">
        <is>
          <t>Cast Iron, ASTM-A48, CL 30</t>
        </is>
      </c>
      <c r="P31" s="6" t="inlineStr">
        <is>
          <t>C30</t>
        </is>
      </c>
      <c r="Q31" s="2" t="inlineStr">
        <is>
          <t>125# ANSI Flange</t>
        </is>
      </c>
      <c r="R31" s="2" t="inlineStr">
        <is>
          <t>RTF</t>
        </is>
      </c>
      <c r="S31" s="1" t="n"/>
      <c r="T31" s="2" t="inlineStr">
        <is>
          <t>A100132</t>
        </is>
      </c>
      <c r="U31" s="2" t="inlineStr">
        <is>
          <t>LT027</t>
        </is>
      </c>
      <c r="W31" t="n">
        <v>300</v>
      </c>
    </row>
    <row r="32">
      <c r="B32" s="10" t="inlineStr">
        <is>
          <t>n</t>
        </is>
      </c>
      <c r="C32" t="inlineStr">
        <is>
          <t>Price_BOM_VLSE_Insert_026</t>
        </is>
      </c>
      <c r="D32">
        <f>IF(B32="Y",C32,"")</f>
        <v/>
      </c>
      <c r="E32" t="inlineStr">
        <is>
          <t>:2095A-2P-25HP-VLSE:2095A-2P-30HP-VLSE:20951-2P-25HP-VLSE:20951-2P-30HP-VLSE:</t>
        </is>
      </c>
      <c r="F32" s="6" t="inlineStr">
        <is>
          <t>X3</t>
        </is>
      </c>
      <c r="G32" s="2" t="inlineStr">
        <is>
          <t>Opt_InsertProvided</t>
        </is>
      </c>
      <c r="H32" t="inlineStr">
        <is>
          <t>:Cast Iron, ASTM-A48, CL 35:CaseMatl_Ductile_Iron_ASTM-A536-80</t>
        </is>
      </c>
      <c r="I32" s="2" t="inlineStr">
        <is>
          <t>:C30:C35:J:</t>
        </is>
      </c>
      <c r="J32" t="inlineStr">
        <is>
          <t>Coating_Standard</t>
        </is>
      </c>
      <c r="K32" t="inlineStr">
        <is>
          <t>:MechSealType21:MechSealType2:</t>
        </is>
      </c>
      <c r="L32" t="inlineStr">
        <is>
          <t>Vertical</t>
        </is>
      </c>
      <c r="M32" s="6" t="inlineStr">
        <is>
          <t>E</t>
        </is>
      </c>
      <c r="N32" s="71" t="inlineStr">
        <is>
          <t>:284TSC:</t>
        </is>
      </c>
      <c r="O32" s="6" t="inlineStr">
        <is>
          <t>Cast Iron, ASTM-A48, CL 30</t>
        </is>
      </c>
      <c r="P32" s="6" t="inlineStr">
        <is>
          <t>C30</t>
        </is>
      </c>
      <c r="Q32" s="2" t="inlineStr">
        <is>
          <t>250# ANSI Flange</t>
        </is>
      </c>
      <c r="R32" s="2" t="inlineStr">
        <is>
          <t>RTF</t>
        </is>
      </c>
      <c r="S32" s="6" t="n"/>
      <c r="T32" s="2" t="inlineStr">
        <is>
          <t>A300229</t>
        </is>
      </c>
      <c r="U32" s="2" t="inlineStr">
        <is>
          <t>LT027</t>
        </is>
      </c>
      <c r="W32" t="n">
        <v>300</v>
      </c>
    </row>
    <row r="33">
      <c r="B33" s="10" t="inlineStr">
        <is>
          <t>Y</t>
        </is>
      </c>
      <c r="C33" t="inlineStr">
        <is>
          <t>Price_BOM_VLSE_Insert_027</t>
        </is>
      </c>
      <c r="D33">
        <f>IF(B33="Y",C33,"")</f>
        <v/>
      </c>
      <c r="E33" t="inlineStr">
        <is>
          <t>:25121-4P-5HP-VLSE:25121-4P-7.5HP-VLSE:25121-4P-10HP-VLSE:</t>
        </is>
      </c>
      <c r="F33" t="inlineStr">
        <is>
          <t>X3</t>
        </is>
      </c>
      <c r="G33" s="2" t="inlineStr">
        <is>
          <t>Opt_InsertProvided</t>
        </is>
      </c>
      <c r="H33" t="inlineStr">
        <is>
          <t>:Cast Iron, ASTM-A48, CL 35:CaseMatl_Ductile_Iron_ASTM-A536-80</t>
        </is>
      </c>
      <c r="I33" s="2" t="inlineStr">
        <is>
          <t>:C30:C35:J:</t>
        </is>
      </c>
      <c r="J33" t="inlineStr">
        <is>
          <t>Coating_Standard</t>
        </is>
      </c>
      <c r="K33" t="inlineStr">
        <is>
          <t>:MechSealType21:MechSealType2:</t>
        </is>
      </c>
      <c r="L33" t="inlineStr">
        <is>
          <t>Vertical</t>
        </is>
      </c>
      <c r="M33" t="inlineStr">
        <is>
          <t>E</t>
        </is>
      </c>
      <c r="N33" t="inlineStr">
        <is>
          <t>:182TC:184TC:213TC:215TC:254TC:256TC:</t>
        </is>
      </c>
      <c r="O33" s="6" t="inlineStr">
        <is>
          <t>Cast Iron, ASTM-A48, CL 30</t>
        </is>
      </c>
      <c r="P33" s="6" t="inlineStr">
        <is>
          <t>C30</t>
        </is>
      </c>
      <c r="Q33" s="2" t="inlineStr">
        <is>
          <t>125# ANSI Flange</t>
        </is>
      </c>
      <c r="R33" s="2" t="n">
        <v>98269626</v>
      </c>
      <c r="S33" s="1" t="n"/>
      <c r="T33" s="2" t="inlineStr">
        <is>
          <t>A300167</t>
        </is>
      </c>
      <c r="U33" s="2" t="inlineStr">
        <is>
          <t>LT027</t>
        </is>
      </c>
      <c r="W33" t="n">
        <v>300</v>
      </c>
    </row>
    <row r="34">
      <c r="B34" s="10" t="inlineStr">
        <is>
          <t>n</t>
        </is>
      </c>
      <c r="C34" t="inlineStr">
        <is>
          <t>Price_BOM_VLSE_Insert_028</t>
        </is>
      </c>
      <c r="D34">
        <f>IF(B34="Y",C34,"")</f>
        <v/>
      </c>
      <c r="E34" t="inlineStr">
        <is>
          <t>:25121-4P-5HP-VLSE:25121-4P-7.5HP-VLSE:25121-4P-10HP-VLSE:</t>
        </is>
      </c>
      <c r="F34" t="inlineStr">
        <is>
          <t>X3</t>
        </is>
      </c>
      <c r="G34" s="2" t="inlineStr">
        <is>
          <t>Opt_InsertProvided</t>
        </is>
      </c>
      <c r="H34" t="inlineStr">
        <is>
          <t>:Cast Iron, ASTM-A48, CL 35:CaseMatl_Ductile_Iron_ASTM-A536-80</t>
        </is>
      </c>
      <c r="I34" s="2" t="inlineStr">
        <is>
          <t>:C30:C35:J:</t>
        </is>
      </c>
      <c r="J34" t="inlineStr">
        <is>
          <t>Coating_Standard</t>
        </is>
      </c>
      <c r="K34" t="inlineStr">
        <is>
          <t>:MechSealType21:MechSealType2:</t>
        </is>
      </c>
      <c r="L34" t="inlineStr">
        <is>
          <t>Vertical</t>
        </is>
      </c>
      <c r="M34" t="inlineStr">
        <is>
          <t>E</t>
        </is>
      </c>
      <c r="N34" t="inlineStr">
        <is>
          <t>:182TC:184TC:213TC:215TC:254TC:256TC:</t>
        </is>
      </c>
      <c r="O34" s="6" t="inlineStr">
        <is>
          <t>Cast Iron, ASTM-A48, CL 30</t>
        </is>
      </c>
      <c r="P34" s="6" t="inlineStr">
        <is>
          <t>C30</t>
        </is>
      </c>
      <c r="Q34" s="2" t="inlineStr">
        <is>
          <t>250# ANSI Flange</t>
        </is>
      </c>
      <c r="R34" s="2" t="inlineStr">
        <is>
          <t>RTF</t>
        </is>
      </c>
      <c r="S34" s="1" t="n"/>
      <c r="T34" s="2" t="inlineStr">
        <is>
          <t>A300186</t>
        </is>
      </c>
      <c r="U34" s="2" t="inlineStr">
        <is>
          <t>LT027</t>
        </is>
      </c>
      <c r="W34" t="n">
        <v>300</v>
      </c>
    </row>
    <row r="35">
      <c r="B35" s="10" t="inlineStr">
        <is>
          <t>Y</t>
        </is>
      </c>
      <c r="C35" t="inlineStr">
        <is>
          <t>Price_BOM_VLSE_Insert_029</t>
        </is>
      </c>
      <c r="D35">
        <f>IF(B35="Y",C35,"")</f>
        <v/>
      </c>
      <c r="E35" t="inlineStr">
        <is>
          <t>:30125-4P-7.5HP-VLSE:30125-4P-10HP-VLSE:30123-4P-7.5HP-VLSE:30123-4P-10HP-VLSE:</t>
        </is>
      </c>
      <c r="F35" t="inlineStr">
        <is>
          <t>X3</t>
        </is>
      </c>
      <c r="G35" s="2" t="inlineStr">
        <is>
          <t>Opt_InsertProvided</t>
        </is>
      </c>
      <c r="H35" t="inlineStr">
        <is>
          <t>:Cast Iron, ASTM-A48, CL 35:CaseMatl_Ductile_Iron_ASTM-A536-80</t>
        </is>
      </c>
      <c r="I35" s="2" t="inlineStr">
        <is>
          <t>:C30:C35:J:</t>
        </is>
      </c>
      <c r="J35" t="inlineStr">
        <is>
          <t>Coating_Standard</t>
        </is>
      </c>
      <c r="K35" t="inlineStr">
        <is>
          <t>:MechSealType21:MechSealType2:</t>
        </is>
      </c>
      <c r="L35" t="inlineStr">
        <is>
          <t>Vertical</t>
        </is>
      </c>
      <c r="M35" t="inlineStr">
        <is>
          <t>E</t>
        </is>
      </c>
      <c r="N35" t="inlineStr">
        <is>
          <t>:182TC:184TC:213TC:215TC:254TC:256TC:</t>
        </is>
      </c>
      <c r="O35" s="6" t="inlineStr">
        <is>
          <t>Cast Iron, ASTM-A48, CL 30</t>
        </is>
      </c>
      <c r="P35" s="6" t="inlineStr">
        <is>
          <t>C30</t>
        </is>
      </c>
      <c r="Q35" s="2" t="inlineStr">
        <is>
          <t>125# ANSI Flange</t>
        </is>
      </c>
      <c r="R35" s="2" t="n">
        <v>98269626</v>
      </c>
      <c r="S35" s="1" t="n"/>
      <c r="T35" s="2" t="inlineStr">
        <is>
          <t>A300167</t>
        </is>
      </c>
      <c r="U35" s="2" t="inlineStr">
        <is>
          <t>LT027</t>
        </is>
      </c>
      <c r="W35" t="n">
        <v>300</v>
      </c>
    </row>
    <row r="36">
      <c r="B36" s="10" t="inlineStr">
        <is>
          <t>n</t>
        </is>
      </c>
      <c r="C36" t="inlineStr">
        <is>
          <t>Price_BOM_VLSE_Insert_030</t>
        </is>
      </c>
      <c r="D36">
        <f>IF(B36="Y",C36,"")</f>
        <v/>
      </c>
      <c r="E36" t="inlineStr">
        <is>
          <t>:30125-4P-7.5HP-VLSE:30125-4P-10HP-VLSE:30123-4P-7.5HP-VLSE:30123-4P-10HP-VLSE:</t>
        </is>
      </c>
      <c r="F36" t="inlineStr">
        <is>
          <t>X3</t>
        </is>
      </c>
      <c r="G36" s="2" t="inlineStr">
        <is>
          <t>Opt_InsertProvided</t>
        </is>
      </c>
      <c r="H36" t="inlineStr">
        <is>
          <t>:Cast Iron, ASTM-A48, CL 35:CaseMatl_Ductile_Iron_ASTM-A536-80</t>
        </is>
      </c>
      <c r="I36" s="2" t="inlineStr">
        <is>
          <t>:C30:C35:J:</t>
        </is>
      </c>
      <c r="J36" t="inlineStr">
        <is>
          <t>Coating_Standard</t>
        </is>
      </c>
      <c r="K36" t="inlineStr">
        <is>
          <t>:MechSealType21:MechSealType2:</t>
        </is>
      </c>
      <c r="L36" t="inlineStr">
        <is>
          <t>Vertical</t>
        </is>
      </c>
      <c r="M36" t="inlineStr">
        <is>
          <t>E</t>
        </is>
      </c>
      <c r="N36" t="inlineStr">
        <is>
          <t>:182TC:184TC:213TC:215TC:254TC:256TC:</t>
        </is>
      </c>
      <c r="O36" s="6" t="inlineStr">
        <is>
          <t>Cast Iron, ASTM-A48, CL 30</t>
        </is>
      </c>
      <c r="P36" s="6" t="inlineStr">
        <is>
          <t>C30</t>
        </is>
      </c>
      <c r="Q36" s="2" t="inlineStr">
        <is>
          <t>250# ANSI Flange</t>
        </is>
      </c>
      <c r="R36" s="2" t="inlineStr">
        <is>
          <t>RTF</t>
        </is>
      </c>
      <c r="S36" s="1" t="n"/>
      <c r="T36" s="2" t="inlineStr">
        <is>
          <t>A300186</t>
        </is>
      </c>
      <c r="U36" s="2" t="inlineStr">
        <is>
          <t>LT027</t>
        </is>
      </c>
      <c r="W36" t="n">
        <v>300</v>
      </c>
    </row>
    <row r="37">
      <c r="B37" s="10" t="inlineStr">
        <is>
          <t>Y</t>
        </is>
      </c>
      <c r="C37" t="inlineStr">
        <is>
          <t>Price_BOM_VLSE_Insert_031</t>
        </is>
      </c>
      <c r="D37">
        <f>IF(B37="Y",C37,"")</f>
        <v/>
      </c>
      <c r="E37" t="inlineStr">
        <is>
          <t>:25709-4P-3HP-VLSE:</t>
        </is>
      </c>
      <c r="F37" t="inlineStr">
        <is>
          <t>X3</t>
        </is>
      </c>
      <c r="G37" s="2" t="inlineStr">
        <is>
          <t>Opt_InsertProvided</t>
        </is>
      </c>
      <c r="H37" t="inlineStr">
        <is>
          <t>:Cast Iron, ASTM-A48, CL 35:CaseMatl_Ductile_Iron_ASTM-A536-80</t>
        </is>
      </c>
      <c r="I37" s="2" t="inlineStr">
        <is>
          <t>:C30:C35:J:</t>
        </is>
      </c>
      <c r="J37" t="inlineStr">
        <is>
          <t>Coating_Standard</t>
        </is>
      </c>
      <c r="K37" t="inlineStr">
        <is>
          <t>:MechSealType21:MechSealType2:</t>
        </is>
      </c>
      <c r="L37" t="inlineStr">
        <is>
          <t>Vertical</t>
        </is>
      </c>
      <c r="M37" t="inlineStr">
        <is>
          <t>E</t>
        </is>
      </c>
      <c r="N37" s="71" t="inlineStr">
        <is>
          <t>:182TC:</t>
        </is>
      </c>
      <c r="O37" s="6" t="inlineStr">
        <is>
          <t>Cast Iron, ASTM-A48, CL 30</t>
        </is>
      </c>
      <c r="P37" s="6" t="inlineStr">
        <is>
          <t>C30</t>
        </is>
      </c>
      <c r="Q37" s="2" t="inlineStr">
        <is>
          <t>125# ANSI Flange</t>
        </is>
      </c>
      <c r="R37" s="2" t="n">
        <v>98274045</v>
      </c>
      <c r="S37" s="6" t="n"/>
      <c r="T37" s="2" t="inlineStr">
        <is>
          <t>A300192</t>
        </is>
      </c>
      <c r="U37" s="2" t="inlineStr">
        <is>
          <t>LT027</t>
        </is>
      </c>
      <c r="W37" t="n">
        <v>300</v>
      </c>
    </row>
    <row r="38">
      <c r="B38" s="10" t="inlineStr">
        <is>
          <t>Y</t>
        </is>
      </c>
      <c r="C38" t="inlineStr">
        <is>
          <t>Price_BOM_VLSE_Insert_032</t>
        </is>
      </c>
      <c r="D38">
        <f>IF(B38="Y",C38,"")</f>
        <v/>
      </c>
      <c r="E38" t="inlineStr">
        <is>
          <t>:25709-2P-15HP-VLSE:</t>
        </is>
      </c>
      <c r="F38" t="inlineStr">
        <is>
          <t>X4</t>
        </is>
      </c>
      <c r="G38" s="2" t="inlineStr">
        <is>
          <t>Opt_InsertProvided</t>
        </is>
      </c>
      <c r="H38" t="inlineStr">
        <is>
          <t>:Cast Iron, ASTM-A48, CL 35:CaseMatl_Ductile_Iron_ASTM-A536-80</t>
        </is>
      </c>
      <c r="I38" s="2" t="inlineStr">
        <is>
          <t>:C30:C35:J:</t>
        </is>
      </c>
      <c r="J38" t="inlineStr">
        <is>
          <t>Coating_Standard</t>
        </is>
      </c>
      <c r="K38" t="inlineStr">
        <is>
          <t>:MechSealType21:MechSealType2:</t>
        </is>
      </c>
      <c r="L38" t="inlineStr">
        <is>
          <t>Vertical</t>
        </is>
      </c>
      <c r="M38" t="inlineStr">
        <is>
          <t>E</t>
        </is>
      </c>
      <c r="N38" s="71" t="inlineStr">
        <is>
          <t>:254TC:</t>
        </is>
      </c>
      <c r="O38" s="6" t="inlineStr">
        <is>
          <t>Cast Iron, ASTM-A48, CL 30</t>
        </is>
      </c>
      <c r="P38" s="6" t="inlineStr">
        <is>
          <t>C30</t>
        </is>
      </c>
      <c r="Q38" s="2" t="inlineStr">
        <is>
          <t>125# ANSI Flange</t>
        </is>
      </c>
      <c r="R38" s="2" t="inlineStr">
        <is>
          <t>RTF</t>
        </is>
      </c>
      <c r="S38" s="6" t="n"/>
      <c r="T38" s="2" t="inlineStr">
        <is>
          <t>A300167</t>
        </is>
      </c>
      <c r="U38" s="2" t="inlineStr">
        <is>
          <t>LT027</t>
        </is>
      </c>
      <c r="W38" t="n">
        <v>300</v>
      </c>
    </row>
    <row r="39">
      <c r="B39" s="10" t="inlineStr">
        <is>
          <t>Y</t>
        </is>
      </c>
      <c r="C39" t="inlineStr">
        <is>
          <t>Price_BOM_VLSE_Insert_033</t>
        </is>
      </c>
      <c r="D39">
        <f>IF(B39="Y",C39,"")</f>
        <v/>
      </c>
      <c r="E39" t="inlineStr">
        <is>
          <t>:25709-2P-20HP-VLSE:</t>
        </is>
      </c>
      <c r="F39" t="inlineStr">
        <is>
          <t>X4</t>
        </is>
      </c>
      <c r="G39" s="2" t="inlineStr">
        <is>
          <t>Opt_InsertProvided</t>
        </is>
      </c>
      <c r="H39" t="inlineStr">
        <is>
          <t>:Cast Iron, ASTM-A48, CL 35:CaseMatl_Ductile_Iron_ASTM-A536-80</t>
        </is>
      </c>
      <c r="I39" s="2" t="inlineStr">
        <is>
          <t>:C30:C35:J:</t>
        </is>
      </c>
      <c r="J39" t="inlineStr">
        <is>
          <t>Coating_Standard</t>
        </is>
      </c>
      <c r="K39" t="inlineStr">
        <is>
          <t>:MechSealType21:MechSealType2:</t>
        </is>
      </c>
      <c r="L39" t="inlineStr">
        <is>
          <t>Vertical</t>
        </is>
      </c>
      <c r="M39" t="inlineStr">
        <is>
          <t>E</t>
        </is>
      </c>
      <c r="N39" s="71" t="inlineStr">
        <is>
          <t>:256TC:</t>
        </is>
      </c>
      <c r="O39" s="6" t="inlineStr">
        <is>
          <t>Cast Iron, ASTM-A48, CL 30</t>
        </is>
      </c>
      <c r="P39" s="6" t="inlineStr">
        <is>
          <t>C30</t>
        </is>
      </c>
      <c r="Q39" s="2" t="inlineStr">
        <is>
          <t>125# ANSI Flange</t>
        </is>
      </c>
      <c r="R39" s="2" t="inlineStr">
        <is>
          <t>RTF</t>
        </is>
      </c>
      <c r="S39" s="1" t="n"/>
      <c r="T39" s="2" t="inlineStr">
        <is>
          <t>A300167</t>
        </is>
      </c>
      <c r="U39" s="2" t="inlineStr">
        <is>
          <t>LT027</t>
        </is>
      </c>
      <c r="W39" t="n">
        <v>300</v>
      </c>
    </row>
    <row r="40">
      <c r="B40" s="10" t="inlineStr">
        <is>
          <t>n</t>
        </is>
      </c>
      <c r="C40" t="inlineStr">
        <is>
          <t>Price_BOM_VLSE_Insert_034</t>
        </is>
      </c>
      <c r="D40">
        <f>IF(B40="Y",C40,"")</f>
        <v/>
      </c>
      <c r="E40" t="inlineStr">
        <is>
          <t>:25709-4P-3HP-VLSE:</t>
        </is>
      </c>
      <c r="F40" t="inlineStr">
        <is>
          <t>X3</t>
        </is>
      </c>
      <c r="G40" s="2" t="inlineStr">
        <is>
          <t>Opt_InsertProvided</t>
        </is>
      </c>
      <c r="H40" t="inlineStr">
        <is>
          <t>:Cast Iron, ASTM-A48, CL 35:CaseMatl_Ductile_Iron_ASTM-A536-80</t>
        </is>
      </c>
      <c r="I40" s="2" t="inlineStr">
        <is>
          <t>:C30:C35:J:</t>
        </is>
      </c>
      <c r="J40" t="inlineStr">
        <is>
          <t>Coating_Standard</t>
        </is>
      </c>
      <c r="K40" t="inlineStr">
        <is>
          <t>:MechSealType21:MechSealType2:</t>
        </is>
      </c>
      <c r="L40" t="inlineStr">
        <is>
          <t>Vertical</t>
        </is>
      </c>
      <c r="M40" t="inlineStr">
        <is>
          <t>E</t>
        </is>
      </c>
      <c r="N40" s="71" t="inlineStr">
        <is>
          <t>:182TC:</t>
        </is>
      </c>
      <c r="O40" s="6" t="inlineStr">
        <is>
          <t>Cast Iron, ASTM-A48, CL 30</t>
        </is>
      </c>
      <c r="P40" s="6" t="inlineStr">
        <is>
          <t>C30</t>
        </is>
      </c>
      <c r="Q40" s="2" t="inlineStr">
        <is>
          <t>250# ANSI Flange</t>
        </is>
      </c>
      <c r="R40" s="2" t="n">
        <v>98274045</v>
      </c>
      <c r="S40" s="6" t="n"/>
      <c r="T40" s="2" t="inlineStr">
        <is>
          <t>A300221</t>
        </is>
      </c>
      <c r="U40" s="2" t="inlineStr">
        <is>
          <t>LT027</t>
        </is>
      </c>
      <c r="W40" t="n">
        <v>300</v>
      </c>
    </row>
    <row r="41">
      <c r="B41" s="10" t="inlineStr">
        <is>
          <t>n</t>
        </is>
      </c>
      <c r="C41" t="inlineStr">
        <is>
          <t>Price_BOM_VLSE_Insert_035</t>
        </is>
      </c>
      <c r="D41">
        <f>IF(B41="Y",C41,"")</f>
        <v/>
      </c>
      <c r="E41" t="inlineStr">
        <is>
          <t>:25709-2P-15HP-VLSE:</t>
        </is>
      </c>
      <c r="F41" t="inlineStr">
        <is>
          <t>X4</t>
        </is>
      </c>
      <c r="G41" s="2" t="inlineStr">
        <is>
          <t>Opt_InsertProvided</t>
        </is>
      </c>
      <c r="H41" t="inlineStr">
        <is>
          <t>:Cast Iron, ASTM-A48, CL 35:CaseMatl_Ductile_Iron_ASTM-A536-80</t>
        </is>
      </c>
      <c r="I41" s="2" t="inlineStr">
        <is>
          <t>:C30:C35:J:</t>
        </is>
      </c>
      <c r="J41" t="inlineStr">
        <is>
          <t>Coating_Standard</t>
        </is>
      </c>
      <c r="K41" t="inlineStr">
        <is>
          <t>:MechSealType21:MechSealType2:</t>
        </is>
      </c>
      <c r="L41" t="inlineStr">
        <is>
          <t>Vertical</t>
        </is>
      </c>
      <c r="M41" t="inlineStr">
        <is>
          <t>E</t>
        </is>
      </c>
      <c r="N41" s="71" t="inlineStr">
        <is>
          <t>:254TC:</t>
        </is>
      </c>
      <c r="O41" s="6" t="inlineStr">
        <is>
          <t>Cast Iron, ASTM-A48, CL 30</t>
        </is>
      </c>
      <c r="P41" s="6" t="inlineStr">
        <is>
          <t>C30</t>
        </is>
      </c>
      <c r="Q41" s="2" t="inlineStr">
        <is>
          <t>250# ANSI Flange</t>
        </is>
      </c>
      <c r="R41" s="2" t="inlineStr">
        <is>
          <t>RTF</t>
        </is>
      </c>
      <c r="S41" s="6" t="n"/>
      <c r="T41" s="2" t="inlineStr">
        <is>
          <t>A300186</t>
        </is>
      </c>
      <c r="U41" s="2" t="inlineStr">
        <is>
          <t>LT027</t>
        </is>
      </c>
      <c r="W41" t="n">
        <v>300</v>
      </c>
    </row>
    <row r="42">
      <c r="B42" s="10" t="inlineStr">
        <is>
          <t>n</t>
        </is>
      </c>
      <c r="C42" t="inlineStr">
        <is>
          <t>Price_BOM_VLSE_Insert_036</t>
        </is>
      </c>
      <c r="D42">
        <f>IF(B42="Y",C42,"")</f>
        <v/>
      </c>
      <c r="E42" t="inlineStr">
        <is>
          <t>:25709-2P-20HP-VLSE:</t>
        </is>
      </c>
      <c r="F42" t="inlineStr">
        <is>
          <t>X4</t>
        </is>
      </c>
      <c r="G42" s="2" t="inlineStr">
        <is>
          <t>Opt_InsertProvided</t>
        </is>
      </c>
      <c r="H42" t="inlineStr">
        <is>
          <t>:Cast Iron, ASTM-A48, CL 35:CaseMatl_Ductile_Iron_ASTM-A536-80</t>
        </is>
      </c>
      <c r="I42" s="2" t="inlineStr">
        <is>
          <t>:C30:C35:J:</t>
        </is>
      </c>
      <c r="J42" t="inlineStr">
        <is>
          <t>Coating_Standard</t>
        </is>
      </c>
      <c r="K42" t="inlineStr">
        <is>
          <t>:MechSealType21:MechSealType2:</t>
        </is>
      </c>
      <c r="L42" t="inlineStr">
        <is>
          <t>Vertical</t>
        </is>
      </c>
      <c r="M42" t="inlineStr">
        <is>
          <t>E</t>
        </is>
      </c>
      <c r="N42" s="71" t="inlineStr">
        <is>
          <t>:256TC:</t>
        </is>
      </c>
      <c r="O42" s="6" t="inlineStr">
        <is>
          <t>Cast Iron, ASTM-A48, CL 30</t>
        </is>
      </c>
      <c r="P42" s="6" t="inlineStr">
        <is>
          <t>C30</t>
        </is>
      </c>
      <c r="Q42" s="2" t="inlineStr">
        <is>
          <t>250# ANSI Flange</t>
        </is>
      </c>
      <c r="R42" s="2" t="inlineStr">
        <is>
          <t>RTF</t>
        </is>
      </c>
      <c r="S42" s="6" t="n"/>
      <c r="T42" s="2" t="inlineStr">
        <is>
          <t>A300186</t>
        </is>
      </c>
      <c r="U42" s="2" t="inlineStr">
        <is>
          <t>LT027</t>
        </is>
      </c>
      <c r="W42" t="n">
        <v>300</v>
      </c>
    </row>
    <row r="43">
      <c r="B43" s="10" t="inlineStr">
        <is>
          <t>Y</t>
        </is>
      </c>
      <c r="C43" t="inlineStr">
        <is>
          <t>Price_BOM_VLSE_Insert_037</t>
        </is>
      </c>
      <c r="D43">
        <f>IF(B43="Y",C43,"")</f>
        <v/>
      </c>
      <c r="E43" t="inlineStr">
        <is>
          <t>:25709-2P-25HP-VLSE:</t>
        </is>
      </c>
      <c r="F43" t="inlineStr">
        <is>
          <t>X4</t>
        </is>
      </c>
      <c r="G43" s="2" t="inlineStr">
        <is>
          <t>Opt_InsertProvided</t>
        </is>
      </c>
      <c r="H43" t="inlineStr">
        <is>
          <t>:Cast Iron, ASTM-A48, CL 35:CaseMatl_Ductile_Iron_ASTM-A536-80</t>
        </is>
      </c>
      <c r="I43" s="2" t="inlineStr">
        <is>
          <t>:C30:C35:J:</t>
        </is>
      </c>
      <c r="J43" t="inlineStr">
        <is>
          <t>Coating_Standard</t>
        </is>
      </c>
      <c r="K43" t="inlineStr">
        <is>
          <t>:MechSealType21:MechSealType2:</t>
        </is>
      </c>
      <c r="L43" t="inlineStr">
        <is>
          <t>Vertical</t>
        </is>
      </c>
      <c r="M43" t="inlineStr">
        <is>
          <t>E</t>
        </is>
      </c>
      <c r="N43" t="inlineStr">
        <is>
          <t>:284TC:286TC:284TSC:286TSC:</t>
        </is>
      </c>
      <c r="O43" s="6" t="inlineStr">
        <is>
          <t>Cast Iron, ASTM-A48, CL 30</t>
        </is>
      </c>
      <c r="P43" s="6" t="inlineStr">
        <is>
          <t>C30</t>
        </is>
      </c>
      <c r="Q43" s="2" t="inlineStr">
        <is>
          <t>125# ANSI Flange</t>
        </is>
      </c>
      <c r="R43" s="2" t="n">
        <v>98269622</v>
      </c>
      <c r="S43" s="6" t="n"/>
      <c r="T43" s="2" t="inlineStr">
        <is>
          <t>A300166</t>
        </is>
      </c>
      <c r="U43" s="2" t="inlineStr">
        <is>
          <t>LT027</t>
        </is>
      </c>
      <c r="W43" t="n">
        <v>300</v>
      </c>
    </row>
    <row r="44">
      <c r="B44" s="10" t="inlineStr">
        <is>
          <t>n</t>
        </is>
      </c>
      <c r="C44" t="inlineStr">
        <is>
          <t>Price_BOM_VLSE_Insert_038</t>
        </is>
      </c>
      <c r="D44">
        <f>IF(B44="Y",C44,"")</f>
        <v/>
      </c>
      <c r="E44" t="inlineStr">
        <is>
          <t>:25709-2P-25HP-VLSE:</t>
        </is>
      </c>
      <c r="F44" t="inlineStr">
        <is>
          <t>X4</t>
        </is>
      </c>
      <c r="G44" s="2" t="inlineStr">
        <is>
          <t>Opt_InsertProvided</t>
        </is>
      </c>
      <c r="H44" t="inlineStr">
        <is>
          <t>:Cast Iron, ASTM-A48, CL 35:CaseMatl_Ductile_Iron_ASTM-A536-80</t>
        </is>
      </c>
      <c r="I44" s="2" t="inlineStr">
        <is>
          <t>:C30:C35:J:</t>
        </is>
      </c>
      <c r="J44" t="inlineStr">
        <is>
          <t>Coating_Standard</t>
        </is>
      </c>
      <c r="K44" t="inlineStr">
        <is>
          <t>:MechSealType21:MechSealType2:</t>
        </is>
      </c>
      <c r="L44" t="inlineStr">
        <is>
          <t>Vertical</t>
        </is>
      </c>
      <c r="M44" t="inlineStr">
        <is>
          <t>E</t>
        </is>
      </c>
      <c r="N44" t="inlineStr">
        <is>
          <t>:284TC:286TC:284TSC:286TSC:</t>
        </is>
      </c>
      <c r="O44" s="6" t="inlineStr">
        <is>
          <t>Cast Iron, ASTM-A48, CL 30</t>
        </is>
      </c>
      <c r="P44" s="6" t="inlineStr">
        <is>
          <t>C30</t>
        </is>
      </c>
      <c r="Q44" s="2" t="inlineStr">
        <is>
          <t>250# ANSI Flange</t>
        </is>
      </c>
      <c r="R44" s="2" t="inlineStr">
        <is>
          <t>RTF</t>
        </is>
      </c>
      <c r="S44" s="6" t="n"/>
      <c r="T44" s="2" t="inlineStr">
        <is>
          <t>A300177</t>
        </is>
      </c>
      <c r="U44" s="2" t="inlineStr">
        <is>
          <t>LT027</t>
        </is>
      </c>
      <c r="W44" t="n">
        <v>300</v>
      </c>
    </row>
    <row r="45">
      <c r="B45" s="10" t="inlineStr">
        <is>
          <t>Y</t>
        </is>
      </c>
      <c r="C45" t="inlineStr">
        <is>
          <t>Price_BOM_VLSE_Insert_039</t>
        </is>
      </c>
      <c r="D45">
        <f>IF(B45="Y",C45,"")</f>
        <v/>
      </c>
      <c r="E45" t="inlineStr">
        <is>
          <t>:30707-2P-25HP-VLSE:30707-2P-30HP-VLSE:</t>
        </is>
      </c>
      <c r="F45" t="inlineStr">
        <is>
          <t>X4</t>
        </is>
      </c>
      <c r="G45" s="2" t="inlineStr">
        <is>
          <t>Opt_InsertProvided</t>
        </is>
      </c>
      <c r="H45" t="inlineStr">
        <is>
          <t>:Cast Iron, ASTM-A48, CL 35:CaseMatl_Ductile_Iron_ASTM-A536-80</t>
        </is>
      </c>
      <c r="I45" s="2" t="inlineStr">
        <is>
          <t>:C30:C35:J:</t>
        </is>
      </c>
      <c r="J45" t="inlineStr">
        <is>
          <t>Coating_Standard</t>
        </is>
      </c>
      <c r="K45" t="inlineStr">
        <is>
          <t>:MechSealType21:MechSealType2:</t>
        </is>
      </c>
      <c r="L45" t="inlineStr">
        <is>
          <t>Vertical</t>
        </is>
      </c>
      <c r="M45" t="inlineStr">
        <is>
          <t>E</t>
        </is>
      </c>
      <c r="N45" t="inlineStr">
        <is>
          <t>:284TC:286TC:284TSC:286TSC:</t>
        </is>
      </c>
      <c r="O45" s="6" t="inlineStr">
        <is>
          <t>Cast Iron, ASTM-A48, CL 30</t>
        </is>
      </c>
      <c r="P45" s="6" t="inlineStr">
        <is>
          <t>C30</t>
        </is>
      </c>
      <c r="Q45" s="2" t="inlineStr">
        <is>
          <t>125# ANSI Flange</t>
        </is>
      </c>
      <c r="R45" s="2" t="n">
        <v>98269622</v>
      </c>
      <c r="S45" s="1" t="n"/>
      <c r="T45" s="2" t="inlineStr">
        <is>
          <t>A300166</t>
        </is>
      </c>
      <c r="U45" s="2" t="inlineStr">
        <is>
          <t>LT027</t>
        </is>
      </c>
      <c r="W45" t="n">
        <v>300</v>
      </c>
    </row>
    <row r="46">
      <c r="B46" s="10" t="inlineStr">
        <is>
          <t>n</t>
        </is>
      </c>
      <c r="C46" t="inlineStr">
        <is>
          <t>Price_BOM_VLSE_Insert_040</t>
        </is>
      </c>
      <c r="D46">
        <f>IF(B46="Y",C46,"")</f>
        <v/>
      </c>
      <c r="E46" t="inlineStr">
        <is>
          <t>:30707-2P-25HP-VLSE:30707-2P-30HP-VLSE:</t>
        </is>
      </c>
      <c r="F46" t="inlineStr">
        <is>
          <t>X4</t>
        </is>
      </c>
      <c r="G46" s="2" t="inlineStr">
        <is>
          <t>Opt_InsertProvided</t>
        </is>
      </c>
      <c r="H46" t="inlineStr">
        <is>
          <t>:Cast Iron, ASTM-A48, CL 35:CaseMatl_Ductile_Iron_ASTM-A536-80</t>
        </is>
      </c>
      <c r="I46" s="2" t="inlineStr">
        <is>
          <t>:C30:C35:J:</t>
        </is>
      </c>
      <c r="J46" t="inlineStr">
        <is>
          <t>Coating_Standard</t>
        </is>
      </c>
      <c r="K46" t="inlineStr">
        <is>
          <t>:MechSealType21:MechSealType2:</t>
        </is>
      </c>
      <c r="L46" t="inlineStr">
        <is>
          <t>Vertical</t>
        </is>
      </c>
      <c r="M46" t="inlineStr">
        <is>
          <t>E</t>
        </is>
      </c>
      <c r="N46" t="inlineStr">
        <is>
          <t>:284TC:286TC:284TSC:286TSC:</t>
        </is>
      </c>
      <c r="O46" s="6" t="inlineStr">
        <is>
          <t>Cast Iron, ASTM-A48, CL 30</t>
        </is>
      </c>
      <c r="P46" s="6" t="inlineStr">
        <is>
          <t>C30</t>
        </is>
      </c>
      <c r="Q46" s="2" t="inlineStr">
        <is>
          <t>250# ANSI Flange</t>
        </is>
      </c>
      <c r="R46" s="2" t="inlineStr">
        <is>
          <t>RTF</t>
        </is>
      </c>
      <c r="S46" s="1" t="n"/>
      <c r="T46" s="2" t="inlineStr">
        <is>
          <t>A300177</t>
        </is>
      </c>
      <c r="U46" s="2" t="inlineStr">
        <is>
          <t>LT027</t>
        </is>
      </c>
      <c r="W46" t="n">
        <v>300</v>
      </c>
    </row>
    <row r="47">
      <c r="B47" s="10" t="inlineStr">
        <is>
          <t>Y</t>
        </is>
      </c>
      <c r="C47" t="inlineStr">
        <is>
          <t>Price_BOM_VLSE_Insert_041</t>
        </is>
      </c>
      <c r="D47">
        <f>IF(B47="Y",C47,"")</f>
        <v/>
      </c>
      <c r="E47" t="inlineStr">
        <is>
          <t>:50707-2P-30HP-VLSE:</t>
        </is>
      </c>
      <c r="F47" t="inlineStr">
        <is>
          <t>X4</t>
        </is>
      </c>
      <c r="G47" s="2" t="inlineStr">
        <is>
          <t>Opt_InsertProvided</t>
        </is>
      </c>
      <c r="H47" t="inlineStr">
        <is>
          <t>:Cast Iron, ASTM-A48, CL 35:CaseMatl_Ductile_Iron_ASTM-A536-80</t>
        </is>
      </c>
      <c r="I47" s="2" t="inlineStr">
        <is>
          <t>:C30:C35:J:</t>
        </is>
      </c>
      <c r="J47" t="inlineStr">
        <is>
          <t>Coating_Standard</t>
        </is>
      </c>
      <c r="K47" t="inlineStr">
        <is>
          <t>:MechSealType21:MechSealType2:</t>
        </is>
      </c>
      <c r="L47" t="inlineStr">
        <is>
          <t>Vertical</t>
        </is>
      </c>
      <c r="M47" t="inlineStr">
        <is>
          <t>E</t>
        </is>
      </c>
      <c r="N47" t="inlineStr">
        <is>
          <t>:284TC:286TC:284TSC:286TSC:</t>
        </is>
      </c>
      <c r="O47" s="6" t="inlineStr">
        <is>
          <t>Cast Iron, ASTM-A48, CL 30</t>
        </is>
      </c>
      <c r="P47" s="6" t="inlineStr">
        <is>
          <t>C30</t>
        </is>
      </c>
      <c r="Q47" s="2" t="inlineStr">
        <is>
          <t>125# ANSI Flange</t>
        </is>
      </c>
      <c r="R47" s="2" t="n">
        <v>98269622</v>
      </c>
      <c r="S47" s="1" t="n"/>
      <c r="T47" s="2" t="inlineStr">
        <is>
          <t>A300166</t>
        </is>
      </c>
      <c r="U47" s="2" t="inlineStr">
        <is>
          <t>LT027</t>
        </is>
      </c>
      <c r="W47" t="n">
        <v>300</v>
      </c>
    </row>
    <row r="48">
      <c r="B48" s="10" t="inlineStr">
        <is>
          <t>n</t>
        </is>
      </c>
      <c r="C48" t="inlineStr">
        <is>
          <t>Price_BOM_VLSE_Insert_042</t>
        </is>
      </c>
      <c r="D48">
        <f>IF(B48="Y",C48,"")</f>
        <v/>
      </c>
      <c r="E48" t="inlineStr">
        <is>
          <t>:50707-2P-30HP-VLSE:</t>
        </is>
      </c>
      <c r="F48" t="inlineStr">
        <is>
          <t>X4</t>
        </is>
      </c>
      <c r="G48" s="2" t="inlineStr">
        <is>
          <t>Opt_InsertProvided</t>
        </is>
      </c>
      <c r="H48" t="inlineStr">
        <is>
          <t>:Cast Iron, ASTM-A48, CL 35:CaseMatl_Ductile_Iron_ASTM-A536-80</t>
        </is>
      </c>
      <c r="I48" s="2" t="inlineStr">
        <is>
          <t>:C30:C35:J:</t>
        </is>
      </c>
      <c r="J48" t="inlineStr">
        <is>
          <t>Coating_Standard</t>
        </is>
      </c>
      <c r="K48" t="inlineStr">
        <is>
          <t>:MechSealType21:MechSealType2:</t>
        </is>
      </c>
      <c r="L48" t="inlineStr">
        <is>
          <t>Vertical</t>
        </is>
      </c>
      <c r="M48" t="inlineStr">
        <is>
          <t>E</t>
        </is>
      </c>
      <c r="N48" t="inlineStr">
        <is>
          <t>:284TC:286TC:284TSC:286TSC:</t>
        </is>
      </c>
      <c r="O48" s="6" t="inlineStr">
        <is>
          <t>Cast Iron, ASTM-A48, CL 30</t>
        </is>
      </c>
      <c r="P48" s="6" t="inlineStr">
        <is>
          <t>C30</t>
        </is>
      </c>
      <c r="Q48" s="2" t="inlineStr">
        <is>
          <t>250# ANSI Flange</t>
        </is>
      </c>
      <c r="R48" s="2" t="inlineStr">
        <is>
          <t>RTF</t>
        </is>
      </c>
      <c r="S48" s="1" t="n"/>
      <c r="T48" s="2" t="inlineStr">
        <is>
          <t>A300177</t>
        </is>
      </c>
      <c r="U48" s="2" t="inlineStr">
        <is>
          <t>LT027</t>
        </is>
      </c>
      <c r="W48" t="n">
        <v>300</v>
      </c>
    </row>
    <row r="49">
      <c r="B49" s="10" t="inlineStr">
        <is>
          <t>Y</t>
        </is>
      </c>
      <c r="C49" t="inlineStr">
        <is>
          <t>Price_BOM_VLSE_Insert_043</t>
        </is>
      </c>
      <c r="D49">
        <f>IF(B49="Y",C49,"")</f>
        <v/>
      </c>
      <c r="E49" t="inlineStr">
        <is>
          <t>:30707-2P-15HP-VLSE:</t>
        </is>
      </c>
      <c r="F49" t="inlineStr">
        <is>
          <t>X4</t>
        </is>
      </c>
      <c r="G49" s="2" t="inlineStr">
        <is>
          <t>Opt_InsertProvided</t>
        </is>
      </c>
      <c r="H49" t="inlineStr">
        <is>
          <t>:Cast Iron, ASTM-A48, CL 35:CaseMatl_Ductile_Iron_ASTM-A536-80</t>
        </is>
      </c>
      <c r="I49" s="2" t="inlineStr">
        <is>
          <t>:C30:C35:J:</t>
        </is>
      </c>
      <c r="J49" t="inlineStr">
        <is>
          <t>Coating_Standard</t>
        </is>
      </c>
      <c r="K49" t="inlineStr">
        <is>
          <t>:MechSealType21:MechSealType2:</t>
        </is>
      </c>
      <c r="L49" t="inlineStr">
        <is>
          <t>Vertical</t>
        </is>
      </c>
      <c r="M49" t="inlineStr">
        <is>
          <t>E</t>
        </is>
      </c>
      <c r="N49" t="inlineStr">
        <is>
          <t>:254TC:</t>
        </is>
      </c>
      <c r="O49" s="6" t="inlineStr">
        <is>
          <t>Cast Iron, ASTM-A48, CL 30</t>
        </is>
      </c>
      <c r="P49" s="6" t="inlineStr">
        <is>
          <t>C30</t>
        </is>
      </c>
      <c r="Q49" s="2" t="inlineStr">
        <is>
          <t>125# ANSI Flange</t>
        </is>
      </c>
      <c r="R49" s="2" t="inlineStr">
        <is>
          <t>RTF</t>
        </is>
      </c>
      <c r="S49" s="6" t="n"/>
      <c r="T49" s="2" t="inlineStr">
        <is>
          <t>A300166</t>
        </is>
      </c>
      <c r="U49" s="2" t="inlineStr">
        <is>
          <t>LT027</t>
        </is>
      </c>
      <c r="W49" t="n">
        <v>300</v>
      </c>
    </row>
    <row r="50">
      <c r="B50" s="10" t="inlineStr">
        <is>
          <t>n</t>
        </is>
      </c>
      <c r="C50" t="inlineStr">
        <is>
          <t>Price_BOM_VLSE_Insert_044</t>
        </is>
      </c>
      <c r="D50">
        <f>IF(B50="Y",C50,"")</f>
        <v/>
      </c>
      <c r="E50" t="inlineStr">
        <is>
          <t>:30707-2P-20HP-VLSE:</t>
        </is>
      </c>
      <c r="F50" t="inlineStr">
        <is>
          <t>X4</t>
        </is>
      </c>
      <c r="G50" s="2" t="inlineStr">
        <is>
          <t>Opt_InsertProvided</t>
        </is>
      </c>
      <c r="H50" t="inlineStr">
        <is>
          <t>:Cast Iron, ASTM-A48, CL 35:CaseMatl_Ductile_Iron_ASTM-A536-80</t>
        </is>
      </c>
      <c r="I50" s="2" t="inlineStr">
        <is>
          <t>:C30:C35:J:</t>
        </is>
      </c>
      <c r="J50" t="inlineStr">
        <is>
          <t>Coating_Standard</t>
        </is>
      </c>
      <c r="K50" t="inlineStr">
        <is>
          <t>:MechSealType21:MechSealType2:</t>
        </is>
      </c>
      <c r="L50" t="inlineStr">
        <is>
          <t>Vertical</t>
        </is>
      </c>
      <c r="M50" t="inlineStr">
        <is>
          <t>E</t>
        </is>
      </c>
      <c r="N50" t="inlineStr">
        <is>
          <t>:256TC:</t>
        </is>
      </c>
      <c r="O50" s="6" t="inlineStr">
        <is>
          <t>Cast Iron, ASTM-A48, CL 30</t>
        </is>
      </c>
      <c r="P50" s="6" t="inlineStr">
        <is>
          <t>C30</t>
        </is>
      </c>
      <c r="Q50" s="2" t="inlineStr">
        <is>
          <t>125# ANSI Flange</t>
        </is>
      </c>
      <c r="R50" s="2" t="inlineStr">
        <is>
          <t>RTF</t>
        </is>
      </c>
      <c r="S50" s="6" t="n"/>
      <c r="T50" s="2" t="inlineStr">
        <is>
          <t>A300177</t>
        </is>
      </c>
      <c r="U50" s="2" t="inlineStr">
        <is>
          <t>LT027</t>
        </is>
      </c>
      <c r="W50" t="n">
        <v>300</v>
      </c>
    </row>
    <row r="51">
      <c r="B51" s="10" t="inlineStr">
        <is>
          <t>Y</t>
        </is>
      </c>
      <c r="C51" t="inlineStr">
        <is>
          <t>Price_BOM_VLSE_Insert_045</t>
        </is>
      </c>
      <c r="D51">
        <f>IF(B51="Y",C51,"")</f>
        <v/>
      </c>
      <c r="E51" t="inlineStr">
        <is>
          <t>:20955-2P-25HP-VLSE:20955-2P-30HP-VLSE:</t>
        </is>
      </c>
      <c r="F51" t="inlineStr">
        <is>
          <t>X4</t>
        </is>
      </c>
      <c r="G51" s="2" t="inlineStr">
        <is>
          <t>Opt_InsertProvided</t>
        </is>
      </c>
      <c r="H51" t="inlineStr">
        <is>
          <t>:Cast Iron, ASTM-A48, CL 35:CaseMatl_Ductile_Iron_ASTM-A536-80</t>
        </is>
      </c>
      <c r="I51" s="2" t="inlineStr">
        <is>
          <t>:C30:C35:J:</t>
        </is>
      </c>
      <c r="J51" t="inlineStr">
        <is>
          <t>Coating_Standard</t>
        </is>
      </c>
      <c r="K51" t="inlineStr">
        <is>
          <t>:MechSealType21:MechSealType2:</t>
        </is>
      </c>
      <c r="L51" t="inlineStr">
        <is>
          <t>Vertical</t>
        </is>
      </c>
      <c r="M51" t="inlineStr">
        <is>
          <t>E</t>
        </is>
      </c>
      <c r="N51" t="inlineStr">
        <is>
          <t>:284TC:286TC:284TSC:286TSC:</t>
        </is>
      </c>
      <c r="O51" s="6" t="inlineStr">
        <is>
          <t>Cast Iron, ASTM-A48, CL 30</t>
        </is>
      </c>
      <c r="P51" s="6" t="inlineStr">
        <is>
          <t>C30</t>
        </is>
      </c>
      <c r="Q51" s="2" t="inlineStr">
        <is>
          <t>125# ANSI Flange</t>
        </is>
      </c>
      <c r="R51" s="2" t="n">
        <v>98356293</v>
      </c>
      <c r="S51" s="2" t="inlineStr">
        <is>
          <t>BRK B/M VLS X4,9.5" 284/286 TC MTR</t>
        </is>
      </c>
      <c r="T51" s="2" t="inlineStr">
        <is>
          <t>A300165</t>
        </is>
      </c>
      <c r="U51" s="2" t="inlineStr">
        <is>
          <t>LT027</t>
        </is>
      </c>
      <c r="W51" t="n">
        <v>123</v>
      </c>
    </row>
    <row r="52">
      <c r="B52" s="10" t="inlineStr">
        <is>
          <t>n</t>
        </is>
      </c>
      <c r="C52" t="inlineStr">
        <is>
          <t>Price_BOM_VLSE_Insert_046</t>
        </is>
      </c>
      <c r="D52">
        <f>IF(B52="Y",C52,"")</f>
        <v/>
      </c>
      <c r="E52" t="inlineStr">
        <is>
          <t>:20955-2P-25HP-VLSE:20955-2P-30HP-VLSE:</t>
        </is>
      </c>
      <c r="F52" t="inlineStr">
        <is>
          <t>X4</t>
        </is>
      </c>
      <c r="G52" s="2" t="inlineStr">
        <is>
          <t>Opt_InsertProvided</t>
        </is>
      </c>
      <c r="H52" t="inlineStr">
        <is>
          <t>:Cast Iron, ASTM-A48, CL 35:CaseMatl_Ductile_Iron_ASTM-A536-80</t>
        </is>
      </c>
      <c r="I52" s="2" t="inlineStr">
        <is>
          <t>:C30:C35:J:</t>
        </is>
      </c>
      <c r="J52" t="inlineStr">
        <is>
          <t>Coating_Standard</t>
        </is>
      </c>
      <c r="K52" t="inlineStr">
        <is>
          <t>:MechSealType21:MechSealType2:</t>
        </is>
      </c>
      <c r="L52" t="inlineStr">
        <is>
          <t>Vertical</t>
        </is>
      </c>
      <c r="M52" t="inlineStr">
        <is>
          <t>E</t>
        </is>
      </c>
      <c r="N52" t="inlineStr">
        <is>
          <t>:284TC:286TC:284TSC:286TSC:</t>
        </is>
      </c>
      <c r="O52" s="6" t="inlineStr">
        <is>
          <t>Cast Iron, ASTM-A48, CL 30</t>
        </is>
      </c>
      <c r="P52" s="6" t="inlineStr">
        <is>
          <t>C30</t>
        </is>
      </c>
      <c r="Q52" s="2" t="inlineStr">
        <is>
          <t>250# ANSI Flange</t>
        </is>
      </c>
      <c r="R52" s="2" t="inlineStr">
        <is>
          <t>RTF</t>
        </is>
      </c>
      <c r="S52" s="2" t="inlineStr">
        <is>
          <t>BRK B/M VLS X4,9.5" 284/286 TC MTR</t>
        </is>
      </c>
      <c r="T52" s="2" t="inlineStr">
        <is>
          <t>A300211</t>
        </is>
      </c>
      <c r="U52" s="2" t="inlineStr">
        <is>
          <t>LT027</t>
        </is>
      </c>
      <c r="W52" t="n">
        <v>123</v>
      </c>
    </row>
    <row r="53">
      <c r="B53" s="10" t="inlineStr">
        <is>
          <t>Y</t>
        </is>
      </c>
      <c r="C53" t="inlineStr">
        <is>
          <t>Price_BOM_VLSE_Insert_047</t>
        </is>
      </c>
      <c r="D53">
        <f>IF(B53="Y",C53,"")</f>
        <v/>
      </c>
      <c r="E53" t="inlineStr">
        <is>
          <t>:20959-2P-25HP-VLSE:20959-2P-30HP-VLSE:</t>
        </is>
      </c>
      <c r="F53" t="inlineStr">
        <is>
          <t>X4</t>
        </is>
      </c>
      <c r="G53" s="2" t="inlineStr">
        <is>
          <t>Opt_InsertProvided</t>
        </is>
      </c>
      <c r="H53" t="inlineStr">
        <is>
          <t>:Cast Iron, ASTM-A48, CL 35:CaseMatl_Ductile_Iron_ASTM-A536-80</t>
        </is>
      </c>
      <c r="I53" s="2" t="inlineStr">
        <is>
          <t>:C30:C35:J:</t>
        </is>
      </c>
      <c r="J53" t="inlineStr">
        <is>
          <t>Coating_Standard</t>
        </is>
      </c>
      <c r="K53" t="inlineStr">
        <is>
          <t>:MechSealType21:MechSealType2:</t>
        </is>
      </c>
      <c r="L53" t="inlineStr">
        <is>
          <t>Vertical</t>
        </is>
      </c>
      <c r="M53" t="inlineStr">
        <is>
          <t>E</t>
        </is>
      </c>
      <c r="N53" t="inlineStr">
        <is>
          <t>:284TC:286TC:284TSC:286TSC:</t>
        </is>
      </c>
      <c r="O53" s="6" t="inlineStr">
        <is>
          <t>Cast Iron, ASTM-A48, CL 30</t>
        </is>
      </c>
      <c r="P53" s="6" t="inlineStr">
        <is>
          <t>C30</t>
        </is>
      </c>
      <c r="Q53" s="2" t="inlineStr">
        <is>
          <t>125# ANSI Flange</t>
        </is>
      </c>
      <c r="R53" s="2" t="n">
        <v>98356293</v>
      </c>
      <c r="S53" s="2" t="inlineStr">
        <is>
          <t>BRK B/M VLS X4,9.5" 284/286 TC MTR</t>
        </is>
      </c>
      <c r="T53" s="2" t="inlineStr">
        <is>
          <t>A300165</t>
        </is>
      </c>
      <c r="U53" s="2" t="inlineStr">
        <is>
          <t>LT027</t>
        </is>
      </c>
      <c r="W53" t="n">
        <v>123</v>
      </c>
    </row>
    <row r="54">
      <c r="B54" s="10" t="inlineStr">
        <is>
          <t>n</t>
        </is>
      </c>
      <c r="C54" t="inlineStr">
        <is>
          <t>Price_BOM_VLSE_Insert_048</t>
        </is>
      </c>
      <c r="D54">
        <f>IF(B54="Y",C54,"")</f>
        <v/>
      </c>
      <c r="E54" t="inlineStr">
        <is>
          <t>:20959-2P-25HP-VLSE:20959-2P-30HP-VLSE:</t>
        </is>
      </c>
      <c r="F54" t="inlineStr">
        <is>
          <t>X4</t>
        </is>
      </c>
      <c r="G54" s="2" t="inlineStr">
        <is>
          <t>Opt_InsertProvided</t>
        </is>
      </c>
      <c r="H54" t="inlineStr">
        <is>
          <t>:Cast Iron, ASTM-A48, CL 35:CaseMatl_Ductile_Iron_ASTM-A536-80</t>
        </is>
      </c>
      <c r="I54" s="2" t="inlineStr">
        <is>
          <t>:C30:C35:J:</t>
        </is>
      </c>
      <c r="J54" t="inlineStr">
        <is>
          <t>Coating_Standard</t>
        </is>
      </c>
      <c r="K54" t="inlineStr">
        <is>
          <t>:MechSealType21:MechSealType2:</t>
        </is>
      </c>
      <c r="L54" t="inlineStr">
        <is>
          <t>Vertical</t>
        </is>
      </c>
      <c r="M54" t="inlineStr">
        <is>
          <t>E</t>
        </is>
      </c>
      <c r="N54" t="inlineStr">
        <is>
          <t>:284TC:286TC:284TSC:286TSC:</t>
        </is>
      </c>
      <c r="O54" s="6" t="inlineStr">
        <is>
          <t>Cast Iron, ASTM-A48, CL 30</t>
        </is>
      </c>
      <c r="P54" s="6" t="inlineStr">
        <is>
          <t>C30</t>
        </is>
      </c>
      <c r="Q54" s="2" t="inlineStr">
        <is>
          <t>250# ANSI Flange</t>
        </is>
      </c>
      <c r="R54" s="2" t="inlineStr">
        <is>
          <t>RTF</t>
        </is>
      </c>
      <c r="S54" s="2" t="inlineStr">
        <is>
          <t>BRK B/M VLS X4,9.5" 284/286 TC MTR</t>
        </is>
      </c>
      <c r="T54" s="2" t="inlineStr">
        <is>
          <t>A300211</t>
        </is>
      </c>
      <c r="U54" s="2" t="inlineStr">
        <is>
          <t>LT027</t>
        </is>
      </c>
      <c r="W54" t="n">
        <v>123</v>
      </c>
    </row>
    <row r="55">
      <c r="B55" s="10" t="inlineStr">
        <is>
          <t>Y</t>
        </is>
      </c>
      <c r="C55" t="inlineStr">
        <is>
          <t>Price_BOM_VLSE_Insert_049</t>
        </is>
      </c>
      <c r="D55">
        <f>IF(B55="Y",C55,"")</f>
        <v/>
      </c>
      <c r="E55" t="inlineStr">
        <is>
          <t>:25953-2P-25HP-VLSE:25953-2P-30HP-VLSE:</t>
        </is>
      </c>
      <c r="F55" t="inlineStr">
        <is>
          <t>X4</t>
        </is>
      </c>
      <c r="G55" s="2" t="inlineStr">
        <is>
          <t>Opt_InsertProvided</t>
        </is>
      </c>
      <c r="H55" t="inlineStr">
        <is>
          <t>:Cast Iron, ASTM-A48, CL 35:CaseMatl_Ductile_Iron_ASTM-A536-80</t>
        </is>
      </c>
      <c r="I55" s="2" t="inlineStr">
        <is>
          <t>:C30:C35:J:</t>
        </is>
      </c>
      <c r="J55" t="inlineStr">
        <is>
          <t>Coating_Standard</t>
        </is>
      </c>
      <c r="K55" t="inlineStr">
        <is>
          <t>:MechSealType21:MechSealType2:</t>
        </is>
      </c>
      <c r="L55" t="inlineStr">
        <is>
          <t>Vertical</t>
        </is>
      </c>
      <c r="M55" t="inlineStr">
        <is>
          <t>E</t>
        </is>
      </c>
      <c r="N55" t="inlineStr">
        <is>
          <t>:284TC:286TC:284TSC:286TSC:</t>
        </is>
      </c>
      <c r="O55" s="6" t="inlineStr">
        <is>
          <t>Cast Iron, ASTM-A48, CL 30</t>
        </is>
      </c>
      <c r="P55" s="6" t="inlineStr">
        <is>
          <t>C30</t>
        </is>
      </c>
      <c r="Q55" s="2" t="inlineStr">
        <is>
          <t>125# ANSI Flange</t>
        </is>
      </c>
      <c r="R55" s="2" t="n">
        <v>98356293</v>
      </c>
      <c r="S55" s="2" t="inlineStr">
        <is>
          <t>BRK B/M VLS X4,9.5" 284/286 TC MTR</t>
        </is>
      </c>
      <c r="T55" s="2" t="inlineStr">
        <is>
          <t>A300165</t>
        </is>
      </c>
      <c r="U55" s="2" t="inlineStr">
        <is>
          <t>LT027</t>
        </is>
      </c>
      <c r="W55" t="n">
        <v>123</v>
      </c>
    </row>
    <row r="56">
      <c r="B56" s="10" t="inlineStr">
        <is>
          <t>n</t>
        </is>
      </c>
      <c r="C56" t="inlineStr">
        <is>
          <t>Price_BOM_VLSE_Insert_050</t>
        </is>
      </c>
      <c r="D56">
        <f>IF(B56="Y",C56,"")</f>
        <v/>
      </c>
      <c r="E56" t="inlineStr">
        <is>
          <t>:25953-2P-25HP-VLSE:25953-2P-30HP-VLSE:</t>
        </is>
      </c>
      <c r="F56" t="inlineStr">
        <is>
          <t>X4</t>
        </is>
      </c>
      <c r="G56" s="2" t="inlineStr">
        <is>
          <t>Opt_InsertProvided</t>
        </is>
      </c>
      <c r="H56" t="inlineStr">
        <is>
          <t>:Cast Iron, ASTM-A48, CL 35:CaseMatl_Ductile_Iron_ASTM-A536-80</t>
        </is>
      </c>
      <c r="I56" s="2" t="inlineStr">
        <is>
          <t>:C30:C35:J:</t>
        </is>
      </c>
      <c r="J56" t="inlineStr">
        <is>
          <t>Coating_Standard</t>
        </is>
      </c>
      <c r="K56" t="inlineStr">
        <is>
          <t>:MechSealType21:MechSealType2:</t>
        </is>
      </c>
      <c r="L56" t="inlineStr">
        <is>
          <t>Vertical</t>
        </is>
      </c>
      <c r="M56" t="inlineStr">
        <is>
          <t>E</t>
        </is>
      </c>
      <c r="N56" t="inlineStr">
        <is>
          <t>:284TC:286TC:284TSC:286TSC:</t>
        </is>
      </c>
      <c r="O56" s="6" t="inlineStr">
        <is>
          <t>Cast Iron, ASTM-A48, CL 30</t>
        </is>
      </c>
      <c r="P56" s="6" t="inlineStr">
        <is>
          <t>C30</t>
        </is>
      </c>
      <c r="Q56" s="2" t="inlineStr">
        <is>
          <t>250# ANSI Flange</t>
        </is>
      </c>
      <c r="R56" s="2" t="inlineStr">
        <is>
          <t>RTF</t>
        </is>
      </c>
      <c r="S56" s="2" t="inlineStr">
        <is>
          <t>BRK B/M VLS X4,9.5" 284/286 TC MTR</t>
        </is>
      </c>
      <c r="T56" s="2" t="inlineStr">
        <is>
          <t>A300211</t>
        </is>
      </c>
      <c r="U56" s="2" t="inlineStr">
        <is>
          <t>LT027</t>
        </is>
      </c>
      <c r="W56" t="n">
        <v>123</v>
      </c>
    </row>
    <row r="57">
      <c r="B57" s="10" t="inlineStr">
        <is>
          <t>Y</t>
        </is>
      </c>
      <c r="C57" t="inlineStr">
        <is>
          <t>Price_BOM_VLSE_Insert_051</t>
        </is>
      </c>
      <c r="D57">
        <f>IF(B57="Y",C57,"")</f>
        <v/>
      </c>
      <c r="E57" t="inlineStr">
        <is>
          <t>:30957-2P-30HP-VLSE:</t>
        </is>
      </c>
      <c r="F57" t="inlineStr">
        <is>
          <t>X4</t>
        </is>
      </c>
      <c r="G57" s="2" t="inlineStr">
        <is>
          <t>Opt_InsertProvided</t>
        </is>
      </c>
      <c r="H57" t="inlineStr">
        <is>
          <t>:Cast Iron, ASTM-A48, CL 35:CaseMatl_Ductile_Iron_ASTM-A536-80</t>
        </is>
      </c>
      <c r="I57" s="2" t="inlineStr">
        <is>
          <t>:C30:C35:J:</t>
        </is>
      </c>
      <c r="J57" t="inlineStr">
        <is>
          <t>Coating_Standard</t>
        </is>
      </c>
      <c r="K57" t="inlineStr">
        <is>
          <t>:MechSealType21:MechSealType2:</t>
        </is>
      </c>
      <c r="L57" t="inlineStr">
        <is>
          <t>Vertical</t>
        </is>
      </c>
      <c r="M57" t="inlineStr">
        <is>
          <t>E</t>
        </is>
      </c>
      <c r="N57" t="inlineStr">
        <is>
          <t>:284TC:286TC:284TSC:286TSC:</t>
        </is>
      </c>
      <c r="O57" s="6" t="inlineStr">
        <is>
          <t>Cast Iron, ASTM-A48, CL 30</t>
        </is>
      </c>
      <c r="P57" s="6" t="inlineStr">
        <is>
          <t>C30</t>
        </is>
      </c>
      <c r="Q57" s="2" t="inlineStr">
        <is>
          <t>125# ANSI Flange</t>
        </is>
      </c>
      <c r="R57" s="2" t="n">
        <v>98356293</v>
      </c>
      <c r="S57" s="2" t="inlineStr">
        <is>
          <t>BRK B/M VLS X4,9.5" 284/286 TC MTR</t>
        </is>
      </c>
      <c r="T57" s="2" t="inlineStr">
        <is>
          <t>A300165</t>
        </is>
      </c>
      <c r="U57" s="2" t="inlineStr">
        <is>
          <t>LT027</t>
        </is>
      </c>
      <c r="W57" t="n">
        <v>123</v>
      </c>
    </row>
    <row r="58">
      <c r="B58" s="10" t="inlineStr">
        <is>
          <t>n</t>
        </is>
      </c>
      <c r="C58" t="inlineStr">
        <is>
          <t>Price_BOM_VLSE_Insert_052</t>
        </is>
      </c>
      <c r="D58">
        <f>IF(B58="Y",C58,"")</f>
        <v/>
      </c>
      <c r="E58" t="inlineStr">
        <is>
          <t>:30957-2P-30HP-VLSE:</t>
        </is>
      </c>
      <c r="F58" t="inlineStr">
        <is>
          <t>X4</t>
        </is>
      </c>
      <c r="G58" s="2" t="inlineStr">
        <is>
          <t>Opt_InsertProvided</t>
        </is>
      </c>
      <c r="H58" t="inlineStr">
        <is>
          <t>:Cast Iron, ASTM-A48, CL 35:CaseMatl_Ductile_Iron_ASTM-A536-80</t>
        </is>
      </c>
      <c r="I58" s="2" t="inlineStr">
        <is>
          <t>:C30:C35:J:</t>
        </is>
      </c>
      <c r="J58" t="inlineStr">
        <is>
          <t>Coating_Standard</t>
        </is>
      </c>
      <c r="K58" t="inlineStr">
        <is>
          <t>:MechSealType21:MechSealType2:</t>
        </is>
      </c>
      <c r="L58" t="inlineStr">
        <is>
          <t>Vertical</t>
        </is>
      </c>
      <c r="M58" t="inlineStr">
        <is>
          <t>E</t>
        </is>
      </c>
      <c r="N58" t="inlineStr">
        <is>
          <t>:284TC:286TC:284TSC:286TSC:</t>
        </is>
      </c>
      <c r="O58" s="6" t="inlineStr">
        <is>
          <t>Cast Iron, ASTM-A48, CL 30</t>
        </is>
      </c>
      <c r="P58" s="6" t="inlineStr">
        <is>
          <t>C30</t>
        </is>
      </c>
      <c r="Q58" s="2" t="inlineStr">
        <is>
          <t>250# ANSI Flange</t>
        </is>
      </c>
      <c r="R58" s="2" t="inlineStr">
        <is>
          <t>RTF</t>
        </is>
      </c>
      <c r="S58" s="2" t="inlineStr">
        <is>
          <t>BRK B/M VLS X4,9.5" 284/286 TC MTR</t>
        </is>
      </c>
      <c r="T58" s="2" t="inlineStr">
        <is>
          <t>A300211</t>
        </is>
      </c>
      <c r="U58" s="2" t="inlineStr">
        <is>
          <t>LT027</t>
        </is>
      </c>
      <c r="W58" t="n">
        <v>123</v>
      </c>
    </row>
    <row r="59">
      <c r="B59" s="10" t="inlineStr">
        <is>
          <t>Y</t>
        </is>
      </c>
      <c r="C59" t="inlineStr">
        <is>
          <t>Price_BOM_VLSE_Insert_053</t>
        </is>
      </c>
      <c r="D59">
        <f>IF(B59="Y",C59,"")</f>
        <v/>
      </c>
      <c r="E59" t="inlineStr">
        <is>
          <t>:60957-4P-25HP-VLSE:</t>
        </is>
      </c>
      <c r="F59" t="inlineStr">
        <is>
          <t>X4</t>
        </is>
      </c>
      <c r="G59" s="2" t="inlineStr">
        <is>
          <t>Opt_InsertProvided</t>
        </is>
      </c>
      <c r="H59" t="inlineStr">
        <is>
          <t>:Cast Iron, ASTM-A48, CL 35:CaseMatl_Ductile_Iron_ASTM-A536-80</t>
        </is>
      </c>
      <c r="I59" s="2" t="inlineStr">
        <is>
          <t>:C30:C35:J:</t>
        </is>
      </c>
      <c r="J59" t="inlineStr">
        <is>
          <t>Coating_Standard</t>
        </is>
      </c>
      <c r="K59" t="inlineStr">
        <is>
          <t>:MechSealType21:MechSealType2:</t>
        </is>
      </c>
      <c r="L59" t="inlineStr">
        <is>
          <t>Vertical</t>
        </is>
      </c>
      <c r="M59" t="inlineStr">
        <is>
          <t>E</t>
        </is>
      </c>
      <c r="N59" t="inlineStr">
        <is>
          <t>:284TC:286TC:284TSC:286TSC:</t>
        </is>
      </c>
      <c r="O59" s="6" t="inlineStr">
        <is>
          <t>Cast Iron, ASTM-A48, CL 30</t>
        </is>
      </c>
      <c r="P59" s="6" t="inlineStr">
        <is>
          <t>C30</t>
        </is>
      </c>
      <c r="Q59" s="2" t="inlineStr">
        <is>
          <t>125# ANSI Flange</t>
        </is>
      </c>
      <c r="R59" s="2" t="n">
        <v>98356293</v>
      </c>
      <c r="S59" s="2" t="inlineStr">
        <is>
          <t>BRK B/M VLS X4,9.5" 284/286 TC MTR</t>
        </is>
      </c>
      <c r="T59" s="2" t="inlineStr">
        <is>
          <t>A300165</t>
        </is>
      </c>
      <c r="U59" s="2" t="inlineStr">
        <is>
          <t>LT027</t>
        </is>
      </c>
      <c r="W59" t="n">
        <v>123</v>
      </c>
    </row>
    <row r="60">
      <c r="B60" s="10" t="inlineStr">
        <is>
          <t>n</t>
        </is>
      </c>
      <c r="C60" t="inlineStr">
        <is>
          <t>Price_BOM_VLSE_Insert_054</t>
        </is>
      </c>
      <c r="D60">
        <f>IF(B60="Y",C60,"")</f>
        <v/>
      </c>
      <c r="E60" t="inlineStr">
        <is>
          <t>:60957-4P-25HP-VLSE:</t>
        </is>
      </c>
      <c r="F60" t="inlineStr">
        <is>
          <t>X4</t>
        </is>
      </c>
      <c r="G60" s="2" t="inlineStr">
        <is>
          <t>Opt_InsertProvided</t>
        </is>
      </c>
      <c r="H60" t="inlineStr">
        <is>
          <t>:Cast Iron, ASTM-A48, CL 35:CaseMatl_Ductile_Iron_ASTM-A536-80</t>
        </is>
      </c>
      <c r="I60" s="2" t="inlineStr">
        <is>
          <t>:C30:C35:J:</t>
        </is>
      </c>
      <c r="J60" t="inlineStr">
        <is>
          <t>Coating_Standard</t>
        </is>
      </c>
      <c r="K60" t="inlineStr">
        <is>
          <t>:MechSealType21:MechSealType2:</t>
        </is>
      </c>
      <c r="L60" t="inlineStr">
        <is>
          <t>Vertical</t>
        </is>
      </c>
      <c r="M60" t="inlineStr">
        <is>
          <t>E</t>
        </is>
      </c>
      <c r="N60" t="inlineStr">
        <is>
          <t>:284TC:286TC:284TSC:286TSC:</t>
        </is>
      </c>
      <c r="O60" s="6" t="inlineStr">
        <is>
          <t>Cast Iron, ASTM-A48, CL 30</t>
        </is>
      </c>
      <c r="P60" s="6" t="inlineStr">
        <is>
          <t>C30</t>
        </is>
      </c>
      <c r="Q60" s="2" t="inlineStr">
        <is>
          <t>250# ANSI Flange</t>
        </is>
      </c>
      <c r="R60" s="2" t="inlineStr">
        <is>
          <t>RTF</t>
        </is>
      </c>
      <c r="S60" s="2" t="inlineStr">
        <is>
          <t>BRK B/M VLS X4,9.5" 284/286 TC MTR</t>
        </is>
      </c>
      <c r="T60" s="2" t="inlineStr">
        <is>
          <t>A300211</t>
        </is>
      </c>
      <c r="U60" s="2" t="inlineStr">
        <is>
          <t>LT027</t>
        </is>
      </c>
      <c r="W60" t="n">
        <v>123</v>
      </c>
    </row>
    <row r="61">
      <c r="B61" s="10" t="inlineStr">
        <is>
          <t>Y</t>
        </is>
      </c>
      <c r="C61" t="inlineStr">
        <is>
          <t>Price_BOM_VLSE_Insert_055</t>
        </is>
      </c>
      <c r="D61">
        <f>IF(B61="Y",C61,"")</f>
        <v/>
      </c>
      <c r="E61" t="inlineStr">
        <is>
          <t>:20955-2P-15HP-VLSE:20955-2P-20HP-VLSE:</t>
        </is>
      </c>
      <c r="F61" t="inlineStr">
        <is>
          <t>X4</t>
        </is>
      </c>
      <c r="G61" s="2" t="inlineStr">
        <is>
          <t>Opt_InsertProvided</t>
        </is>
      </c>
      <c r="H61" t="inlineStr">
        <is>
          <t>:Cast Iron, ASTM-A48, CL 35:CaseMatl_Ductile_Iron_ASTM-A536-80</t>
        </is>
      </c>
      <c r="I61" s="2" t="inlineStr">
        <is>
          <t>:C30:C35:J:</t>
        </is>
      </c>
      <c r="J61" t="inlineStr">
        <is>
          <t>Coating_Standard</t>
        </is>
      </c>
      <c r="K61" t="inlineStr">
        <is>
          <t>:MechSealType21:MechSealType2:</t>
        </is>
      </c>
      <c r="L61" t="inlineStr">
        <is>
          <t>Vertical</t>
        </is>
      </c>
      <c r="M61" t="inlineStr">
        <is>
          <t>E</t>
        </is>
      </c>
      <c r="N61" t="inlineStr">
        <is>
          <t>:213TC:215TC:254TC:256TC:</t>
        </is>
      </c>
      <c r="O61" s="6" t="inlineStr">
        <is>
          <t>Cast Iron, ASTM-A48, CL 30</t>
        </is>
      </c>
      <c r="P61" s="6" t="inlineStr">
        <is>
          <t>C30</t>
        </is>
      </c>
      <c r="Q61" s="2" t="inlineStr">
        <is>
          <t>125# ANSI Flange</t>
        </is>
      </c>
      <c r="S61" s="6" t="n"/>
      <c r="T61" s="2" t="inlineStr">
        <is>
          <t>A300194</t>
        </is>
      </c>
      <c r="U61" s="2" t="inlineStr">
        <is>
          <t>LT027</t>
        </is>
      </c>
      <c r="W61" t="n">
        <v>295</v>
      </c>
    </row>
    <row r="62">
      <c r="B62" s="10" t="inlineStr">
        <is>
          <t>n</t>
        </is>
      </c>
      <c r="C62" t="inlineStr">
        <is>
          <t>Price_BOM_VLSE_Insert_056</t>
        </is>
      </c>
      <c r="D62">
        <f>IF(B62="Y",C62,"")</f>
        <v/>
      </c>
      <c r="E62" t="inlineStr">
        <is>
          <t>:20955-2P-15HP-VLSE:20955-2P-20HP-VLSE:</t>
        </is>
      </c>
      <c r="F62" t="inlineStr">
        <is>
          <t>X4</t>
        </is>
      </c>
      <c r="G62" s="2" t="inlineStr">
        <is>
          <t>Opt_InsertProvided</t>
        </is>
      </c>
      <c r="H62" t="inlineStr">
        <is>
          <t>:Cast Iron, ASTM-A48, CL 35:CaseMatl_Ductile_Iron_ASTM-A536-80</t>
        </is>
      </c>
      <c r="I62" s="2" t="inlineStr">
        <is>
          <t>:C30:C35:J:</t>
        </is>
      </c>
      <c r="J62" t="inlineStr">
        <is>
          <t>Coating_Standard</t>
        </is>
      </c>
      <c r="K62" t="inlineStr">
        <is>
          <t>:MechSealType21:MechSealType2:</t>
        </is>
      </c>
      <c r="L62" t="inlineStr">
        <is>
          <t>Vertical</t>
        </is>
      </c>
      <c r="M62" t="inlineStr">
        <is>
          <t>E</t>
        </is>
      </c>
      <c r="N62" t="inlineStr">
        <is>
          <t>:213TC:215TC:254TC:256TC:</t>
        </is>
      </c>
      <c r="O62" s="6" t="inlineStr">
        <is>
          <t>Cast Iron, ASTM-A48, CL 30</t>
        </is>
      </c>
      <c r="P62" s="6" t="inlineStr">
        <is>
          <t>C30</t>
        </is>
      </c>
      <c r="Q62" s="2" t="inlineStr">
        <is>
          <t>250# ANSI Flange</t>
        </is>
      </c>
      <c r="R62" s="2" t="n"/>
      <c r="S62" s="2" t="n"/>
      <c r="T62" s="2" t="inlineStr">
        <is>
          <t>A300223</t>
        </is>
      </c>
      <c r="U62" s="2" t="inlineStr">
        <is>
          <t>LT027</t>
        </is>
      </c>
      <c r="W62" t="n">
        <v>295</v>
      </c>
    </row>
    <row r="63">
      <c r="B63" s="10" t="inlineStr">
        <is>
          <t>Y</t>
        </is>
      </c>
      <c r="C63" t="inlineStr">
        <is>
          <t>Price_BOM_VLSE_Insert_057</t>
        </is>
      </c>
      <c r="D63">
        <f>IF(B63="Y",C63,"")</f>
        <v/>
      </c>
      <c r="E63" t="inlineStr">
        <is>
          <t>:20959-2P-20HP-VLSE:</t>
        </is>
      </c>
      <c r="F63" t="inlineStr">
        <is>
          <t>X4</t>
        </is>
      </c>
      <c r="G63" s="2" t="inlineStr">
        <is>
          <t>Opt_InsertProvided</t>
        </is>
      </c>
      <c r="H63" t="inlineStr">
        <is>
          <t>:Cast Iron, ASTM-A48, CL 35:CaseMatl_Ductile_Iron_ASTM-A536-80</t>
        </is>
      </c>
      <c r="I63" s="2" t="inlineStr">
        <is>
          <t>:C30:C35:J:</t>
        </is>
      </c>
      <c r="J63" t="inlineStr">
        <is>
          <t>Coating_Standard</t>
        </is>
      </c>
      <c r="K63" t="inlineStr">
        <is>
          <t>:MechSealType21:MechSealType2:</t>
        </is>
      </c>
      <c r="L63" t="inlineStr">
        <is>
          <t>Vertical</t>
        </is>
      </c>
      <c r="M63" t="inlineStr">
        <is>
          <t>E</t>
        </is>
      </c>
      <c r="N63" t="inlineStr">
        <is>
          <t>:213TC:215TC:254TC:256TC:</t>
        </is>
      </c>
      <c r="O63" s="6" t="inlineStr">
        <is>
          <t>Cast Iron, ASTM-A48, CL 30</t>
        </is>
      </c>
      <c r="P63" s="6" t="inlineStr">
        <is>
          <t>C30</t>
        </is>
      </c>
      <c r="Q63" s="2" t="inlineStr">
        <is>
          <t>125# ANSI Flange</t>
        </is>
      </c>
      <c r="S63" s="6" t="n"/>
      <c r="T63" s="2" t="inlineStr">
        <is>
          <t>A300194</t>
        </is>
      </c>
      <c r="U63" s="2" t="inlineStr">
        <is>
          <t>LT027</t>
        </is>
      </c>
      <c r="W63" t="n">
        <v>295</v>
      </c>
    </row>
    <row r="64">
      <c r="B64" s="10" t="inlineStr">
        <is>
          <t>n</t>
        </is>
      </c>
      <c r="C64" t="inlineStr">
        <is>
          <t>Price_BOM_VLSE_Insert_058</t>
        </is>
      </c>
      <c r="D64">
        <f>IF(B64="Y",C64,"")</f>
        <v/>
      </c>
      <c r="E64" t="inlineStr">
        <is>
          <t>:20959-2P-20HP-VLSE:</t>
        </is>
      </c>
      <c r="F64" t="inlineStr">
        <is>
          <t>X4</t>
        </is>
      </c>
      <c r="G64" s="2" t="inlineStr">
        <is>
          <t>Opt_InsertProvided</t>
        </is>
      </c>
      <c r="H64" t="inlineStr">
        <is>
          <t>:Cast Iron, ASTM-A48, CL 35:CaseMatl_Ductile_Iron_ASTM-A536-80</t>
        </is>
      </c>
      <c r="I64" s="2" t="inlineStr">
        <is>
          <t>:C30:C35:J:</t>
        </is>
      </c>
      <c r="J64" t="inlineStr">
        <is>
          <t>Coating_Standard</t>
        </is>
      </c>
      <c r="K64" t="inlineStr">
        <is>
          <t>:MechSealType21:MechSealType2:</t>
        </is>
      </c>
      <c r="L64" t="inlineStr">
        <is>
          <t>Vertical</t>
        </is>
      </c>
      <c r="M64" t="inlineStr">
        <is>
          <t>E</t>
        </is>
      </c>
      <c r="N64" t="inlineStr">
        <is>
          <t>:213TC:215TC:254TC:256TC:</t>
        </is>
      </c>
      <c r="O64" s="6" t="inlineStr">
        <is>
          <t>Cast Iron, ASTM-A48, CL 30</t>
        </is>
      </c>
      <c r="P64" s="6" t="inlineStr">
        <is>
          <t>C30</t>
        </is>
      </c>
      <c r="Q64" s="2" t="inlineStr">
        <is>
          <t>250# ANSI Flange</t>
        </is>
      </c>
      <c r="R64" s="2" t="n"/>
      <c r="S64" s="2" t="n"/>
      <c r="T64" s="2" t="inlineStr">
        <is>
          <t>A300223</t>
        </is>
      </c>
      <c r="U64" s="2" t="inlineStr">
        <is>
          <t>LT027</t>
        </is>
      </c>
      <c r="W64" t="n">
        <v>295</v>
      </c>
    </row>
    <row r="65">
      <c r="B65" s="10" t="inlineStr">
        <is>
          <t>Y</t>
        </is>
      </c>
      <c r="C65" t="inlineStr">
        <is>
          <t>Price_BOM_VLSE_Insert_059</t>
        </is>
      </c>
      <c r="D65">
        <f>IF(B65="Y",C65,"")</f>
        <v/>
      </c>
      <c r="E65" t="inlineStr">
        <is>
          <t>:25953-2P-20HP-VLSE:</t>
        </is>
      </c>
      <c r="F65" t="inlineStr">
        <is>
          <t>X4</t>
        </is>
      </c>
      <c r="G65" s="2" t="inlineStr">
        <is>
          <t>Opt_InsertProvided</t>
        </is>
      </c>
      <c r="H65" t="inlineStr">
        <is>
          <t>:Cast Iron, ASTM-A48, CL 35:CaseMatl_Ductile_Iron_ASTM-A536-80</t>
        </is>
      </c>
      <c r="I65" s="2" t="inlineStr">
        <is>
          <t>:C30:C35:J:</t>
        </is>
      </c>
      <c r="J65" t="inlineStr">
        <is>
          <t>Coating_Standard</t>
        </is>
      </c>
      <c r="K65" t="inlineStr">
        <is>
          <t>:MechSealType21:MechSealType2:</t>
        </is>
      </c>
      <c r="L65" t="inlineStr">
        <is>
          <t>Vertical</t>
        </is>
      </c>
      <c r="M65" t="inlineStr">
        <is>
          <t>E</t>
        </is>
      </c>
      <c r="N65" t="inlineStr">
        <is>
          <t>:213TC:215TC:254TC:256TC:</t>
        </is>
      </c>
      <c r="O65" s="6" t="inlineStr">
        <is>
          <t>Cast Iron, ASTM-A48, CL 30</t>
        </is>
      </c>
      <c r="P65" s="6" t="inlineStr">
        <is>
          <t>C30</t>
        </is>
      </c>
      <c r="Q65" s="2" t="inlineStr">
        <is>
          <t>125# ANSI Flange</t>
        </is>
      </c>
      <c r="S65" s="6" t="n"/>
      <c r="T65" s="2" t="inlineStr">
        <is>
          <t>A300194</t>
        </is>
      </c>
      <c r="U65" s="2" t="inlineStr">
        <is>
          <t>LT027</t>
        </is>
      </c>
      <c r="W65" t="n">
        <v>295</v>
      </c>
    </row>
    <row r="66">
      <c r="B66" s="10" t="inlineStr">
        <is>
          <t>n</t>
        </is>
      </c>
      <c r="C66" t="inlineStr">
        <is>
          <t>Price_BOM_VLSE_Insert_060</t>
        </is>
      </c>
      <c r="D66">
        <f>IF(B66="Y",C66,"")</f>
        <v/>
      </c>
      <c r="E66" t="inlineStr">
        <is>
          <t>:25953-2P-20HP-VLSE:</t>
        </is>
      </c>
      <c r="F66" t="inlineStr">
        <is>
          <t>X4</t>
        </is>
      </c>
      <c r="G66" s="2" t="inlineStr">
        <is>
          <t>Opt_InsertProvided</t>
        </is>
      </c>
      <c r="H66" t="inlineStr">
        <is>
          <t>:Cast Iron, ASTM-A48, CL 35:CaseMatl_Ductile_Iron_ASTM-A536-80</t>
        </is>
      </c>
      <c r="I66" s="2" t="inlineStr">
        <is>
          <t>:C30:C35:J:</t>
        </is>
      </c>
      <c r="J66" t="inlineStr">
        <is>
          <t>Coating_Standard</t>
        </is>
      </c>
      <c r="K66" t="inlineStr">
        <is>
          <t>:MechSealType21:MechSealType2:</t>
        </is>
      </c>
      <c r="L66" t="inlineStr">
        <is>
          <t>Vertical</t>
        </is>
      </c>
      <c r="M66" t="inlineStr">
        <is>
          <t>E</t>
        </is>
      </c>
      <c r="N66" t="inlineStr">
        <is>
          <t>:213TC:215TC:254TC:256TC:</t>
        </is>
      </c>
      <c r="O66" s="6" t="inlineStr">
        <is>
          <t>Cast Iron, ASTM-A48, CL 30</t>
        </is>
      </c>
      <c r="P66" s="6" t="inlineStr">
        <is>
          <t>C30</t>
        </is>
      </c>
      <c r="Q66" s="2" t="inlineStr">
        <is>
          <t>250# ANSI Flange</t>
        </is>
      </c>
      <c r="R66" s="2" t="n"/>
      <c r="S66" s="2" t="n"/>
      <c r="T66" s="2" t="inlineStr">
        <is>
          <t>A300223</t>
        </is>
      </c>
      <c r="U66" s="2" t="inlineStr">
        <is>
          <t>LT027</t>
        </is>
      </c>
      <c r="W66" t="n">
        <v>295</v>
      </c>
    </row>
    <row r="67">
      <c r="B67" s="10" t="inlineStr">
        <is>
          <t>Y</t>
        </is>
      </c>
      <c r="C67" t="inlineStr">
        <is>
          <t>Price_BOM_VLSE_Insert_061</t>
        </is>
      </c>
      <c r="D67">
        <f>IF(B67="Y",C67,"")</f>
        <v/>
      </c>
      <c r="E67" s="6" t="inlineStr">
        <is>
          <t>:30957-4P-7.5HP-VLSE:30957-4P-10HP-VLSE:</t>
        </is>
      </c>
      <c r="F67" t="inlineStr">
        <is>
          <t>X4</t>
        </is>
      </c>
      <c r="G67" s="2" t="inlineStr">
        <is>
          <t>Opt_InsertProvided</t>
        </is>
      </c>
      <c r="H67" t="inlineStr">
        <is>
          <t>:Cast Iron, ASTM-A48, CL 35:CaseMatl_Ductile_Iron_ASTM-A536-80</t>
        </is>
      </c>
      <c r="I67" s="2" t="inlineStr">
        <is>
          <t>:C30:C35:J:</t>
        </is>
      </c>
      <c r="J67" t="inlineStr">
        <is>
          <t>Coating_Standard</t>
        </is>
      </c>
      <c r="K67" t="inlineStr">
        <is>
          <t>:MechSealType21:MechSealType2:</t>
        </is>
      </c>
      <c r="L67" t="inlineStr">
        <is>
          <t>Vertical</t>
        </is>
      </c>
      <c r="M67" t="inlineStr">
        <is>
          <t>E</t>
        </is>
      </c>
      <c r="N67" t="inlineStr">
        <is>
          <t>:213TC:215TC:254TC:256TC:</t>
        </is>
      </c>
      <c r="O67" s="6" t="inlineStr">
        <is>
          <t>Cast Iron, ASTM-A48, CL 30</t>
        </is>
      </c>
      <c r="P67" s="6" t="inlineStr">
        <is>
          <t>C30</t>
        </is>
      </c>
      <c r="Q67" s="2" t="inlineStr">
        <is>
          <t>125# ANSI Flange</t>
        </is>
      </c>
      <c r="S67" s="6" t="n"/>
      <c r="T67" s="2" t="inlineStr">
        <is>
          <t>A300194</t>
        </is>
      </c>
      <c r="U67" s="2" t="inlineStr">
        <is>
          <t>LT027</t>
        </is>
      </c>
      <c r="W67" t="n">
        <v>295</v>
      </c>
    </row>
    <row r="68">
      <c r="B68" s="10" t="inlineStr">
        <is>
          <t>n</t>
        </is>
      </c>
      <c r="C68" t="inlineStr">
        <is>
          <t>Price_BOM_VLSE_Insert_062</t>
        </is>
      </c>
      <c r="D68">
        <f>IF(B68="Y",C68,"")</f>
        <v/>
      </c>
      <c r="E68" s="6" t="inlineStr">
        <is>
          <t>:30957-4P-7.5HP-VLSE:30957-4P-10HP-VLSE:</t>
        </is>
      </c>
      <c r="F68" t="inlineStr">
        <is>
          <t>X4</t>
        </is>
      </c>
      <c r="G68" s="2" t="inlineStr">
        <is>
          <t>Opt_InsertProvided</t>
        </is>
      </c>
      <c r="H68" t="inlineStr">
        <is>
          <t>:Cast Iron, ASTM-A48, CL 35:CaseMatl_Ductile_Iron_ASTM-A536-80</t>
        </is>
      </c>
      <c r="I68" s="2" t="inlineStr">
        <is>
          <t>:C30:C35:J:</t>
        </is>
      </c>
      <c r="J68" t="inlineStr">
        <is>
          <t>Coating_Standard</t>
        </is>
      </c>
      <c r="K68" t="inlineStr">
        <is>
          <t>:MechSealType21:MechSealType2:</t>
        </is>
      </c>
      <c r="L68" t="inlineStr">
        <is>
          <t>Vertical</t>
        </is>
      </c>
      <c r="M68" t="inlineStr">
        <is>
          <t>E</t>
        </is>
      </c>
      <c r="N68" t="inlineStr">
        <is>
          <t>:213TC:215TC:254TC:256TC:</t>
        </is>
      </c>
      <c r="O68" s="6" t="inlineStr">
        <is>
          <t>Cast Iron, ASTM-A48, CL 30</t>
        </is>
      </c>
      <c r="P68" s="6" t="inlineStr">
        <is>
          <t>C30</t>
        </is>
      </c>
      <c r="Q68" s="2" t="inlineStr">
        <is>
          <t>250# ANSI Flange</t>
        </is>
      </c>
      <c r="R68" s="2" t="n"/>
      <c r="S68" s="2" t="n"/>
      <c r="T68" s="2" t="inlineStr">
        <is>
          <t>A300223</t>
        </is>
      </c>
      <c r="U68" s="2" t="inlineStr">
        <is>
          <t>LT027</t>
        </is>
      </c>
      <c r="W68" t="n">
        <v>295</v>
      </c>
    </row>
    <row r="69">
      <c r="B69" s="10" t="inlineStr">
        <is>
          <t>Y</t>
        </is>
      </c>
      <c r="C69" t="inlineStr">
        <is>
          <t>Price_BOM_VLSE_Insert_063</t>
        </is>
      </c>
      <c r="D69">
        <f>IF(B69="Y",C69,"")</f>
        <v/>
      </c>
      <c r="E69" t="inlineStr">
        <is>
          <t>:5095A-4P-15HP-VLSE:5095A-4P-20HP-VLSE:50957-4P-15HP-VLSE:50957-4P-20HP-VLSE:</t>
        </is>
      </c>
      <c r="F69" t="inlineStr">
        <is>
          <t>X4</t>
        </is>
      </c>
      <c r="G69" s="2" t="inlineStr">
        <is>
          <t>Opt_InsertProvided</t>
        </is>
      </c>
      <c r="H69" t="inlineStr">
        <is>
          <t>:Cast Iron, ASTM-A48, CL 35:CaseMatl_Ductile_Iron_ASTM-A536-80</t>
        </is>
      </c>
      <c r="I69" s="2" t="inlineStr">
        <is>
          <t>:C30:C35:J:</t>
        </is>
      </c>
      <c r="J69" t="inlineStr">
        <is>
          <t>Coating_Standard</t>
        </is>
      </c>
      <c r="K69" t="inlineStr">
        <is>
          <t>:MechSealType21:MechSealType2:</t>
        </is>
      </c>
      <c r="L69" t="inlineStr">
        <is>
          <t>Vertical</t>
        </is>
      </c>
      <c r="M69" t="inlineStr">
        <is>
          <t>E</t>
        </is>
      </c>
      <c r="N69" t="inlineStr">
        <is>
          <t>:213TC:215TC:254TC:256TC:</t>
        </is>
      </c>
      <c r="O69" s="6" t="inlineStr">
        <is>
          <t>Cast Iron, ASTM-A48, CL 30</t>
        </is>
      </c>
      <c r="P69" s="6" t="inlineStr">
        <is>
          <t>C30</t>
        </is>
      </c>
      <c r="Q69" s="2" t="inlineStr">
        <is>
          <t>125# ANSI Flange</t>
        </is>
      </c>
      <c r="R69" s="2" t="n">
        <v>98274030</v>
      </c>
      <c r="S69" s="6" t="inlineStr">
        <is>
          <t>BRK B/M VLS,X4/XA,9.5" 213/256 TC MTR</t>
        </is>
      </c>
      <c r="T69" s="2" t="inlineStr">
        <is>
          <t>A300194</t>
        </is>
      </c>
      <c r="U69" s="2" t="inlineStr">
        <is>
          <t>LT027</t>
        </is>
      </c>
      <c r="W69" t="n">
        <v>295</v>
      </c>
    </row>
    <row r="70">
      <c r="B70" s="10" t="inlineStr">
        <is>
          <t>n</t>
        </is>
      </c>
      <c r="C70" t="inlineStr">
        <is>
          <t>Price_BOM_VLSE_Insert_064</t>
        </is>
      </c>
      <c r="D70">
        <f>IF(B70="Y",C70,"")</f>
        <v/>
      </c>
      <c r="E70" t="inlineStr">
        <is>
          <t>:5095A-4P-15HP-VLSE:5095A-4P-20HP-VLSE:50957-4P-15HP-VLSE:50957-4P-20HP-VLSE:</t>
        </is>
      </c>
      <c r="F70" t="inlineStr">
        <is>
          <t>X4</t>
        </is>
      </c>
      <c r="G70" s="2" t="inlineStr">
        <is>
          <t>Opt_InsertProvided</t>
        </is>
      </c>
      <c r="H70" t="inlineStr">
        <is>
          <t>:Cast Iron, ASTM-A48, CL 35:CaseMatl_Ductile_Iron_ASTM-A536-80</t>
        </is>
      </c>
      <c r="I70" s="2" t="inlineStr">
        <is>
          <t>:C30:C35:J:</t>
        </is>
      </c>
      <c r="J70" t="inlineStr">
        <is>
          <t>Coating_Standard</t>
        </is>
      </c>
      <c r="K70" t="inlineStr">
        <is>
          <t>:MechSealType21:MechSealType2:</t>
        </is>
      </c>
      <c r="L70" t="inlineStr">
        <is>
          <t>Vertical</t>
        </is>
      </c>
      <c r="M70" t="inlineStr">
        <is>
          <t>E</t>
        </is>
      </c>
      <c r="N70" t="inlineStr">
        <is>
          <t>:213TC:215TC:254TC:256TC:</t>
        </is>
      </c>
      <c r="O70" s="6" t="inlineStr">
        <is>
          <t>Cast Iron, ASTM-A48, CL 30</t>
        </is>
      </c>
      <c r="P70" s="6" t="inlineStr">
        <is>
          <t>C30</t>
        </is>
      </c>
      <c r="Q70" s="2" t="inlineStr">
        <is>
          <t>250# ANSI Flange</t>
        </is>
      </c>
      <c r="R70" s="2" t="inlineStr">
        <is>
          <t>RTF</t>
        </is>
      </c>
      <c r="S70" s="2" t="n"/>
      <c r="T70" s="2" t="inlineStr">
        <is>
          <t>A300223</t>
        </is>
      </c>
      <c r="U70" s="2" t="inlineStr">
        <is>
          <t>LT027</t>
        </is>
      </c>
      <c r="W70" t="n">
        <v>295</v>
      </c>
    </row>
    <row r="71">
      <c r="B71" s="10" t="inlineStr">
        <is>
          <t>Y</t>
        </is>
      </c>
      <c r="C71" t="inlineStr">
        <is>
          <t>Price_BOM_VLSE_Insert_065</t>
        </is>
      </c>
      <c r="D71">
        <f>IF(B71="Y",C71,"")</f>
        <v/>
      </c>
      <c r="E71" t="inlineStr">
        <is>
          <t>:60957-4P-20HP-VLSE:60957-4P-15HP-VLSE:</t>
        </is>
      </c>
      <c r="F71" t="inlineStr">
        <is>
          <t>X4</t>
        </is>
      </c>
      <c r="G71" s="2" t="inlineStr">
        <is>
          <t>Opt_InsertProvided</t>
        </is>
      </c>
      <c r="H71" t="inlineStr">
        <is>
          <t>:Cast Iron, ASTM-A48, CL 35:CaseMatl_Ductile_Iron_ASTM-A536-80</t>
        </is>
      </c>
      <c r="I71" s="2" t="inlineStr">
        <is>
          <t>:C30:C35:J:</t>
        </is>
      </c>
      <c r="J71" t="inlineStr">
        <is>
          <t>Coating_Standard</t>
        </is>
      </c>
      <c r="K71" t="inlineStr">
        <is>
          <t>:MechSealType21:MechSealType2:</t>
        </is>
      </c>
      <c r="L71" t="inlineStr">
        <is>
          <t>Vertical</t>
        </is>
      </c>
      <c r="M71" t="inlineStr">
        <is>
          <t>E</t>
        </is>
      </c>
      <c r="N71" t="inlineStr">
        <is>
          <t>:213TC:215TC:254TC:256TC:</t>
        </is>
      </c>
      <c r="O71" s="6" t="inlineStr">
        <is>
          <t>Cast Iron, ASTM-A48, CL 30</t>
        </is>
      </c>
      <c r="P71" s="6" t="inlineStr">
        <is>
          <t>C30</t>
        </is>
      </c>
      <c r="Q71" s="2" t="inlineStr">
        <is>
          <t>125# ANSI Flange</t>
        </is>
      </c>
      <c r="R71" s="2" t="n">
        <v>98274030</v>
      </c>
      <c r="S71" s="6" t="inlineStr">
        <is>
          <t>BRK B/M VLS,X4/XA,9.5" 213/256 TC MTR</t>
        </is>
      </c>
      <c r="T71" s="2" t="inlineStr">
        <is>
          <t>A300194</t>
        </is>
      </c>
      <c r="U71" s="2" t="inlineStr">
        <is>
          <t>LT027</t>
        </is>
      </c>
      <c r="W71" t="n">
        <v>295</v>
      </c>
    </row>
    <row r="72">
      <c r="B72" s="10" t="inlineStr">
        <is>
          <t>n</t>
        </is>
      </c>
      <c r="C72" t="inlineStr">
        <is>
          <t>Price_BOM_VLSE_Insert_066</t>
        </is>
      </c>
      <c r="D72">
        <f>IF(B72="Y",C72,"")</f>
        <v/>
      </c>
      <c r="E72" t="inlineStr">
        <is>
          <t>:60957-4P-20HP-VLSE:60957-4P-15HP-VLSE:</t>
        </is>
      </c>
      <c r="F72" t="inlineStr">
        <is>
          <t>X4</t>
        </is>
      </c>
      <c r="G72" s="2" t="inlineStr">
        <is>
          <t>Opt_InsertProvided</t>
        </is>
      </c>
      <c r="H72" t="inlineStr">
        <is>
          <t>:Cast Iron, ASTM-A48, CL 35:CaseMatl_Ductile_Iron_ASTM-A536-80</t>
        </is>
      </c>
      <c r="I72" s="2" t="inlineStr">
        <is>
          <t>:C30:C35:J:</t>
        </is>
      </c>
      <c r="J72" t="inlineStr">
        <is>
          <t>Coating_Standard</t>
        </is>
      </c>
      <c r="K72" t="inlineStr">
        <is>
          <t>:MechSealType21:MechSealType2:</t>
        </is>
      </c>
      <c r="L72" t="inlineStr">
        <is>
          <t>Vertical</t>
        </is>
      </c>
      <c r="M72" t="inlineStr">
        <is>
          <t>E</t>
        </is>
      </c>
      <c r="N72" t="inlineStr">
        <is>
          <t>:213TC:215TC:254TC:256TC:</t>
        </is>
      </c>
      <c r="O72" s="6" t="inlineStr">
        <is>
          <t>Cast Iron, ASTM-A48, CL 30</t>
        </is>
      </c>
      <c r="P72" s="6" t="inlineStr">
        <is>
          <t>C30</t>
        </is>
      </c>
      <c r="Q72" s="2" t="inlineStr">
        <is>
          <t>250# ANSI Flange</t>
        </is>
      </c>
      <c r="R72" s="2" t="inlineStr">
        <is>
          <t>RTF</t>
        </is>
      </c>
      <c r="S72" s="2" t="n"/>
      <c r="T72" s="2" t="inlineStr">
        <is>
          <t>A300223</t>
        </is>
      </c>
      <c r="U72" s="2" t="inlineStr">
        <is>
          <t>LT027</t>
        </is>
      </c>
      <c r="W72" t="n">
        <v>295</v>
      </c>
    </row>
    <row r="73">
      <c r="B73" s="10" t="inlineStr">
        <is>
          <t>Y</t>
        </is>
      </c>
      <c r="C73" t="inlineStr">
        <is>
          <t>Price_BOM_VLSE_Insert_067</t>
        </is>
      </c>
      <c r="D73">
        <f>IF(B73="Y",C73,"")</f>
        <v/>
      </c>
      <c r="E73" t="inlineStr">
        <is>
          <t>:30125-4P-15HP-VLSE:30125-4P-20HP-VLSE:30123-4P-15HP-VLSE:30123-4P-20HP-VLSE:</t>
        </is>
      </c>
      <c r="F73" t="inlineStr">
        <is>
          <t>XA</t>
        </is>
      </c>
      <c r="G73" s="2" t="inlineStr">
        <is>
          <t>Opt_InsertProvided</t>
        </is>
      </c>
      <c r="H73" t="inlineStr">
        <is>
          <t>:Cast Iron, ASTM-A48, CL 35:CaseMatl_Ductile_Iron_ASTM-A536-80</t>
        </is>
      </c>
      <c r="I73" s="2" t="inlineStr">
        <is>
          <t>:C30:C35:J:</t>
        </is>
      </c>
      <c r="J73" t="inlineStr">
        <is>
          <t>Coating_Standard</t>
        </is>
      </c>
      <c r="K73" t="inlineStr">
        <is>
          <t>:MechSealType21:MechSealType2:</t>
        </is>
      </c>
      <c r="L73" t="inlineStr">
        <is>
          <t>Vertical</t>
        </is>
      </c>
      <c r="M73" t="inlineStr">
        <is>
          <t>E</t>
        </is>
      </c>
      <c r="N73" t="inlineStr">
        <is>
          <t>:182TC:184TC:213TC:215TC:254TC:256TC:</t>
        </is>
      </c>
      <c r="O73" s="6" t="inlineStr">
        <is>
          <t>Cast Iron, ASTM-A48, CL 30</t>
        </is>
      </c>
      <c r="P73" s="6" t="inlineStr">
        <is>
          <t>C30</t>
        </is>
      </c>
      <c r="Q73" s="2" t="inlineStr">
        <is>
          <t>125# ANSI Flange</t>
        </is>
      </c>
      <c r="R73" s="2" t="n">
        <v>98273311</v>
      </c>
      <c r="S73" s="1" t="n"/>
      <c r="T73" s="2" t="inlineStr">
        <is>
          <t>A300168</t>
        </is>
      </c>
      <c r="U73" s="2" t="inlineStr">
        <is>
          <t>LT027</t>
        </is>
      </c>
      <c r="W73" t="n">
        <v>143</v>
      </c>
    </row>
    <row r="74">
      <c r="B74" s="10" t="inlineStr">
        <is>
          <t>n</t>
        </is>
      </c>
      <c r="C74" t="inlineStr">
        <is>
          <t>Price_BOM_VLSE_Insert_068</t>
        </is>
      </c>
      <c r="D74">
        <f>IF(B74="Y",C74,"")</f>
        <v/>
      </c>
      <c r="E74" t="inlineStr">
        <is>
          <t>:30125-4P-15HP-VLSE:30125-4P-20HP-VLSE:30123-4P-15HP-VLSE:30123-4P-20HP-VLSE:</t>
        </is>
      </c>
      <c r="F74" t="inlineStr">
        <is>
          <t>XA</t>
        </is>
      </c>
      <c r="G74" s="2" t="inlineStr">
        <is>
          <t>Opt_InsertProvided</t>
        </is>
      </c>
      <c r="H74" t="inlineStr">
        <is>
          <t>:Cast Iron, ASTM-A48, CL 35:CaseMatl_Ductile_Iron_ASTM-A536-80</t>
        </is>
      </c>
      <c r="I74" s="2" t="inlineStr">
        <is>
          <t>:C30:C35:J:</t>
        </is>
      </c>
      <c r="J74" t="inlineStr">
        <is>
          <t>Coating_Standard</t>
        </is>
      </c>
      <c r="K74" t="inlineStr">
        <is>
          <t>:MechSealType21:MechSealType2:</t>
        </is>
      </c>
      <c r="L74" t="inlineStr">
        <is>
          <t>Vertical</t>
        </is>
      </c>
      <c r="M74" t="inlineStr">
        <is>
          <t>E</t>
        </is>
      </c>
      <c r="N74" t="inlineStr">
        <is>
          <t>:182TC:184TC:213TC:215TC:254TC:256TC:</t>
        </is>
      </c>
      <c r="O74" s="6" t="inlineStr">
        <is>
          <t>Cast Iron, ASTM-A48, CL 30</t>
        </is>
      </c>
      <c r="P74" s="6" t="inlineStr">
        <is>
          <t>C30</t>
        </is>
      </c>
      <c r="Q74" s="2" t="inlineStr">
        <is>
          <t>250# ANSI Flange</t>
        </is>
      </c>
      <c r="R74" s="2" t="inlineStr">
        <is>
          <t>RTF</t>
        </is>
      </c>
      <c r="S74" s="1" t="n"/>
      <c r="T74" s="2" t="inlineStr">
        <is>
          <t>A300200</t>
        </is>
      </c>
      <c r="U74" s="2" t="inlineStr">
        <is>
          <t>LT027</t>
        </is>
      </c>
      <c r="W74" t="n">
        <v>143</v>
      </c>
    </row>
    <row r="75">
      <c r="B75" s="10" t="inlineStr">
        <is>
          <t>Y</t>
        </is>
      </c>
      <c r="C75" t="inlineStr">
        <is>
          <t>Price_BOM_VLSE_Insert_069</t>
        </is>
      </c>
      <c r="D75">
        <f>IF(B75="Y",C75,"")</f>
        <v/>
      </c>
      <c r="E75" t="inlineStr">
        <is>
          <t>:40121-4P-15HP-VLSE:40121-4P-20HP-VLSE:40129-4P-15HP-VLSE:40129-4P-20HP-VLSE:40127-4P-15HP-VLSE:40127-4P-20HP-VLSE:</t>
        </is>
      </c>
      <c r="F75" t="inlineStr">
        <is>
          <t>XA</t>
        </is>
      </c>
      <c r="G75" s="2" t="inlineStr">
        <is>
          <t>Opt_InsertProvided</t>
        </is>
      </c>
      <c r="H75" t="inlineStr">
        <is>
          <t>:Cast Iron, ASTM-A48, CL 35:CaseMatl_Ductile_Iron_ASTM-A536-80</t>
        </is>
      </c>
      <c r="I75" s="2" t="inlineStr">
        <is>
          <t>:C30:C35:J:</t>
        </is>
      </c>
      <c r="J75" t="inlineStr">
        <is>
          <t>Coating_Standard</t>
        </is>
      </c>
      <c r="K75" t="inlineStr">
        <is>
          <t>:MechSealType21:MechSealType2:</t>
        </is>
      </c>
      <c r="L75" t="inlineStr">
        <is>
          <t>Vertical</t>
        </is>
      </c>
      <c r="M75" t="inlineStr">
        <is>
          <t>E</t>
        </is>
      </c>
      <c r="N75" t="inlineStr">
        <is>
          <t>:182TC:184TC:213TC:215TC:254TC:256TC:</t>
        </is>
      </c>
      <c r="O75" s="6" t="inlineStr">
        <is>
          <t>Cast Iron, ASTM-A48, CL 30</t>
        </is>
      </c>
      <c r="P75" s="6" t="inlineStr">
        <is>
          <t>C30</t>
        </is>
      </c>
      <c r="Q75" s="2" t="inlineStr">
        <is>
          <t>125# ANSI Flange</t>
        </is>
      </c>
      <c r="R75" s="2" t="n">
        <v>98273311</v>
      </c>
      <c r="S75" s="1" t="n"/>
      <c r="T75" s="2" t="inlineStr">
        <is>
          <t>A300168</t>
        </is>
      </c>
      <c r="U75" s="2" t="inlineStr">
        <is>
          <t>LT027</t>
        </is>
      </c>
      <c r="W75" t="n">
        <v>143</v>
      </c>
    </row>
    <row r="76">
      <c r="B76" s="10" t="inlineStr">
        <is>
          <t>n</t>
        </is>
      </c>
      <c r="C76" t="inlineStr">
        <is>
          <t>Price_BOM_VLSE_Insert_070</t>
        </is>
      </c>
      <c r="D76">
        <f>IF(B76="Y",C76,"")</f>
        <v/>
      </c>
      <c r="E76" t="inlineStr">
        <is>
          <t>:40121-4P-15HP-VLSE:40121-4P-20HP-VLSE:40129-4P-15HP-VLSE:40129-4P-20HP-VLSE:40127-4P-15HP-VLSE:40127-4P-20HP-VLSE:</t>
        </is>
      </c>
      <c r="F76" t="inlineStr">
        <is>
          <t>XA</t>
        </is>
      </c>
      <c r="G76" s="2" t="inlineStr">
        <is>
          <t>Opt_InsertProvided</t>
        </is>
      </c>
      <c r="H76" t="inlineStr">
        <is>
          <t>:Cast Iron, ASTM-A48, CL 35:CaseMatl_Ductile_Iron_ASTM-A536-80</t>
        </is>
      </c>
      <c r="I76" s="2" t="inlineStr">
        <is>
          <t>:C30:C35:J:</t>
        </is>
      </c>
      <c r="J76" t="inlineStr">
        <is>
          <t>Coating_Standard</t>
        </is>
      </c>
      <c r="K76" t="inlineStr">
        <is>
          <t>:MechSealType21:MechSealType2:</t>
        </is>
      </c>
      <c r="L76" t="inlineStr">
        <is>
          <t>Vertical</t>
        </is>
      </c>
      <c r="M76" t="inlineStr">
        <is>
          <t>E</t>
        </is>
      </c>
      <c r="N76" t="inlineStr">
        <is>
          <t>:182TC:184TC:213TC:215TC:254TC:256TC:</t>
        </is>
      </c>
      <c r="O76" s="6" t="inlineStr">
        <is>
          <t>Cast Iron, ASTM-A48, CL 30</t>
        </is>
      </c>
      <c r="P76" s="6" t="inlineStr">
        <is>
          <t>C30</t>
        </is>
      </c>
      <c r="Q76" s="2" t="inlineStr">
        <is>
          <t>250# ANSI Flange</t>
        </is>
      </c>
      <c r="R76" s="2" t="inlineStr">
        <is>
          <t>RTF</t>
        </is>
      </c>
      <c r="S76" s="1" t="n"/>
      <c r="T76" s="2" t="inlineStr">
        <is>
          <t>A300200</t>
        </is>
      </c>
      <c r="U76" s="2" t="inlineStr">
        <is>
          <t>LT027</t>
        </is>
      </c>
      <c r="W76" t="n">
        <v>143</v>
      </c>
    </row>
    <row r="77">
      <c r="B77" s="10" t="inlineStr">
        <is>
          <t>Y</t>
        </is>
      </c>
      <c r="C77" t="inlineStr">
        <is>
          <t>Price_BOM_VLSE_Insert_071</t>
        </is>
      </c>
      <c r="D77">
        <f>IF(B77="Y",C77,"")</f>
        <v/>
      </c>
      <c r="E77" s="6" t="inlineStr">
        <is>
          <t>:5012C-4P-10HP-VLSE:5012C-4P-15HP-VLSE:5012C-4P-20HP-VLSE:5012A-4P-10HP-VLSE:5012A-4P-15HP-VLSE:5012A-4P-20HP-VLSE:</t>
        </is>
      </c>
      <c r="F77" t="inlineStr">
        <is>
          <t>XA</t>
        </is>
      </c>
      <c r="G77" s="2" t="inlineStr">
        <is>
          <t>Opt_InsertProvided</t>
        </is>
      </c>
      <c r="H77" t="inlineStr">
        <is>
          <t>:Cast Iron, ASTM-A48, CL 35:CaseMatl_Ductile_Iron_ASTM-A536-80</t>
        </is>
      </c>
      <c r="I77" s="2" t="inlineStr">
        <is>
          <t>:C30:C35:J:</t>
        </is>
      </c>
      <c r="J77" t="inlineStr">
        <is>
          <t>Coating_Standard</t>
        </is>
      </c>
      <c r="K77" t="inlineStr">
        <is>
          <t>:MechSealType21:MechSealType2:</t>
        </is>
      </c>
      <c r="L77" t="inlineStr">
        <is>
          <t>Vertical</t>
        </is>
      </c>
      <c r="M77" t="inlineStr">
        <is>
          <t>E</t>
        </is>
      </c>
      <c r="N77" t="inlineStr">
        <is>
          <t>:182TC:184TC:213TC:215TC:254TC:256TC:</t>
        </is>
      </c>
      <c r="O77" s="6" t="inlineStr">
        <is>
          <t>Cast Iron, ASTM-A48, CL 30</t>
        </is>
      </c>
      <c r="P77" s="6" t="inlineStr">
        <is>
          <t>C30</t>
        </is>
      </c>
      <c r="Q77" s="2" t="inlineStr">
        <is>
          <t>125# ANSI Flange</t>
        </is>
      </c>
      <c r="R77" s="2" t="n">
        <v>98273311</v>
      </c>
      <c r="S77" s="1" t="n"/>
      <c r="T77" s="2" t="inlineStr">
        <is>
          <t>A300168</t>
        </is>
      </c>
      <c r="U77" s="2" t="inlineStr">
        <is>
          <t>LT027</t>
        </is>
      </c>
      <c r="W77" t="n">
        <v>143</v>
      </c>
    </row>
    <row r="78">
      <c r="B78" s="10" t="inlineStr">
        <is>
          <t>n</t>
        </is>
      </c>
      <c r="C78" t="inlineStr">
        <is>
          <t>Price_BOM_VLSE_Insert_072</t>
        </is>
      </c>
      <c r="D78">
        <f>IF(B78="Y",C78,"")</f>
        <v/>
      </c>
      <c r="E78" s="6" t="inlineStr">
        <is>
          <t>:5012C-4P-10HP-VLSE:5012C-4P-15HP-VLSE:5012C-4P-20HP-VLSE:5012A-4P-10HP-VLSE:5012A-4P-15HP-VLSE:5012A-4P-20HP-VLSE:</t>
        </is>
      </c>
      <c r="F78" t="inlineStr">
        <is>
          <t>XA</t>
        </is>
      </c>
      <c r="G78" s="2" t="inlineStr">
        <is>
          <t>Opt_InsertProvided</t>
        </is>
      </c>
      <c r="H78" t="inlineStr">
        <is>
          <t>:Cast Iron, ASTM-A48, CL 35:CaseMatl_Ductile_Iron_ASTM-A536-80</t>
        </is>
      </c>
      <c r="I78" s="2" t="inlineStr">
        <is>
          <t>:C30:C35:J:</t>
        </is>
      </c>
      <c r="J78" t="inlineStr">
        <is>
          <t>Coating_Standard</t>
        </is>
      </c>
      <c r="K78" t="inlineStr">
        <is>
          <t>:MechSealType21:MechSealType2:</t>
        </is>
      </c>
      <c r="L78" t="inlineStr">
        <is>
          <t>Vertical</t>
        </is>
      </c>
      <c r="M78" t="inlineStr">
        <is>
          <t>E</t>
        </is>
      </c>
      <c r="N78" t="inlineStr">
        <is>
          <t>:182TC:184TC:213TC:215TC:254TC:256TC:</t>
        </is>
      </c>
      <c r="O78" s="6" t="inlineStr">
        <is>
          <t>Cast Iron, ASTM-A48, CL 30</t>
        </is>
      </c>
      <c r="P78" s="6" t="inlineStr">
        <is>
          <t>C30</t>
        </is>
      </c>
      <c r="Q78" s="2" t="inlineStr">
        <is>
          <t>250# ANSI Flange</t>
        </is>
      </c>
      <c r="R78" s="2" t="inlineStr">
        <is>
          <t>RTF</t>
        </is>
      </c>
      <c r="S78" s="1" t="n"/>
      <c r="T78" s="2" t="inlineStr">
        <is>
          <t>A300200</t>
        </is>
      </c>
      <c r="U78" s="2" t="inlineStr">
        <is>
          <t>LT027</t>
        </is>
      </c>
      <c r="W78" t="n">
        <v>143</v>
      </c>
    </row>
    <row r="79">
      <c r="B79" s="10" t="inlineStr">
        <is>
          <t>Y</t>
        </is>
      </c>
      <c r="C79" t="inlineStr">
        <is>
          <t>Price_BOM_VLSE_Insert_073</t>
        </is>
      </c>
      <c r="D79">
        <f>IF(B79="Y",C79,"")</f>
        <v/>
      </c>
      <c r="E79" t="inlineStr">
        <is>
          <t>:5012C-4P-25HP-VLSE:5012A-4P-25HP-VLSE:</t>
        </is>
      </c>
      <c r="F79" t="inlineStr">
        <is>
          <t>XA</t>
        </is>
      </c>
      <c r="G79" s="2" t="inlineStr">
        <is>
          <t>Opt_InsertProvided</t>
        </is>
      </c>
      <c r="H79" t="inlineStr">
        <is>
          <t>:Cast Iron, ASTM-A48, CL 35:CaseMatl_Ductile_Iron_ASTM-A536-80</t>
        </is>
      </c>
      <c r="I79" s="2" t="inlineStr">
        <is>
          <t>:C30:C35:J:</t>
        </is>
      </c>
      <c r="J79" t="inlineStr">
        <is>
          <t>Coating_Standard</t>
        </is>
      </c>
      <c r="K79" t="inlineStr">
        <is>
          <t>:MechSealType21:MechSealType2:</t>
        </is>
      </c>
      <c r="L79" t="inlineStr">
        <is>
          <t>Vertical</t>
        </is>
      </c>
      <c r="M79" t="inlineStr">
        <is>
          <t>E</t>
        </is>
      </c>
      <c r="N79" t="inlineStr">
        <is>
          <t>:284TC:286TC:</t>
        </is>
      </c>
      <c r="O79" s="6" t="inlineStr">
        <is>
          <t>Cast Iron, ASTM-A48, CL 30</t>
        </is>
      </c>
      <c r="P79" s="6" t="inlineStr">
        <is>
          <t>C30</t>
        </is>
      </c>
      <c r="Q79" s="2" t="inlineStr">
        <is>
          <t>125# ANSI Flange</t>
        </is>
      </c>
      <c r="R79" s="2" t="n">
        <v>98273944</v>
      </c>
      <c r="S79" s="1" t="n"/>
      <c r="T79" s="2" t="inlineStr">
        <is>
          <t>A300169</t>
        </is>
      </c>
      <c r="U79" s="2" t="inlineStr">
        <is>
          <t>LT027</t>
        </is>
      </c>
      <c r="W79" t="n">
        <v>143</v>
      </c>
    </row>
    <row r="80">
      <c r="B80" s="10" t="inlineStr">
        <is>
          <t>n</t>
        </is>
      </c>
      <c r="C80" t="inlineStr">
        <is>
          <t>Price_BOM_VLSE_Insert_074</t>
        </is>
      </c>
      <c r="D80">
        <f>IF(B80="Y",C80,"")</f>
        <v/>
      </c>
      <c r="E80" t="inlineStr">
        <is>
          <t>:5012C-4P-25HP-VLSE:5012A-4P-25HP-VLSE:</t>
        </is>
      </c>
      <c r="F80" t="inlineStr">
        <is>
          <t>XA</t>
        </is>
      </c>
      <c r="G80" s="2" t="inlineStr">
        <is>
          <t>Opt_InsertProvided</t>
        </is>
      </c>
      <c r="H80" t="inlineStr">
        <is>
          <t>:Cast Iron, ASTM-A48, CL 35:CaseMatl_Ductile_Iron_ASTM-A536-80</t>
        </is>
      </c>
      <c r="I80" s="2" t="inlineStr">
        <is>
          <t>:C30:C35:J:</t>
        </is>
      </c>
      <c r="J80" t="inlineStr">
        <is>
          <t>Coating_Standard</t>
        </is>
      </c>
      <c r="K80" t="inlineStr">
        <is>
          <t>:MechSealType21:MechSealType2:</t>
        </is>
      </c>
      <c r="L80" t="inlineStr">
        <is>
          <t>Vertical</t>
        </is>
      </c>
      <c r="M80" t="inlineStr">
        <is>
          <t>E</t>
        </is>
      </c>
      <c r="N80" t="inlineStr">
        <is>
          <t>:284TC:286TC:</t>
        </is>
      </c>
      <c r="O80" s="6" t="inlineStr">
        <is>
          <t>Cast Iron, ASTM-A48, CL 30</t>
        </is>
      </c>
      <c r="P80" s="6" t="inlineStr">
        <is>
          <t>C30</t>
        </is>
      </c>
      <c r="Q80" s="2" t="inlineStr">
        <is>
          <t>250# ANSI Flange</t>
        </is>
      </c>
      <c r="R80" s="2" t="inlineStr">
        <is>
          <t>RTF</t>
        </is>
      </c>
      <c r="S80" s="1" t="n"/>
      <c r="T80" s="2" t="inlineStr">
        <is>
          <t>A300201</t>
        </is>
      </c>
      <c r="U80" s="2" t="inlineStr">
        <is>
          <t>LT027</t>
        </is>
      </c>
      <c r="W80" t="n">
        <v>143</v>
      </c>
    </row>
    <row r="81">
      <c r="B81" s="10" t="inlineStr">
        <is>
          <t>Y</t>
        </is>
      </c>
      <c r="C81" t="inlineStr">
        <is>
          <t>Price_BOM_VLSE_Insert_075</t>
        </is>
      </c>
      <c r="D81">
        <f>IF(B81="Y",C81,"")</f>
        <v/>
      </c>
      <c r="E81" t="inlineStr">
        <is>
          <t>:25121-4P-15HP-VLSE:</t>
        </is>
      </c>
      <c r="F81" t="inlineStr">
        <is>
          <t>XA</t>
        </is>
      </c>
      <c r="G81" s="2" t="inlineStr">
        <is>
          <t>Opt_InsertProvided</t>
        </is>
      </c>
      <c r="H81" t="inlineStr">
        <is>
          <t>:Cast Iron, ASTM-A48, CL 35:CaseMatl_Ductile_Iron_ASTM-A536-80</t>
        </is>
      </c>
      <c r="I81" s="2" t="inlineStr">
        <is>
          <t>:C30:C35:J:</t>
        </is>
      </c>
      <c r="J81" t="inlineStr">
        <is>
          <t>Coating_Standard</t>
        </is>
      </c>
      <c r="K81" t="inlineStr">
        <is>
          <t>:MechSealType21:MechSealType2:</t>
        </is>
      </c>
      <c r="L81" t="inlineStr">
        <is>
          <t>Vertical</t>
        </is>
      </c>
      <c r="M81" t="inlineStr">
        <is>
          <t>E</t>
        </is>
      </c>
      <c r="N81" t="inlineStr">
        <is>
          <t>:182TC:184TC:213TC:215TC:254TC:256TC:</t>
        </is>
      </c>
      <c r="O81" s="6" t="inlineStr">
        <is>
          <t>Cast Iron, ASTM-A48, CL 30</t>
        </is>
      </c>
      <c r="P81" s="6" t="inlineStr">
        <is>
          <t>C30</t>
        </is>
      </c>
      <c r="Q81" s="2" t="inlineStr">
        <is>
          <t>125# ANSI Flange</t>
        </is>
      </c>
      <c r="R81" s="2" t="n">
        <v>98273311</v>
      </c>
      <c r="S81" s="1" t="n"/>
      <c r="T81" s="2" t="inlineStr">
        <is>
          <t>A300168</t>
        </is>
      </c>
      <c r="U81" s="2" t="inlineStr">
        <is>
          <t>LT027</t>
        </is>
      </c>
      <c r="W81" t="n">
        <v>143</v>
      </c>
    </row>
    <row r="82">
      <c r="B82" s="10" t="inlineStr">
        <is>
          <t>n</t>
        </is>
      </c>
      <c r="C82" t="inlineStr">
        <is>
          <t>Price_BOM_VLSE_Insert_076</t>
        </is>
      </c>
      <c r="D82">
        <f>IF(B82="Y",C82,"")</f>
        <v/>
      </c>
      <c r="E82" t="inlineStr">
        <is>
          <t>:25121-4P-15HP-VLSE:</t>
        </is>
      </c>
      <c r="F82" t="inlineStr">
        <is>
          <t>XA</t>
        </is>
      </c>
      <c r="G82" s="2" t="inlineStr">
        <is>
          <t>Opt_InsertProvided</t>
        </is>
      </c>
      <c r="H82" t="inlineStr">
        <is>
          <t>:Cast Iron, ASTM-A48, CL 35:CaseMatl_Ductile_Iron_ASTM-A536-80</t>
        </is>
      </c>
      <c r="I82" s="2" t="inlineStr">
        <is>
          <t>:C30:C35:J:</t>
        </is>
      </c>
      <c r="J82" t="inlineStr">
        <is>
          <t>Coating_Standard</t>
        </is>
      </c>
      <c r="K82" t="inlineStr">
        <is>
          <t>:MechSealType21:MechSealType2:</t>
        </is>
      </c>
      <c r="L82" t="inlineStr">
        <is>
          <t>Vertical</t>
        </is>
      </c>
      <c r="M82" t="inlineStr">
        <is>
          <t>E</t>
        </is>
      </c>
      <c r="N82" t="inlineStr">
        <is>
          <t>:182TC:184TC:213TC:215TC:254TC:256TC:</t>
        </is>
      </c>
      <c r="O82" s="6" t="inlineStr">
        <is>
          <t>Cast Iron, ASTM-A48, CL 30</t>
        </is>
      </c>
      <c r="P82" s="6" t="inlineStr">
        <is>
          <t>C30</t>
        </is>
      </c>
      <c r="Q82" s="2" t="inlineStr">
        <is>
          <t>250# ANSI Flange</t>
        </is>
      </c>
      <c r="R82" s="2" t="inlineStr">
        <is>
          <t>RTF</t>
        </is>
      </c>
      <c r="S82" s="1" t="n"/>
      <c r="T82" s="2" t="inlineStr">
        <is>
          <t>A300200</t>
        </is>
      </c>
      <c r="U82" s="2" t="inlineStr">
        <is>
          <t>LT027</t>
        </is>
      </c>
      <c r="W82" t="n">
        <v>143</v>
      </c>
    </row>
    <row r="83">
      <c r="B83" s="10" t="inlineStr">
        <is>
          <t>Y</t>
        </is>
      </c>
      <c r="C83" t="inlineStr">
        <is>
          <t>Price_BOM_VLSE_Insert_077</t>
        </is>
      </c>
      <c r="D83">
        <f>IF(B83="Y",C83,"")</f>
        <v/>
      </c>
      <c r="E83" t="inlineStr">
        <is>
          <t>:80951-4P-20HP-VLSE:</t>
        </is>
      </c>
      <c r="F83" t="inlineStr">
        <is>
          <t>XA</t>
        </is>
      </c>
      <c r="G83" s="2" t="inlineStr">
        <is>
          <t>Opt_InsertProvided</t>
        </is>
      </c>
      <c r="H83" t="inlineStr">
        <is>
          <t>:Cast Iron, ASTM-A48, CL 35:CaseMatl_Ductile_Iron_ASTM-A536-80</t>
        </is>
      </c>
      <c r="I83" s="2" t="inlineStr">
        <is>
          <t>:C30:C35:J:</t>
        </is>
      </c>
      <c r="J83" t="inlineStr">
        <is>
          <t>Coating_Standard</t>
        </is>
      </c>
      <c r="K83" t="inlineStr">
        <is>
          <t>:MechSealType21:MechSealType2:</t>
        </is>
      </c>
      <c r="L83" t="inlineStr">
        <is>
          <t>Vertical</t>
        </is>
      </c>
      <c r="M83" t="inlineStr">
        <is>
          <t>E</t>
        </is>
      </c>
      <c r="N83" t="inlineStr">
        <is>
          <t>:213TC:215TC:254TC:256TC:</t>
        </is>
      </c>
      <c r="O83" s="6" t="inlineStr">
        <is>
          <t>Cast Iron, ASTM-A48, CL 30</t>
        </is>
      </c>
      <c r="P83" s="6" t="inlineStr">
        <is>
          <t>C30</t>
        </is>
      </c>
      <c r="Q83" s="2" t="inlineStr">
        <is>
          <t>125# ANSI Flange</t>
        </is>
      </c>
      <c r="R83" s="45" t="n">
        <v>98274030</v>
      </c>
      <c r="S83" s="6" t="inlineStr">
        <is>
          <t>BRK B/M VLS,X4/XA,9.5" 213/256 TC MTR</t>
        </is>
      </c>
      <c r="T83" s="2" t="inlineStr">
        <is>
          <t>A300194</t>
        </is>
      </c>
      <c r="U83" s="2" t="inlineStr">
        <is>
          <t>LT027</t>
        </is>
      </c>
      <c r="W83" t="n">
        <v>295</v>
      </c>
    </row>
    <row r="84">
      <c r="B84" s="10" t="inlineStr">
        <is>
          <t>n</t>
        </is>
      </c>
      <c r="C84" t="inlineStr">
        <is>
          <t>Price_BOM_VLSE_Insert_078</t>
        </is>
      </c>
      <c r="D84">
        <f>IF(B84="Y",C84,"")</f>
        <v/>
      </c>
      <c r="E84" t="inlineStr">
        <is>
          <t>:80951-4P-20HP-VLSE:</t>
        </is>
      </c>
      <c r="F84" t="inlineStr">
        <is>
          <t>XA</t>
        </is>
      </c>
      <c r="G84" s="2" t="inlineStr">
        <is>
          <t>Opt_InsertProvided</t>
        </is>
      </c>
      <c r="H84" t="inlineStr">
        <is>
          <t>:Cast Iron, ASTM-A48, CL 35:CaseMatl_Ductile_Iron_ASTM-A536-80</t>
        </is>
      </c>
      <c r="I84" s="2" t="inlineStr">
        <is>
          <t>:C30:C35:J:</t>
        </is>
      </c>
      <c r="J84" t="inlineStr">
        <is>
          <t>Coating_Standard</t>
        </is>
      </c>
      <c r="K84" t="inlineStr">
        <is>
          <t>:MechSealType21:MechSealType2:</t>
        </is>
      </c>
      <c r="L84" t="inlineStr">
        <is>
          <t>Vertical</t>
        </is>
      </c>
      <c r="M84" t="inlineStr">
        <is>
          <t>E</t>
        </is>
      </c>
      <c r="N84" t="inlineStr">
        <is>
          <t>:254TC:256TC:</t>
        </is>
      </c>
      <c r="O84" s="6" t="inlineStr">
        <is>
          <t>Cast Iron, ASTM-A48, CL 30</t>
        </is>
      </c>
      <c r="P84" s="6" t="inlineStr">
        <is>
          <t>C30</t>
        </is>
      </c>
      <c r="Q84" s="2" t="inlineStr">
        <is>
          <t>250# ANSI Flange</t>
        </is>
      </c>
      <c r="R84" s="6" t="inlineStr">
        <is>
          <t>RTF</t>
        </is>
      </c>
      <c r="S84" s="6" t="n"/>
      <c r="T84" s="2" t="inlineStr">
        <is>
          <t>A300220</t>
        </is>
      </c>
      <c r="U84" s="2" t="inlineStr">
        <is>
          <t>LT027</t>
        </is>
      </c>
      <c r="W84" t="n">
        <v>250</v>
      </c>
    </row>
    <row r="85">
      <c r="B85" s="10" t="inlineStr">
        <is>
          <t>Y</t>
        </is>
      </c>
      <c r="C85" t="inlineStr">
        <is>
          <t>Price_BOM_VLSE_Insert_079</t>
        </is>
      </c>
      <c r="D85">
        <f>IF(B85="Y",C85,"")</f>
        <v/>
      </c>
      <c r="E85" t="inlineStr">
        <is>
          <t>:80951-4P-25HP-VLSE:</t>
        </is>
      </c>
      <c r="F85" t="inlineStr">
        <is>
          <t>XA</t>
        </is>
      </c>
      <c r="G85" s="2" t="inlineStr">
        <is>
          <t>Opt_InsertProvided</t>
        </is>
      </c>
      <c r="H85" t="inlineStr">
        <is>
          <t>:Cast Iron, ASTM-A48, CL 35:CaseMatl_Ductile_Iron_ASTM-A536-80</t>
        </is>
      </c>
      <c r="I85" s="2" t="inlineStr">
        <is>
          <t>:C30:C35:J:</t>
        </is>
      </c>
      <c r="J85" t="inlineStr">
        <is>
          <t>Coating_Standard</t>
        </is>
      </c>
      <c r="K85" t="inlineStr">
        <is>
          <t>:MechSealType21:MechSealType2:</t>
        </is>
      </c>
      <c r="L85" t="inlineStr">
        <is>
          <t>Vertical</t>
        </is>
      </c>
      <c r="M85" t="inlineStr">
        <is>
          <t>E</t>
        </is>
      </c>
      <c r="N85" t="inlineStr">
        <is>
          <t>:284TC:286TC:284TSC:286TSC:</t>
        </is>
      </c>
      <c r="O85" s="6" t="inlineStr">
        <is>
          <t>Cast Iron, ASTM-A48, CL 30</t>
        </is>
      </c>
      <c r="P85" s="6" t="inlineStr">
        <is>
          <t>C30</t>
        </is>
      </c>
      <c r="Q85" s="2" t="inlineStr">
        <is>
          <t>125# ANSI Flange</t>
        </is>
      </c>
      <c r="R85" s="2" t="n">
        <v>98356293</v>
      </c>
      <c r="S85" s="2" t="inlineStr">
        <is>
          <t>BRK B/M VLS X4,9.5" 284/286 TC MTR</t>
        </is>
      </c>
      <c r="T85" s="2" t="inlineStr">
        <is>
          <t>A300165</t>
        </is>
      </c>
      <c r="U85" s="2" t="inlineStr">
        <is>
          <t>LT027</t>
        </is>
      </c>
      <c r="W85" t="n">
        <v>300</v>
      </c>
    </row>
    <row r="86">
      <c r="B86" s="10" t="inlineStr">
        <is>
          <t>n</t>
        </is>
      </c>
      <c r="C86" t="inlineStr">
        <is>
          <t>Price_BOM_VLSE_Insert_080</t>
        </is>
      </c>
      <c r="D86">
        <f>IF(B86="Y",C86,"")</f>
        <v/>
      </c>
      <c r="E86" t="inlineStr">
        <is>
          <t>:80951-4P-25HP-VLSE:</t>
        </is>
      </c>
      <c r="F86" t="inlineStr">
        <is>
          <t>XA</t>
        </is>
      </c>
      <c r="G86" s="2" t="inlineStr">
        <is>
          <t>Opt_InsertProvided</t>
        </is>
      </c>
      <c r="H86" t="inlineStr">
        <is>
          <t>:Cast Iron, ASTM-A48, CL 35:CaseMatl_Ductile_Iron_ASTM-A536-80</t>
        </is>
      </c>
      <c r="I86" s="2" t="inlineStr">
        <is>
          <t>:C30:C35:J:</t>
        </is>
      </c>
      <c r="J86" t="inlineStr">
        <is>
          <t>Coating_Standard</t>
        </is>
      </c>
      <c r="K86" t="inlineStr">
        <is>
          <t>:MechSealType21:MechSealType2:</t>
        </is>
      </c>
      <c r="L86" t="inlineStr">
        <is>
          <t>Vertical</t>
        </is>
      </c>
      <c r="M86" t="inlineStr">
        <is>
          <t>E</t>
        </is>
      </c>
      <c r="N86" t="inlineStr">
        <is>
          <t>:284TC:286TC:284TSC:286TSC:</t>
        </is>
      </c>
      <c r="O86" s="6" t="inlineStr">
        <is>
          <t>Cast Iron, ASTM-A48, CL 30</t>
        </is>
      </c>
      <c r="P86" s="6" t="inlineStr">
        <is>
          <t>C30</t>
        </is>
      </c>
      <c r="Q86" s="2" t="inlineStr">
        <is>
          <t>250# ANSI Flange</t>
        </is>
      </c>
      <c r="R86" s="2" t="inlineStr">
        <is>
          <t>RTF</t>
        </is>
      </c>
      <c r="S86" s="2" t="inlineStr">
        <is>
          <t>BRK B/M VLS X4,9.5" 284/286 TC MTR</t>
        </is>
      </c>
      <c r="T86" s="2" t="inlineStr">
        <is>
          <t>A300234</t>
        </is>
      </c>
      <c r="U86" s="2" t="inlineStr">
        <is>
          <t>LT027</t>
        </is>
      </c>
      <c r="W86" t="n">
        <v>300</v>
      </c>
    </row>
    <row r="87">
      <c r="B87" s="10" t="inlineStr">
        <is>
          <t>Y</t>
        </is>
      </c>
      <c r="C87" t="inlineStr">
        <is>
          <t>Price_BOM_VLSE_Insert_081</t>
        </is>
      </c>
      <c r="D87">
        <f>IF(B87="Y",C87,"")</f>
        <v/>
      </c>
      <c r="E87" t="inlineStr">
        <is>
          <t>:60125-4P-20HP-VLSE:</t>
        </is>
      </c>
      <c r="F87" t="inlineStr">
        <is>
          <t>XA</t>
        </is>
      </c>
      <c r="G87" s="2" t="inlineStr">
        <is>
          <t>Opt_InsertProvided</t>
        </is>
      </c>
      <c r="H87" t="inlineStr">
        <is>
          <t>:Cast Iron, ASTM-A48, CL 35:CaseMatl_Ductile_Iron_ASTM-A536-80</t>
        </is>
      </c>
      <c r="I87" s="2" t="inlineStr">
        <is>
          <t>:C30:C35:J:</t>
        </is>
      </c>
      <c r="J87" t="inlineStr">
        <is>
          <t>Coating_Standard</t>
        </is>
      </c>
      <c r="K87" t="inlineStr">
        <is>
          <t>:MechSealType21:MechSealType2:</t>
        </is>
      </c>
      <c r="L87" t="inlineStr">
        <is>
          <t>Vertical</t>
        </is>
      </c>
      <c r="M87" t="inlineStr">
        <is>
          <t>E</t>
        </is>
      </c>
      <c r="N87" t="inlineStr">
        <is>
          <t>:182TC:184TC:213TC:215TC:254TC:256TC:</t>
        </is>
      </c>
      <c r="O87" s="6" t="inlineStr">
        <is>
          <t>Cast Iron, ASTM-A48, CL 30</t>
        </is>
      </c>
      <c r="P87" s="6" t="inlineStr">
        <is>
          <t>C30</t>
        </is>
      </c>
      <c r="Q87" s="2" t="inlineStr">
        <is>
          <t>125# ANSI Flange</t>
        </is>
      </c>
      <c r="R87" s="2" t="n">
        <v>98345998</v>
      </c>
      <c r="S87" s="1" t="n"/>
      <c r="T87" s="2" t="inlineStr">
        <is>
          <t>A300182</t>
        </is>
      </c>
      <c r="U87" s="2" t="inlineStr">
        <is>
          <t>LT027</t>
        </is>
      </c>
      <c r="W87" t="n">
        <v>138</v>
      </c>
    </row>
    <row r="88">
      <c r="B88" s="10" t="inlineStr">
        <is>
          <t>n</t>
        </is>
      </c>
      <c r="C88" t="inlineStr">
        <is>
          <t>Price_BOM_VLSE_Insert_082</t>
        </is>
      </c>
      <c r="D88">
        <f>IF(B88="Y",C88,"")</f>
        <v/>
      </c>
      <c r="E88" t="inlineStr">
        <is>
          <t>:60125-4P-20HP-VLSE:</t>
        </is>
      </c>
      <c r="F88" t="inlineStr">
        <is>
          <t>XA</t>
        </is>
      </c>
      <c r="G88" s="2" t="inlineStr">
        <is>
          <t>Opt_InsertProvided</t>
        </is>
      </c>
      <c r="H88" t="inlineStr">
        <is>
          <t>:Cast Iron, ASTM-A48, CL 35:CaseMatl_Ductile_Iron_ASTM-A536-80</t>
        </is>
      </c>
      <c r="I88" s="2" t="inlineStr">
        <is>
          <t>:C30:C35:J:</t>
        </is>
      </c>
      <c r="J88" t="inlineStr">
        <is>
          <t>Coating_Standard</t>
        </is>
      </c>
      <c r="K88" t="inlineStr">
        <is>
          <t>:MechSealType21:MechSealType2:</t>
        </is>
      </c>
      <c r="L88" t="inlineStr">
        <is>
          <t>Vertical</t>
        </is>
      </c>
      <c r="M88" t="inlineStr">
        <is>
          <t>E</t>
        </is>
      </c>
      <c r="N88" t="inlineStr">
        <is>
          <t>:182TC:184TC:213TC:215TC:254TC:256TC:</t>
        </is>
      </c>
      <c r="O88" s="6" t="inlineStr">
        <is>
          <t>Cast Iron, ASTM-A48, CL 30</t>
        </is>
      </c>
      <c r="P88" s="6" t="inlineStr">
        <is>
          <t>C30</t>
        </is>
      </c>
      <c r="Q88" s="2" t="inlineStr">
        <is>
          <t>250# ANSI Flange</t>
        </is>
      </c>
      <c r="R88" s="2" t="inlineStr">
        <is>
          <t>RTF</t>
        </is>
      </c>
      <c r="S88" s="1" t="n"/>
      <c r="T88" s="2" t="inlineStr">
        <is>
          <t>A300212</t>
        </is>
      </c>
      <c r="U88" s="2" t="inlineStr">
        <is>
          <t>LT027</t>
        </is>
      </c>
      <c r="W88" t="n">
        <v>138</v>
      </c>
    </row>
    <row r="89">
      <c r="B89" s="10" t="inlineStr">
        <is>
          <t>Y</t>
        </is>
      </c>
      <c r="C89" t="inlineStr">
        <is>
          <t>Price_BOM_VLSE_Insert_083</t>
        </is>
      </c>
      <c r="D89">
        <f>IF(B89="Y",C89,"")</f>
        <v/>
      </c>
      <c r="E89" t="inlineStr">
        <is>
          <t>:60125-4P-25HP-VLSE:</t>
        </is>
      </c>
      <c r="F89" t="inlineStr">
        <is>
          <t>XA</t>
        </is>
      </c>
      <c r="G89" s="2" t="inlineStr">
        <is>
          <t>Opt_InsertProvided</t>
        </is>
      </c>
      <c r="H89" t="inlineStr">
        <is>
          <t>:Cast Iron, ASTM-A48, CL 35:CaseMatl_Ductile_Iron_ASTM-A536-80</t>
        </is>
      </c>
      <c r="I89" s="2" t="inlineStr">
        <is>
          <t>:C30:C35:J:</t>
        </is>
      </c>
      <c r="J89" t="inlineStr">
        <is>
          <t>Coating_Standard</t>
        </is>
      </c>
      <c r="K89" t="inlineStr">
        <is>
          <t>:MechSealType21:MechSealType2:</t>
        </is>
      </c>
      <c r="L89" t="inlineStr">
        <is>
          <t>Vertical</t>
        </is>
      </c>
      <c r="M89" t="inlineStr">
        <is>
          <t>E</t>
        </is>
      </c>
      <c r="N89" t="inlineStr">
        <is>
          <t>:284TC:286TC:</t>
        </is>
      </c>
      <c r="O89" s="6" t="inlineStr">
        <is>
          <t>Cast Iron, ASTM-A48, CL 30</t>
        </is>
      </c>
      <c r="P89" s="6" t="inlineStr">
        <is>
          <t>C30</t>
        </is>
      </c>
      <c r="Q89" s="2" t="inlineStr">
        <is>
          <t>125# ANSI Flange</t>
        </is>
      </c>
      <c r="R89" s="2" t="n">
        <v>98274010</v>
      </c>
      <c r="S89" s="1" t="n"/>
      <c r="T89" s="2" t="inlineStr">
        <is>
          <t>A300183</t>
        </is>
      </c>
      <c r="U89" s="2" t="inlineStr">
        <is>
          <t>LT027</t>
        </is>
      </c>
      <c r="W89" t="n">
        <v>138</v>
      </c>
    </row>
    <row r="90">
      <c r="B90" s="10" t="inlineStr">
        <is>
          <t>n</t>
        </is>
      </c>
      <c r="C90" t="inlineStr">
        <is>
          <t>Price_BOM_VLSE_Insert_084</t>
        </is>
      </c>
      <c r="D90">
        <f>IF(B90="Y",C90,"")</f>
        <v/>
      </c>
      <c r="E90" t="inlineStr">
        <is>
          <t>:60125-4P-25HP-VLSE:</t>
        </is>
      </c>
      <c r="F90" t="inlineStr">
        <is>
          <t>XA</t>
        </is>
      </c>
      <c r="G90" s="2" t="inlineStr">
        <is>
          <t>Opt_InsertProvided</t>
        </is>
      </c>
      <c r="H90" t="inlineStr">
        <is>
          <t>:Cast Iron, ASTM-A48, CL 35:CaseMatl_Ductile_Iron_ASTM-A536-80</t>
        </is>
      </c>
      <c r="I90" s="2" t="inlineStr">
        <is>
          <t>:C30:C35:J:</t>
        </is>
      </c>
      <c r="J90" t="inlineStr">
        <is>
          <t>Coating_Standard</t>
        </is>
      </c>
      <c r="K90" t="inlineStr">
        <is>
          <t>:MechSealType21:MechSealType2:</t>
        </is>
      </c>
      <c r="L90" t="inlineStr">
        <is>
          <t>Vertical</t>
        </is>
      </c>
      <c r="M90" t="inlineStr">
        <is>
          <t>E</t>
        </is>
      </c>
      <c r="N90" t="inlineStr">
        <is>
          <t>:284TC:286TC:</t>
        </is>
      </c>
      <c r="O90" s="6" t="inlineStr">
        <is>
          <t>Cast Iron, ASTM-A48, CL 30</t>
        </is>
      </c>
      <c r="P90" s="6" t="inlineStr">
        <is>
          <t>C30</t>
        </is>
      </c>
      <c r="Q90" s="2" t="inlineStr">
        <is>
          <t>250# ANSI Flange</t>
        </is>
      </c>
      <c r="R90" s="2" t="inlineStr">
        <is>
          <t>RTF</t>
        </is>
      </c>
      <c r="S90" s="1" t="n"/>
      <c r="T90" s="2" t="inlineStr">
        <is>
          <t>A300213</t>
        </is>
      </c>
      <c r="U90" s="2" t="inlineStr">
        <is>
          <t>LT027</t>
        </is>
      </c>
      <c r="W90" t="n">
        <v>138</v>
      </c>
    </row>
    <row r="91">
      <c r="B91" s="10" t="inlineStr">
        <is>
          <t>Y</t>
        </is>
      </c>
      <c r="C91" t="inlineStr">
        <is>
          <t>Price_BOM_VLSE_Insert_085</t>
        </is>
      </c>
      <c r="D91">
        <f>IF(B91="Y",C91,"")</f>
        <v/>
      </c>
      <c r="E91" t="inlineStr">
        <is>
          <t>:80123-4P-25HP-VLSE:</t>
        </is>
      </c>
      <c r="F91" t="inlineStr">
        <is>
          <t>XA</t>
        </is>
      </c>
      <c r="G91" s="2" t="inlineStr">
        <is>
          <t>Opt_InsertProvided</t>
        </is>
      </c>
      <c r="H91" t="inlineStr">
        <is>
          <t>:Cast Iron, ASTM-A48, CL 35:CaseMatl_Ductile_Iron_ASTM-A536-80</t>
        </is>
      </c>
      <c r="I91" s="2" t="inlineStr">
        <is>
          <t>:C30:C35:J:</t>
        </is>
      </c>
      <c r="J91" t="inlineStr">
        <is>
          <t>Coating_Standard</t>
        </is>
      </c>
      <c r="K91" t="inlineStr">
        <is>
          <t>:MechSealType21:MechSealType2:</t>
        </is>
      </c>
      <c r="L91" t="inlineStr">
        <is>
          <t>Vertical</t>
        </is>
      </c>
      <c r="M91" t="inlineStr">
        <is>
          <t>E</t>
        </is>
      </c>
      <c r="N91" t="inlineStr">
        <is>
          <t>:284TC:286TC:</t>
        </is>
      </c>
      <c r="O91" s="6" t="inlineStr">
        <is>
          <t>Cast Iron, ASTM-A48, CL 30</t>
        </is>
      </c>
      <c r="P91" s="6" t="inlineStr">
        <is>
          <t>C30</t>
        </is>
      </c>
      <c r="Q91" s="2" t="inlineStr">
        <is>
          <t>125# ANSI Flange</t>
        </is>
      </c>
      <c r="R91" s="2" t="n">
        <v>96759588</v>
      </c>
      <c r="S91" s="2" t="inlineStr">
        <is>
          <t>BRK B/M VLS XA,8012 284/286 TC MTR</t>
        </is>
      </c>
      <c r="T91" s="6" t="inlineStr">
        <is>
          <t>A300199</t>
        </is>
      </c>
      <c r="U91" s="2" t="inlineStr">
        <is>
          <t>LT027</t>
        </is>
      </c>
      <c r="W91" t="n">
        <v>360</v>
      </c>
    </row>
    <row r="92">
      <c r="B92" s="10" t="inlineStr">
        <is>
          <t>n</t>
        </is>
      </c>
      <c r="C92" t="inlineStr">
        <is>
          <t>Price_BOM_VLSE_Insert_086</t>
        </is>
      </c>
      <c r="D92">
        <f>IF(B92="Y",C92,"")</f>
        <v/>
      </c>
      <c r="E92" t="inlineStr">
        <is>
          <t>:80123-4P-25HP-VLSE:</t>
        </is>
      </c>
      <c r="F92" t="inlineStr">
        <is>
          <t>XA</t>
        </is>
      </c>
      <c r="G92" s="2" t="inlineStr">
        <is>
          <t>Opt_InsertProvided</t>
        </is>
      </c>
      <c r="H92" t="inlineStr">
        <is>
          <t>:Cast Iron, ASTM-A48, CL 35:CaseMatl_Ductile_Iron_ASTM-A536-80</t>
        </is>
      </c>
      <c r="I92" s="2" t="inlineStr">
        <is>
          <t>:C30:C35:J:</t>
        </is>
      </c>
      <c r="J92" t="inlineStr">
        <is>
          <t>Coating_Standard</t>
        </is>
      </c>
      <c r="K92" t="inlineStr">
        <is>
          <t>:MechSealType21:MechSealType2:</t>
        </is>
      </c>
      <c r="L92" t="inlineStr">
        <is>
          <t>Vertical</t>
        </is>
      </c>
      <c r="M92" t="inlineStr">
        <is>
          <t>E</t>
        </is>
      </c>
      <c r="N92" t="inlineStr">
        <is>
          <t>:284TC:286TC:</t>
        </is>
      </c>
      <c r="O92" s="6" t="inlineStr">
        <is>
          <t>Cast Iron, ASTM-A48, CL 30</t>
        </is>
      </c>
      <c r="P92" s="6" t="inlineStr">
        <is>
          <t>C30</t>
        </is>
      </c>
      <c r="Q92" s="2" t="inlineStr">
        <is>
          <t>250# ANSI Flange</t>
        </is>
      </c>
      <c r="R92" s="2" t="inlineStr">
        <is>
          <t>RTF</t>
        </is>
      </c>
      <c r="S92" s="2" t="inlineStr">
        <is>
          <t>BRK B/M VLS XA,8012 284/286 TC MTR</t>
        </is>
      </c>
      <c r="T92" s="2" t="inlineStr">
        <is>
          <t>A300228</t>
        </is>
      </c>
      <c r="U92" s="2" t="inlineStr">
        <is>
          <t>LT027</t>
        </is>
      </c>
      <c r="W92" t="n">
        <v>300</v>
      </c>
    </row>
    <row r="93">
      <c r="B93" s="10" t="inlineStr">
        <is>
          <t>Y</t>
        </is>
      </c>
      <c r="C93" t="inlineStr">
        <is>
          <t>Price_BOM_VLSE_Insert_087</t>
        </is>
      </c>
      <c r="D93">
        <f>IF(B93="Y",C93,"")</f>
        <v/>
      </c>
      <c r="E93" s="62" t="inlineStr">
        <is>
          <t>:40707-4P-3HP-VLSE:40707-4P-5HP-VLSE:</t>
        </is>
      </c>
      <c r="F93" s="2" t="inlineStr">
        <is>
          <t>X3</t>
        </is>
      </c>
      <c r="G93" s="2" t="inlineStr">
        <is>
          <t>Opt_InsertProvided</t>
        </is>
      </c>
      <c r="H93" t="inlineStr">
        <is>
          <t>:Cast Iron, ASTM-A48, CL 35:CaseMatl_Ductile_Iron_ASTM-A536-80</t>
        </is>
      </c>
      <c r="I93" s="2" t="inlineStr">
        <is>
          <t>:C30:C35:J:</t>
        </is>
      </c>
      <c r="J93" t="inlineStr">
        <is>
          <t>Coating_Standard</t>
        </is>
      </c>
      <c r="K93" t="inlineStr">
        <is>
          <t>:MechSealType21:MechSealType2:</t>
        </is>
      </c>
      <c r="L93" t="inlineStr">
        <is>
          <t>Vertical</t>
        </is>
      </c>
      <c r="M93" t="inlineStr">
        <is>
          <t>E</t>
        </is>
      </c>
      <c r="N93" t="inlineStr">
        <is>
          <t>:182TC:184TC:213TC:215TC:254TC:256TC:</t>
        </is>
      </c>
      <c r="O93" s="6" t="inlineStr">
        <is>
          <t>Cast Iron, ASTM-A48, CL 30</t>
        </is>
      </c>
      <c r="P93" s="6" t="inlineStr">
        <is>
          <t>C30</t>
        </is>
      </c>
      <c r="Q93" s="2" t="inlineStr">
        <is>
          <t>125# ANSI Flange</t>
        </is>
      </c>
      <c r="R93" s="2" t="n">
        <v>98274045</v>
      </c>
      <c r="S93" s="1" t="n"/>
      <c r="T93" s="2" t="inlineStr">
        <is>
          <t>A300192</t>
        </is>
      </c>
      <c r="U93" s="2" t="inlineStr">
        <is>
          <t>LT027</t>
        </is>
      </c>
      <c r="W93" t="n">
        <v>126</v>
      </c>
    </row>
    <row r="94">
      <c r="B94" s="10" t="inlineStr">
        <is>
          <t>n</t>
        </is>
      </c>
      <c r="C94" t="inlineStr">
        <is>
          <t>Price_BOM_VLSE_Insert_088</t>
        </is>
      </c>
      <c r="D94">
        <f>IF(B94="Y",C94,"")</f>
        <v/>
      </c>
      <c r="E94" s="62" t="inlineStr">
        <is>
          <t>:40707-4P-3HP-VLSE:40707-4P-5HP-VLSE:</t>
        </is>
      </c>
      <c r="F94" s="2" t="inlineStr">
        <is>
          <t>X3</t>
        </is>
      </c>
      <c r="G94" s="2" t="inlineStr">
        <is>
          <t>Opt_InsertProvided</t>
        </is>
      </c>
      <c r="H94" t="inlineStr">
        <is>
          <t>:Cast Iron, ASTM-A48, CL 35:CaseMatl_Ductile_Iron_ASTM-A536-80</t>
        </is>
      </c>
      <c r="I94" s="2" t="inlineStr">
        <is>
          <t>:C30:C35:J:</t>
        </is>
      </c>
      <c r="J94" t="inlineStr">
        <is>
          <t>Coating_Standard</t>
        </is>
      </c>
      <c r="K94" t="inlineStr">
        <is>
          <t>:MechSealType21:MechSealType2:</t>
        </is>
      </c>
      <c r="L94" t="inlineStr">
        <is>
          <t>Vertical</t>
        </is>
      </c>
      <c r="M94" t="inlineStr">
        <is>
          <t>E</t>
        </is>
      </c>
      <c r="N94" t="inlineStr">
        <is>
          <t>:182TC:184TC:213TC:215TC:254TC:256TC:</t>
        </is>
      </c>
      <c r="O94" s="6" t="inlineStr">
        <is>
          <t>Cast Iron, ASTM-A48, CL 30</t>
        </is>
      </c>
      <c r="P94" s="6" t="inlineStr">
        <is>
          <t>C30</t>
        </is>
      </c>
      <c r="Q94" s="2" t="inlineStr">
        <is>
          <t>250# ANSI Flange</t>
        </is>
      </c>
      <c r="R94" s="2" t="n">
        <v>98274045</v>
      </c>
      <c r="S94" s="1" t="n"/>
      <c r="T94" s="2" t="inlineStr">
        <is>
          <t>A300221</t>
        </is>
      </c>
      <c r="U94" s="2" t="inlineStr">
        <is>
          <t>LT027</t>
        </is>
      </c>
      <c r="W94" t="n">
        <v>126</v>
      </c>
    </row>
    <row r="95">
      <c r="B95" s="10" t="inlineStr">
        <is>
          <t>Y</t>
        </is>
      </c>
      <c r="C95" t="inlineStr">
        <is>
          <t>Price_BOM_VLSE_Insert_089</t>
        </is>
      </c>
      <c r="D95">
        <f>IF(B95="Y",C95,"")</f>
        <v/>
      </c>
      <c r="E95" s="62" t="inlineStr">
        <is>
          <t>:40707-2P-15HP-VLSE::40707-2P-20HP-VLSE:</t>
        </is>
      </c>
      <c r="F95" s="2" t="inlineStr">
        <is>
          <t>X4</t>
        </is>
      </c>
      <c r="G95" s="2" t="inlineStr">
        <is>
          <t>Opt_InsertProvided</t>
        </is>
      </c>
      <c r="H95" t="inlineStr">
        <is>
          <t>:Cast Iron, ASTM-A48, CL 35:CaseMatl_Ductile_Iron_ASTM-A536-80</t>
        </is>
      </c>
      <c r="I95" s="2" t="inlineStr">
        <is>
          <t>:C30:C35:J:</t>
        </is>
      </c>
      <c r="J95" t="inlineStr">
        <is>
          <t>Coating_Standard</t>
        </is>
      </c>
      <c r="K95" t="inlineStr">
        <is>
          <t>:MechSealType21:MechSealType2:</t>
        </is>
      </c>
      <c r="L95" t="inlineStr">
        <is>
          <t>Vertical</t>
        </is>
      </c>
      <c r="M95" t="inlineStr">
        <is>
          <t>E</t>
        </is>
      </c>
      <c r="N95" t="inlineStr">
        <is>
          <t>:254TC:256TC:</t>
        </is>
      </c>
      <c r="O95" s="6" t="inlineStr">
        <is>
          <t>Cast Iron, ASTM-A48, CL 30</t>
        </is>
      </c>
      <c r="P95" s="6" t="inlineStr">
        <is>
          <t>C30</t>
        </is>
      </c>
      <c r="Q95" s="2" t="inlineStr">
        <is>
          <t>125# ANSI Flange</t>
        </is>
      </c>
      <c r="R95" s="2" t="inlineStr">
        <is>
          <t>RTF</t>
        </is>
      </c>
      <c r="S95" s="6" t="n"/>
      <c r="T95" s="2" t="inlineStr">
        <is>
          <t>A300166</t>
        </is>
      </c>
      <c r="U95" s="2" t="inlineStr">
        <is>
          <t>LT027</t>
        </is>
      </c>
      <c r="W95" t="n">
        <v>300</v>
      </c>
    </row>
    <row r="96">
      <c r="B96" s="10" t="inlineStr">
        <is>
          <t>n</t>
        </is>
      </c>
      <c r="C96" t="inlineStr">
        <is>
          <t>Price_BOM_VLSE_Insert_090</t>
        </is>
      </c>
      <c r="D96">
        <f>IF(B96="Y",C96,"")</f>
        <v/>
      </c>
      <c r="E96" s="62" t="inlineStr">
        <is>
          <t>:40707-2P-15HP-VLSE::40707-2P-20HP-VLSE:</t>
        </is>
      </c>
      <c r="F96" s="2" t="inlineStr">
        <is>
          <t>X4</t>
        </is>
      </c>
      <c r="G96" s="2" t="inlineStr">
        <is>
          <t>Opt_InsertProvided</t>
        </is>
      </c>
      <c r="H96" t="inlineStr">
        <is>
          <t>:Cast Iron, ASTM-A48, CL 35:CaseMatl_Ductile_Iron_ASTM-A536-80</t>
        </is>
      </c>
      <c r="I96" s="2" t="inlineStr">
        <is>
          <t>:C30:C35:J:</t>
        </is>
      </c>
      <c r="J96" t="inlineStr">
        <is>
          <t>Coating_Standard</t>
        </is>
      </c>
      <c r="K96" t="inlineStr">
        <is>
          <t>:MechSealType21:MechSealType2:</t>
        </is>
      </c>
      <c r="L96" t="inlineStr">
        <is>
          <t>Vertical</t>
        </is>
      </c>
      <c r="M96" t="inlineStr">
        <is>
          <t>E</t>
        </is>
      </c>
      <c r="N96" t="inlineStr">
        <is>
          <t>:256TC:256TC:</t>
        </is>
      </c>
      <c r="O96" s="6" t="inlineStr">
        <is>
          <t>Cast Iron, ASTM-A48, CL 30</t>
        </is>
      </c>
      <c r="P96" s="6" t="inlineStr">
        <is>
          <t>C30</t>
        </is>
      </c>
      <c r="Q96" s="2" t="inlineStr">
        <is>
          <t>250# ANSI Flange</t>
        </is>
      </c>
      <c r="R96" s="2" t="inlineStr">
        <is>
          <t>RTF</t>
        </is>
      </c>
      <c r="S96" s="6" t="n"/>
      <c r="T96" s="2" t="inlineStr">
        <is>
          <t>A300177</t>
        </is>
      </c>
      <c r="U96" s="2" t="inlineStr">
        <is>
          <t>LT027</t>
        </is>
      </c>
      <c r="W96" t="n">
        <v>300</v>
      </c>
    </row>
    <row r="97">
      <c r="B97" s="10" t="inlineStr">
        <is>
          <t>Y</t>
        </is>
      </c>
      <c r="C97" t="inlineStr">
        <is>
          <t>Price_BOM_VLSE_Insert_091</t>
        </is>
      </c>
      <c r="D97">
        <f>IF(B97="Y",C97,"")</f>
        <v/>
      </c>
      <c r="E97" s="62" t="inlineStr">
        <is>
          <t>:40707-2P-25HP-VLSE:40707-2P-30HP-VLSE:</t>
        </is>
      </c>
      <c r="F97" t="inlineStr">
        <is>
          <t>X4</t>
        </is>
      </c>
      <c r="G97" s="2" t="inlineStr">
        <is>
          <t>Opt_InsertProvided</t>
        </is>
      </c>
      <c r="H97" t="inlineStr">
        <is>
          <t>:Cast Iron, ASTM-A48, CL 35:CaseMatl_Ductile_Iron_ASTM-A536-80</t>
        </is>
      </c>
      <c r="I97" s="2" t="inlineStr">
        <is>
          <t>:C30:C35:J:</t>
        </is>
      </c>
      <c r="J97" t="inlineStr">
        <is>
          <t>Coating_Standard</t>
        </is>
      </c>
      <c r="K97" t="inlineStr">
        <is>
          <t>:MechSealType21:MechSealType2:</t>
        </is>
      </c>
      <c r="L97" t="inlineStr">
        <is>
          <t>Vertical</t>
        </is>
      </c>
      <c r="M97" t="inlineStr">
        <is>
          <t>E</t>
        </is>
      </c>
      <c r="N97" t="inlineStr">
        <is>
          <t>:284TC:286TC:284TSC:286TSC:</t>
        </is>
      </c>
      <c r="O97" s="6" t="inlineStr">
        <is>
          <t>Cast Iron, ASTM-A48, CL 30</t>
        </is>
      </c>
      <c r="P97" s="6" t="inlineStr">
        <is>
          <t>C30</t>
        </is>
      </c>
      <c r="Q97" s="2" t="inlineStr">
        <is>
          <t>125# ANSI Flange</t>
        </is>
      </c>
      <c r="R97" s="2" t="n">
        <v>98269622</v>
      </c>
      <c r="S97" s="1" t="n"/>
      <c r="T97" s="2" t="inlineStr">
        <is>
          <t>A300166</t>
        </is>
      </c>
      <c r="U97" s="2" t="inlineStr">
        <is>
          <t>LT027</t>
        </is>
      </c>
      <c r="W97" t="n">
        <v>300</v>
      </c>
    </row>
    <row r="98">
      <c r="B98" s="10" t="inlineStr">
        <is>
          <t>n</t>
        </is>
      </c>
      <c r="C98" t="inlineStr">
        <is>
          <t>Price_BOM_VLSE_Insert_092</t>
        </is>
      </c>
      <c r="D98">
        <f>IF(B98="Y",C98,"")</f>
        <v/>
      </c>
      <c r="E98" s="62" t="inlineStr">
        <is>
          <t>:40707-2P-25HP-VLSE:40707-2P-30HP-VLSE:</t>
        </is>
      </c>
      <c r="F98" t="inlineStr">
        <is>
          <t>X4</t>
        </is>
      </c>
      <c r="G98" s="2" t="inlineStr">
        <is>
          <t>Opt_InsertProvided</t>
        </is>
      </c>
      <c r="H98" t="inlineStr">
        <is>
          <t>:Cast Iron, ASTM-A48, CL 35:CaseMatl_Ductile_Iron_ASTM-A536-80</t>
        </is>
      </c>
      <c r="I98" s="2" t="inlineStr">
        <is>
          <t>:C30:C35:J:</t>
        </is>
      </c>
      <c r="J98" t="inlineStr">
        <is>
          <t>Coating_Standard</t>
        </is>
      </c>
      <c r="K98" t="inlineStr">
        <is>
          <t>:MechSealType21:MechSealType2:</t>
        </is>
      </c>
      <c r="L98" t="inlineStr">
        <is>
          <t>Vertical</t>
        </is>
      </c>
      <c r="M98" t="inlineStr">
        <is>
          <t>E</t>
        </is>
      </c>
      <c r="N98" t="inlineStr">
        <is>
          <t>:284TC:286TC:284TSC:286TSC:</t>
        </is>
      </c>
      <c r="O98" s="6" t="inlineStr">
        <is>
          <t>Cast Iron, ASTM-A48, CL 30</t>
        </is>
      </c>
      <c r="P98" s="6" t="inlineStr">
        <is>
          <t>C30</t>
        </is>
      </c>
      <c r="Q98" s="2" t="inlineStr">
        <is>
          <t>250# ANSI Flange</t>
        </is>
      </c>
      <c r="R98" s="2" t="inlineStr">
        <is>
          <t>RTF</t>
        </is>
      </c>
      <c r="S98" s="1" t="n"/>
      <c r="T98" s="2" t="inlineStr">
        <is>
          <t>A300177</t>
        </is>
      </c>
      <c r="U98" s="2" t="inlineStr">
        <is>
          <t>LT027</t>
        </is>
      </c>
      <c r="W98" t="n">
        <v>300</v>
      </c>
    </row>
    <row r="99">
      <c r="B99" s="10" t="inlineStr">
        <is>
          <t>y</t>
        </is>
      </c>
      <c r="C99" t="inlineStr">
        <is>
          <t>Price_BOM_VLSE_Insert_093</t>
        </is>
      </c>
      <c r="D99">
        <f>IF(B99="Y",C99,"")</f>
        <v/>
      </c>
      <c r="E99" t="inlineStr">
        <is>
          <t>:40959-4P-5HP-VLSE:40959-4P-7.5HP-VLSE:40959-4P-10HP-VLSE:40957-4P-5HP-VLSE:40957-4P-7.5HP-VLSE:40957-4P-10HP-VLSE:</t>
        </is>
      </c>
      <c r="F99" s="6" t="inlineStr">
        <is>
          <t>X3</t>
        </is>
      </c>
      <c r="G99" s="2" t="inlineStr">
        <is>
          <t>Opt_InsertProvided</t>
        </is>
      </c>
      <c r="H99" t="inlineStr">
        <is>
          <t>:Cast Iron, ASTM-A48, CL 35:CaseMatl_Ductile_Iron_ASTM-A536-80</t>
        </is>
      </c>
      <c r="I99" s="2" t="inlineStr">
        <is>
          <t>:C30:C35:J:</t>
        </is>
      </c>
      <c r="J99" t="inlineStr">
        <is>
          <t>Coating_Standard</t>
        </is>
      </c>
      <c r="K99" t="inlineStr">
        <is>
          <t>:MechSealType21:MechSealType2:</t>
        </is>
      </c>
      <c r="L99" t="inlineStr">
        <is>
          <t>Vertical</t>
        </is>
      </c>
      <c r="M99" s="6" t="inlineStr">
        <is>
          <t>E</t>
        </is>
      </c>
      <c r="N99" t="inlineStr">
        <is>
          <t>:182TC:184TC:213TC:215TC:254TC:256TC:</t>
        </is>
      </c>
      <c r="O99" s="6" t="inlineStr">
        <is>
          <t>Cast Iron, ASTM-A48, CL 30</t>
        </is>
      </c>
      <c r="P99" s="6" t="inlineStr">
        <is>
          <t>C30</t>
        </is>
      </c>
      <c r="Q99" s="2" t="inlineStr">
        <is>
          <t>125# ANSI Flange</t>
        </is>
      </c>
      <c r="R99" s="2" t="n">
        <v>98269623</v>
      </c>
      <c r="S99" s="2" t="inlineStr">
        <is>
          <t>BRK B/M VLS X3,9.5" 182/256 TC MTR</t>
        </is>
      </c>
      <c r="T99" s="2" t="inlineStr">
        <is>
          <t>A100132</t>
        </is>
      </c>
      <c r="U99" s="2" t="inlineStr">
        <is>
          <t>LT027</t>
        </is>
      </c>
      <c r="W99" t="n">
        <v>300</v>
      </c>
    </row>
    <row r="100">
      <c r="B100" s="10" t="inlineStr">
        <is>
          <t>n</t>
        </is>
      </c>
      <c r="C100" t="inlineStr">
        <is>
          <t>Price_BOM_VLSE_Insert_094</t>
        </is>
      </c>
      <c r="D100">
        <f>IF(B100="Y",C100,"")</f>
        <v/>
      </c>
      <c r="E100" t="inlineStr">
        <is>
          <t>:40959-4P-5HP-VLSE:40959-4P-7.5HP-VLSE:40959-4P-10HP-VLSE:40957-4P-5HP-VLSE:40957-4P-7.5HP-VLSE:40957-4P-10HP-VLSE:</t>
        </is>
      </c>
      <c r="F100" s="6" t="inlineStr">
        <is>
          <t>X3</t>
        </is>
      </c>
      <c r="G100" s="2" t="inlineStr">
        <is>
          <t>Opt_InsertProvided</t>
        </is>
      </c>
      <c r="H100" t="inlineStr">
        <is>
          <t>:Cast Iron, ASTM-A48, CL 35:CaseMatl_Ductile_Iron_ASTM-A536-80</t>
        </is>
      </c>
      <c r="I100" s="2" t="inlineStr">
        <is>
          <t>:C30:C35:J:</t>
        </is>
      </c>
      <c r="J100" t="inlineStr">
        <is>
          <t>Coating_Standard</t>
        </is>
      </c>
      <c r="K100" t="inlineStr">
        <is>
          <t>:MechSealType21:MechSealType2:</t>
        </is>
      </c>
      <c r="L100" t="inlineStr">
        <is>
          <t>Vertical</t>
        </is>
      </c>
      <c r="M100" s="6" t="inlineStr">
        <is>
          <t>E</t>
        </is>
      </c>
      <c r="N100" t="inlineStr">
        <is>
          <t>:182TC:184TC:213TC:215TC:254TC:256TC:</t>
        </is>
      </c>
      <c r="O100" s="6" t="inlineStr">
        <is>
          <t>Cast Iron, ASTM-A48, CL 30</t>
        </is>
      </c>
      <c r="P100" s="6" t="inlineStr">
        <is>
          <t>C30</t>
        </is>
      </c>
      <c r="Q100" s="2" t="inlineStr">
        <is>
          <t>250# ANSI Flange</t>
        </is>
      </c>
      <c r="R100" s="2" t="inlineStr">
        <is>
          <t>RTF</t>
        </is>
      </c>
      <c r="S100" s="2" t="inlineStr">
        <is>
          <t>BRK B/M VLS X3,9.5" 182/256 TC MTR</t>
        </is>
      </c>
      <c r="T100" s="2" t="inlineStr">
        <is>
          <t>A300229</t>
        </is>
      </c>
      <c r="U100" s="2" t="inlineStr">
        <is>
          <t>LT027</t>
        </is>
      </c>
      <c r="W100" t="n">
        <v>300</v>
      </c>
    </row>
    <row r="101">
      <c r="B101" s="10" t="inlineStr">
        <is>
          <t>y</t>
        </is>
      </c>
      <c r="C101" t="inlineStr">
        <is>
          <t>Price_BOM_VLSE_Insert_095</t>
        </is>
      </c>
      <c r="D101">
        <f>IF(B101="Y",C101,"")</f>
        <v/>
      </c>
      <c r="E101" s="62" t="inlineStr">
        <is>
          <t>:40121-4P-25HP-VLSE:40129-4P-25HP-VLSE:40127-4P-25HP-VLSE:</t>
        </is>
      </c>
      <c r="F101" t="inlineStr">
        <is>
          <t>XA</t>
        </is>
      </c>
      <c r="G101" s="2" t="inlineStr">
        <is>
          <t>Opt_InsertProvided</t>
        </is>
      </c>
      <c r="H101" t="inlineStr">
        <is>
          <t>:Cast Iron, ASTM-A48, CL 35:CaseMatl_Ductile_Iron_ASTM-A536-80</t>
        </is>
      </c>
      <c r="I101" s="2" t="inlineStr">
        <is>
          <t>:C30:C35:J:</t>
        </is>
      </c>
      <c r="J101" t="inlineStr">
        <is>
          <t>Coating_Standard</t>
        </is>
      </c>
      <c r="K101" t="inlineStr">
        <is>
          <t>:MechSealType21:MechSealType2:</t>
        </is>
      </c>
      <c r="L101" t="inlineStr">
        <is>
          <t>Vertical</t>
        </is>
      </c>
      <c r="M101" t="inlineStr">
        <is>
          <t>E</t>
        </is>
      </c>
      <c r="N101" t="inlineStr">
        <is>
          <t>:284TC:286TC:</t>
        </is>
      </c>
      <c r="O101" s="6" t="inlineStr">
        <is>
          <t>Cast Iron, ASTM-A48, CL 30</t>
        </is>
      </c>
      <c r="P101" s="6" t="inlineStr">
        <is>
          <t>C30</t>
        </is>
      </c>
      <c r="Q101" s="2" t="inlineStr">
        <is>
          <t>125# ANSI Flange</t>
        </is>
      </c>
      <c r="R101" s="2" t="n">
        <v>98273944</v>
      </c>
      <c r="S101" s="1" t="n"/>
      <c r="T101" s="2" t="inlineStr">
        <is>
          <t>A300169</t>
        </is>
      </c>
      <c r="U101" s="2" t="inlineStr">
        <is>
          <t>LT027</t>
        </is>
      </c>
      <c r="W101" t="n">
        <v>143</v>
      </c>
    </row>
    <row r="102">
      <c r="B102" s="10" t="inlineStr">
        <is>
          <t>n</t>
        </is>
      </c>
      <c r="C102" t="inlineStr">
        <is>
          <t>Price_BOM_VLSE_Insert_096</t>
        </is>
      </c>
      <c r="D102">
        <f>IF(B102="Y",C102,"")</f>
        <v/>
      </c>
      <c r="E102" s="62" t="inlineStr">
        <is>
          <t>:40121-4P-25HP-VLSE:40129-4P-25HP-VLSE:40127-4P-25HP-VLSE:</t>
        </is>
      </c>
      <c r="F102" t="inlineStr">
        <is>
          <t>XA</t>
        </is>
      </c>
      <c r="G102" s="2" t="inlineStr">
        <is>
          <t>Opt_InsertProvided</t>
        </is>
      </c>
      <c r="H102" t="inlineStr">
        <is>
          <t>:Cast Iron, ASTM-A48, CL 35:CaseMatl_Ductile_Iron_ASTM-A536-80</t>
        </is>
      </c>
      <c r="I102" s="2" t="inlineStr">
        <is>
          <t>:C30:C35:J:</t>
        </is>
      </c>
      <c r="J102" t="inlineStr">
        <is>
          <t>Coating_Standard</t>
        </is>
      </c>
      <c r="K102" t="inlineStr">
        <is>
          <t>:MechSealType21:MechSealType2:</t>
        </is>
      </c>
      <c r="L102" t="inlineStr">
        <is>
          <t>Vertical</t>
        </is>
      </c>
      <c r="M102" t="inlineStr">
        <is>
          <t>E</t>
        </is>
      </c>
      <c r="N102" t="inlineStr">
        <is>
          <t>:284TC:286TC:</t>
        </is>
      </c>
      <c r="O102" s="6" t="inlineStr">
        <is>
          <t>Cast Iron, ASTM-A48, CL 30</t>
        </is>
      </c>
      <c r="P102" s="6" t="inlineStr">
        <is>
          <t>C30</t>
        </is>
      </c>
      <c r="Q102" s="2" t="inlineStr">
        <is>
          <t>250# ANSI Flange</t>
        </is>
      </c>
      <c r="R102" s="2" t="inlineStr">
        <is>
          <t>RTF</t>
        </is>
      </c>
      <c r="S102" s="1" t="n"/>
      <c r="T102" s="2" t="inlineStr">
        <is>
          <t>A300201</t>
        </is>
      </c>
      <c r="U102" s="2" t="inlineStr">
        <is>
          <t>LT027</t>
        </is>
      </c>
      <c r="W102" t="n">
        <v>143</v>
      </c>
    </row>
    <row r="103">
      <c r="B103" s="10" t="inlineStr">
        <is>
          <t>y</t>
        </is>
      </c>
      <c r="C103" t="inlineStr">
        <is>
          <t>Price_BOM_VLSE_Insert_097</t>
        </is>
      </c>
      <c r="D103">
        <f>IF(B103="Y",C103,"")</f>
        <v/>
      </c>
      <c r="E103" s="62" t="inlineStr">
        <is>
          <t>:50129-4P-15HP-VLSE:50129-4P-20HP-VLSE:</t>
        </is>
      </c>
      <c r="F103" t="inlineStr">
        <is>
          <t>XA</t>
        </is>
      </c>
      <c r="G103" s="2" t="inlineStr">
        <is>
          <t>Opt_InsertProvided</t>
        </is>
      </c>
      <c r="H103" t="inlineStr">
        <is>
          <t>:Cast Iron, ASTM-A48, CL 35:CaseMatl_Ductile_Iron_ASTM-A536-80</t>
        </is>
      </c>
      <c r="I103" s="2" t="inlineStr">
        <is>
          <t>:C30:C35:J:</t>
        </is>
      </c>
      <c r="J103" t="inlineStr">
        <is>
          <t>Coating_Standard</t>
        </is>
      </c>
      <c r="K103" t="inlineStr">
        <is>
          <t>:MechSealType21:MechSealType2:</t>
        </is>
      </c>
      <c r="L103" t="inlineStr">
        <is>
          <t>Vertical</t>
        </is>
      </c>
      <c r="M103" t="inlineStr">
        <is>
          <t>E</t>
        </is>
      </c>
      <c r="N103" t="inlineStr">
        <is>
          <t>:182TC:184TC:213TC:215TC:254TC:256TC:</t>
        </is>
      </c>
      <c r="O103" s="6" t="inlineStr">
        <is>
          <t>Cast Iron, ASTM-A48, CL 30</t>
        </is>
      </c>
      <c r="P103" s="6" t="inlineStr">
        <is>
          <t>C30</t>
        </is>
      </c>
      <c r="Q103" s="2" t="inlineStr">
        <is>
          <t>125# ANSI Flange</t>
        </is>
      </c>
      <c r="R103" s="2" t="n">
        <v>98273311</v>
      </c>
      <c r="S103" s="1" t="n"/>
      <c r="T103" s="2" t="inlineStr">
        <is>
          <t>A300168</t>
        </is>
      </c>
      <c r="U103" s="2" t="inlineStr">
        <is>
          <t>LT027</t>
        </is>
      </c>
      <c r="W103" t="n">
        <v>143</v>
      </c>
    </row>
    <row r="104">
      <c r="B104" s="10" t="inlineStr">
        <is>
          <t>n</t>
        </is>
      </c>
      <c r="C104" t="inlineStr">
        <is>
          <t>Price_BOM_VLSE_Insert_098</t>
        </is>
      </c>
      <c r="D104">
        <f>IF(B104="Y",C104,"")</f>
        <v/>
      </c>
      <c r="E104" s="62" t="inlineStr">
        <is>
          <t>:50129-4P-15HP-VLSE:50129-4P-20HP-VLSE:</t>
        </is>
      </c>
      <c r="F104" t="inlineStr">
        <is>
          <t>XA</t>
        </is>
      </c>
      <c r="G104" s="2" t="inlineStr">
        <is>
          <t>Opt_InsertProvided</t>
        </is>
      </c>
      <c r="H104" t="inlineStr">
        <is>
          <t>:Cast Iron, ASTM-A48, CL 35:CaseMatl_Ductile_Iron_ASTM-A536-80</t>
        </is>
      </c>
      <c r="I104" s="2" t="inlineStr">
        <is>
          <t>:C30:C35:J:</t>
        </is>
      </c>
      <c r="J104" t="inlineStr">
        <is>
          <t>Coating_Standard</t>
        </is>
      </c>
      <c r="K104" t="inlineStr">
        <is>
          <t>:MechSealType21:MechSealType2:</t>
        </is>
      </c>
      <c r="L104" t="inlineStr">
        <is>
          <t>Vertical</t>
        </is>
      </c>
      <c r="M104" t="inlineStr">
        <is>
          <t>E</t>
        </is>
      </c>
      <c r="N104" t="inlineStr">
        <is>
          <t>:182TC:184TC:213TC:215TC:254TC:256TC:</t>
        </is>
      </c>
      <c r="O104" s="6" t="inlineStr">
        <is>
          <t>Cast Iron, ASTM-A48, CL 30</t>
        </is>
      </c>
      <c r="P104" s="6" t="inlineStr">
        <is>
          <t>C30</t>
        </is>
      </c>
      <c r="Q104" s="2" t="inlineStr">
        <is>
          <t>250# ANSI Flange</t>
        </is>
      </c>
      <c r="R104" s="2" t="inlineStr">
        <is>
          <t>RTF</t>
        </is>
      </c>
      <c r="S104" s="1" t="n"/>
      <c r="T104" s="2" t="inlineStr">
        <is>
          <t>A300200</t>
        </is>
      </c>
      <c r="U104" s="2" t="inlineStr">
        <is>
          <t>LT027</t>
        </is>
      </c>
      <c r="W104" t="n">
        <v>143</v>
      </c>
    </row>
    <row r="105">
      <c r="B105" s="10" t="inlineStr">
        <is>
          <t>y</t>
        </is>
      </c>
      <c r="C105" t="inlineStr">
        <is>
          <t>Price_BOM_VLSE_Insert_099</t>
        </is>
      </c>
      <c r="D105">
        <f>IF(B105="Y",C105,"")</f>
        <v/>
      </c>
      <c r="E105" s="62" t="inlineStr">
        <is>
          <t>:50129-4P-25HP-VLSE:</t>
        </is>
      </c>
      <c r="F105" t="inlineStr">
        <is>
          <t>XA</t>
        </is>
      </c>
      <c r="G105" s="2" t="inlineStr">
        <is>
          <t>Opt_InsertProvided</t>
        </is>
      </c>
      <c r="H105" t="inlineStr">
        <is>
          <t>:Cast Iron, ASTM-A48, CL 35:CaseMatl_Ductile_Iron_ASTM-A536-80</t>
        </is>
      </c>
      <c r="I105" s="2" t="inlineStr">
        <is>
          <t>:C30:C35:J:</t>
        </is>
      </c>
      <c r="J105" t="inlineStr">
        <is>
          <t>Coating_Standard</t>
        </is>
      </c>
      <c r="K105" t="inlineStr">
        <is>
          <t>:MechSealType21:MechSealType2:</t>
        </is>
      </c>
      <c r="L105" t="inlineStr">
        <is>
          <t>Vertical</t>
        </is>
      </c>
      <c r="M105" t="inlineStr">
        <is>
          <t>E</t>
        </is>
      </c>
      <c r="N105" t="inlineStr">
        <is>
          <t>:284TC:286TC:</t>
        </is>
      </c>
      <c r="O105" s="6" t="inlineStr">
        <is>
          <t>Cast Iron, ASTM-A48, CL 30</t>
        </is>
      </c>
      <c r="P105" s="6" t="inlineStr">
        <is>
          <t>C30</t>
        </is>
      </c>
      <c r="Q105" s="2" t="inlineStr">
        <is>
          <t>125# ANSI Flange</t>
        </is>
      </c>
      <c r="R105" s="2" t="n">
        <v>98273944</v>
      </c>
      <c r="S105" s="1" t="n"/>
      <c r="T105" s="2" t="inlineStr">
        <is>
          <t>A300169</t>
        </is>
      </c>
      <c r="U105" s="2" t="inlineStr">
        <is>
          <t>LT027</t>
        </is>
      </c>
      <c r="W105" t="n">
        <v>143</v>
      </c>
    </row>
    <row r="106">
      <c r="B106" s="10" t="inlineStr">
        <is>
          <t>n</t>
        </is>
      </c>
      <c r="C106" t="inlineStr">
        <is>
          <t>Price_BOM_VLSE_Insert_100</t>
        </is>
      </c>
      <c r="D106">
        <f>IF(B106="Y",C106,"")</f>
        <v/>
      </c>
      <c r="E106" s="62" t="inlineStr">
        <is>
          <t>:50129-4P-25HP-VLSE:</t>
        </is>
      </c>
      <c r="F106" t="inlineStr">
        <is>
          <t>XA</t>
        </is>
      </c>
      <c r="G106" s="2" t="inlineStr">
        <is>
          <t>Opt_InsertProvided</t>
        </is>
      </c>
      <c r="H106" t="inlineStr">
        <is>
          <t>:Cast Iron, ASTM-A48, CL 35:CaseMatl_Ductile_Iron_ASTM-A536-80</t>
        </is>
      </c>
      <c r="I106" s="2" t="inlineStr">
        <is>
          <t>:C30:C35:J:</t>
        </is>
      </c>
      <c r="J106" t="inlineStr">
        <is>
          <t>Coating_Standard</t>
        </is>
      </c>
      <c r="K106" t="inlineStr">
        <is>
          <t>:MechSealType21:MechSealType2:</t>
        </is>
      </c>
      <c r="L106" t="inlineStr">
        <is>
          <t>Vertical</t>
        </is>
      </c>
      <c r="M106" t="inlineStr">
        <is>
          <t>E</t>
        </is>
      </c>
      <c r="N106" t="inlineStr">
        <is>
          <t>:284TC:286TC:</t>
        </is>
      </c>
      <c r="O106" s="6" t="inlineStr">
        <is>
          <t>Cast Iron, ASTM-A48, CL 30</t>
        </is>
      </c>
      <c r="P106" s="6" t="inlineStr">
        <is>
          <t>C30</t>
        </is>
      </c>
      <c r="Q106" s="2" t="inlineStr">
        <is>
          <t>250# ANSI Flange</t>
        </is>
      </c>
      <c r="R106" s="2" t="inlineStr">
        <is>
          <t>RTF</t>
        </is>
      </c>
      <c r="S106" s="1" t="n"/>
      <c r="T106" s="2" t="inlineStr">
        <is>
          <t>A300201</t>
        </is>
      </c>
      <c r="U106" s="2" t="inlineStr">
        <is>
          <t>LT027</t>
        </is>
      </c>
      <c r="W106" t="n">
        <v>143</v>
      </c>
    </row>
    <row r="107">
      <c r="B107" s="10" t="inlineStr">
        <is>
          <t>y</t>
        </is>
      </c>
      <c r="C107" t="inlineStr">
        <is>
          <t>Price_BOM_VLSE_Insert_101</t>
        </is>
      </c>
      <c r="D107">
        <f>IF(B107="Y",C107,"")</f>
        <v/>
      </c>
      <c r="E107" t="inlineStr">
        <is>
          <t>:40959-4P-15HP-VLSE:40957-4P-15HP-VLSE:</t>
        </is>
      </c>
      <c r="F107" t="inlineStr">
        <is>
          <t>XA</t>
        </is>
      </c>
      <c r="G107" s="2" t="inlineStr">
        <is>
          <t>Opt_InsertProvided</t>
        </is>
      </c>
      <c r="H107" t="inlineStr">
        <is>
          <t>:Cast Iron, ASTM-A48, CL 35:CaseMatl_Ductile_Iron_ASTM-A536-80</t>
        </is>
      </c>
      <c r="I107" s="2" t="inlineStr">
        <is>
          <t>:C30:C35:J:</t>
        </is>
      </c>
      <c r="J107" t="inlineStr">
        <is>
          <t>Coating_Standard</t>
        </is>
      </c>
      <c r="K107" t="inlineStr">
        <is>
          <t>:MechSealType21:MechSealType2:</t>
        </is>
      </c>
      <c r="L107" t="inlineStr">
        <is>
          <t>Vertical</t>
        </is>
      </c>
      <c r="M107" s="6" t="inlineStr">
        <is>
          <t>E</t>
        </is>
      </c>
      <c r="N107" t="inlineStr">
        <is>
          <t>:213TC:215TC:254TC:256TC:</t>
        </is>
      </c>
      <c r="O107" s="6" t="inlineStr">
        <is>
          <t>Cast Iron, ASTM-A48, CL 30</t>
        </is>
      </c>
      <c r="P107" s="6" t="inlineStr">
        <is>
          <t>C30</t>
        </is>
      </c>
      <c r="Q107" s="2" t="inlineStr">
        <is>
          <t>125# ANSI Flange</t>
        </is>
      </c>
      <c r="R107" s="2" t="n">
        <v>98274030</v>
      </c>
      <c r="S107" s="6" t="inlineStr">
        <is>
          <t>BRK B/M VLS,X4/XA,9.5" 213/256 TC MTR</t>
        </is>
      </c>
      <c r="T107" s="2" t="inlineStr">
        <is>
          <t>A300194</t>
        </is>
      </c>
      <c r="U107" s="2" t="inlineStr">
        <is>
          <t>LT027</t>
        </is>
      </c>
      <c r="W107" t="n">
        <v>295</v>
      </c>
    </row>
    <row r="108">
      <c r="A108" s="24" t="inlineStr">
        <is>
          <t>[END]</t>
        </is>
      </c>
      <c r="S108" s="6" t="n"/>
    </row>
    <row r="110">
      <c r="E110" s="73" t="n"/>
      <c r="S110" s="6" t="n"/>
    </row>
    <row r="111">
      <c r="E111" s="73" t="n"/>
      <c r="S111" s="6" t="n"/>
    </row>
    <row r="112">
      <c r="E112" s="73" t="n"/>
      <c r="S112" s="6" t="n"/>
    </row>
    <row r="113">
      <c r="E113" s="62" t="n"/>
    </row>
    <row r="114">
      <c r="E114" s="62" t="n"/>
    </row>
    <row r="115">
      <c r="E115" s="62" t="n"/>
    </row>
    <row r="117">
      <c r="E117" s="62" t="n"/>
    </row>
    <row r="118">
      <c r="E118" s="62" t="n"/>
    </row>
  </sheetData>
  <autoFilter ref="B6:W109"/>
  <dataValidations count="2">
    <dataValidation sqref="A6" showErrorMessage="1" showInputMessage="1" allowBlank="1" type="list">
      <formula1>"Full Data, Quick Price"</formula1>
    </dataValidation>
    <dataValidation sqref="C4:W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s>
  <pageMargins left="0.7479166666666667" right="0.7479166666666667" top="0.9840277777777777" bottom="0.9840277777777777" header="0.5118055555555555" footer="0.5118055555555555"/>
  <pageSetup orientation="portrait" firstPageNumber="0" horizontalDpi="300" verticalDpi="300"/>
</worksheet>
</file>

<file path=xl/worksheets/sheet9.xml><?xml version="1.0" encoding="utf-8"?>
<worksheet xmlns="http://schemas.openxmlformats.org/spreadsheetml/2006/main">
  <sheetPr codeName="Sheet11">
    <outlinePr summaryBelow="1" summaryRight="1"/>
    <pageSetUpPr/>
  </sheetPr>
  <dimension ref="A1:P12"/>
  <sheetViews>
    <sheetView workbookViewId="0">
      <selection activeCell="D30" sqref="D30"/>
    </sheetView>
  </sheetViews>
  <sheetFormatPr baseColWidth="8" defaultColWidth="9.140625" defaultRowHeight="12.75" outlineLevelRow="1"/>
  <cols>
    <col width="31.5703125" bestFit="1" customWidth="1" style="6" min="1" max="1"/>
    <col width="31.85546875" bestFit="1" customWidth="1" style="6" min="2" max="2"/>
    <col width="14.85546875" customWidth="1" style="6" min="3" max="3"/>
    <col width="16.85546875" customWidth="1" style="6" min="4" max="4"/>
    <col width="40.28515625" bestFit="1" customWidth="1" style="6" min="5" max="5"/>
    <col width="36.28515625" bestFit="1" customWidth="1" style="6" min="6" max="6"/>
    <col width="9" bestFit="1" customWidth="1" style="6" min="7" max="7"/>
    <col width="23.7109375" bestFit="1" customWidth="1" style="6" min="8" max="8"/>
    <col width="14.7109375" customWidth="1" style="6" min="9" max="9"/>
    <col width="9" bestFit="1" customWidth="1" style="6" min="10" max="10"/>
    <col width="10.140625" bestFit="1" customWidth="1" style="6" min="11" max="11"/>
    <col width="52.140625" customWidth="1" style="6" min="12" max="12"/>
    <col width="14.5703125" customWidth="1" style="6" min="13" max="13"/>
    <col width="18.28515625" customWidth="1" style="6" min="14" max="14"/>
    <col width="9.140625" customWidth="1" style="6" min="15" max="16384"/>
  </cols>
  <sheetData>
    <row r="1">
      <c r="A1" s="7" t="n"/>
    </row>
    <row r="2" outlineLevel="1">
      <c r="A2" s="52" t="n"/>
      <c r="B2" s="65" t="n"/>
      <c r="C2" s="65" t="n"/>
      <c r="D2" s="65" t="n"/>
      <c r="E2" s="65" t="n"/>
      <c r="F2" s="65" t="n"/>
      <c r="G2" s="65" t="n"/>
      <c r="H2" s="65" t="n"/>
      <c r="I2" s="65" t="n"/>
      <c r="J2" s="65" t="n"/>
      <c r="K2" s="65" t="n"/>
      <c r="L2" s="65" t="n"/>
      <c r="M2" s="65" t="n"/>
      <c r="N2" s="65" t="n"/>
      <c r="O2" s="65" t="n"/>
      <c r="P2" s="65" t="n"/>
    </row>
    <row r="3" outlineLevel="1">
      <c r="A3" s="52" t="n"/>
      <c r="B3" s="65" t="n"/>
      <c r="C3" s="65" t="n"/>
      <c r="D3" s="65" t="n"/>
      <c r="E3" s="65" t="n"/>
      <c r="F3" s="65" t="n"/>
      <c r="G3" s="65" t="n"/>
      <c r="H3" s="65" t="n"/>
      <c r="I3" s="65" t="n"/>
      <c r="J3" s="65" t="n"/>
      <c r="K3" s="65" t="n"/>
      <c r="L3" s="65" t="n"/>
      <c r="M3" s="65" t="n"/>
      <c r="N3" s="65" t="n"/>
      <c r="O3" s="65" t="n"/>
      <c r="P3" s="65" t="n"/>
    </row>
    <row r="4" outlineLevel="1">
      <c r="A4" s="52" t="inlineStr">
        <is>
          <t>Recirc lines for VLSE are included in VL boms</t>
        </is>
      </c>
      <c r="B4" s="65" t="n"/>
      <c r="C4" s="65" t="n"/>
      <c r="D4" s="65" t="n"/>
      <c r="E4" s="65" t="n"/>
      <c r="F4" s="65" t="n"/>
      <c r="G4" s="65" t="n"/>
      <c r="H4" s="65" t="n"/>
      <c r="I4" s="65" t="n"/>
      <c r="J4" s="65" t="n"/>
      <c r="K4" s="65" t="n"/>
      <c r="L4" s="65" t="n"/>
      <c r="M4" s="65" t="n"/>
      <c r="N4" s="65" t="n"/>
      <c r="O4" s="65" t="n"/>
      <c r="P4" s="65" t="n"/>
    </row>
    <row r="5" outlineLevel="1">
      <c r="A5" s="52" t="n"/>
      <c r="B5" s="65" t="n"/>
      <c r="C5" s="65" t="n"/>
      <c r="D5" s="65" t="n"/>
      <c r="E5" s="65" t="n"/>
      <c r="F5" s="65" t="n"/>
      <c r="G5" s="65" t="n"/>
      <c r="H5" s="65" t="n"/>
      <c r="I5" s="65" t="n"/>
      <c r="J5" s="65" t="n"/>
      <c r="K5" s="65" t="n"/>
      <c r="L5" s="65" t="n"/>
      <c r="M5" s="65" t="n"/>
      <c r="N5" s="65" t="n"/>
      <c r="O5" s="65" t="n"/>
      <c r="P5" s="65" t="n"/>
    </row>
    <row r="6">
      <c r="B6" s="7" t="n"/>
      <c r="C6" s="7" t="n"/>
      <c r="D6" s="7" t="n"/>
      <c r="E6" s="7" t="n"/>
      <c r="F6" s="7" t="n"/>
      <c r="G6" s="7" t="n"/>
      <c r="H6" s="7" t="n"/>
      <c r="I6" s="4" t="n"/>
      <c r="J6" s="118" t="n"/>
      <c r="K6" s="4" t="n"/>
      <c r="L6" s="4" t="n"/>
      <c r="M6" s="4" t="n"/>
      <c r="N6" s="4" t="n"/>
      <c r="O6" s="4" t="n"/>
      <c r="P6" s="72" t="n"/>
    </row>
    <row r="7">
      <c r="A7" s="72" t="n"/>
      <c r="E7" s="45" t="n"/>
      <c r="M7" s="72" t="n"/>
    </row>
    <row r="8">
      <c r="M8" s="72" t="n"/>
    </row>
    <row r="9">
      <c r="E9" s="45" t="n"/>
      <c r="M9" s="72" t="n"/>
    </row>
    <row r="10">
      <c r="G10" s="72" t="n"/>
      <c r="M10" s="72" t="n"/>
    </row>
    <row r="11">
      <c r="G11" s="72" t="n"/>
      <c r="M11" s="72" t="n"/>
    </row>
    <row r="12">
      <c r="A12" s="72" t="n"/>
    </row>
  </sheetData>
  <dataValidations count="3">
    <dataValidation sqref="P4 J4:N4 F4:H4 C4:D4" showErrorMessage="1" showInputMessage="1" allowBlank="1" errorTitle="Invalid Attribute Type" error="Please select an attribute type from the dropdown list." type="list">
      <formula1>"text, double, short, calculation, compatibility rule, string expression, boolean, description, pointer"</formula1>
    </dataValidation>
    <dataValidation sqref="B4 E4 I4 O4" showErrorMessage="1" showInputMessage="1" allowBlank="1" errorTitle="Invalid Attribute Type" error="Please select an attribute type from the dropdown list" type="list">
      <formula1>"text, double, short, calculation, compatibility rule, string expression, boolean, description, pointer, pointer-merge"</formula1>
    </dataValidation>
    <dataValidation sqref="A6" showErrorMessage="1" showInputMessage="1" allowBlank="1" type="list">
      <formula1>"Full Data, Quick Price"</formula1>
    </dataValidation>
  </dataValidations>
  <printOptions gridLines="1"/>
  <pageMargins left="0.75" right="0.75" top="1" bottom="1" header="0.5" footer="0.5"/>
  <pageSetup orientation="portrait" scale="11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donhaynes</dc:creator>
  <dcterms:created xsi:type="dcterms:W3CDTF">2006-11-30T21:50:39Z</dcterms:created>
  <dcterms:modified xsi:type="dcterms:W3CDTF">2022-08-10T20:02:14Z</dcterms:modified>
  <cp:lastModifiedBy>Michael Ogma</cp:lastModifiedBy>
  <cp:revision>1</cp:revision>
</cp:coreProperties>
</file>