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54" firstSheet="0" activeTab="11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Hardware" sheetId="5" state="visible" r:id="rId5"/>
    <sheet name="Wear Rings" sheetId="6" state="visible" r:id="rId6"/>
    <sheet name="Insert" sheetId="7" state="visible" r:id="rId7"/>
    <sheet name="Seals" sheetId="8" state="visible" r:id="rId8"/>
    <sheet name="Recirc" sheetId="9" state="visible" r:id="rId9"/>
    <sheet name="Bases" sheetId="10" state="visible" r:id="rId10"/>
    <sheet name="Shaft" sheetId="11" state="visible" r:id="rId11"/>
    <sheet name="Impeller" sheetId="12" state="visible" r:id="rId12"/>
    <sheet name="ImpellerModified" sheetId="13" state="visible" r:id="rId13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'Hardware'!$A$6:$S$151</definedName>
    <definedName name="_xlnm._FilterDatabase" localSheetId="5" hidden="1">'Wear Rings'!$B$6:$P$99</definedName>
    <definedName name="_xlnm._FilterDatabase" localSheetId="6" hidden="1">'Insert'!$A$6:$AB$344</definedName>
    <definedName name="_xlnm._FilterDatabase" localSheetId="8" hidden="1">'Recirc'!$D$6:$I$6</definedName>
    <definedName name="_xlnm._FilterDatabase" localSheetId="9" hidden="1">'Bases'!$B$6:$O$160</definedName>
    <definedName name="_xlnm._FilterDatabase" localSheetId="10" hidden="1">'Shaft'!$B$6:$O$299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_(* #,##0_);_(* \(#,##0\);_(* &quot;-&quot;??_);_(@_)"/>
  </numFmts>
  <fonts count="29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name val="Arial"/>
      <b val="1"/>
      <sz val="10"/>
    </font>
    <font>
      <b val="1"/>
    </font>
  </fonts>
  <fills count="1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3" fillId="0" borderId="0"/>
    <xf numFmtId="0" fontId="23" fillId="0" borderId="0"/>
    <xf numFmtId="0" fontId="2" fillId="0" borderId="0"/>
    <xf numFmtId="0" fontId="13" fillId="6" borderId="0"/>
    <xf numFmtId="43" fontId="23" fillId="0" borderId="0"/>
    <xf numFmtId="0" fontId="23" fillId="0" borderId="0"/>
    <xf numFmtId="0" fontId="14" fillId="0" borderId="0"/>
    <xf numFmtId="0" fontId="23" fillId="0" borderId="0"/>
    <xf numFmtId="0" fontId="2" fillId="0" borderId="0"/>
    <xf numFmtId="0" fontId="15" fillId="0" borderId="0"/>
    <xf numFmtId="0" fontId="23" fillId="0" borderId="0"/>
    <xf numFmtId="0" fontId="16" fillId="0" borderId="0"/>
    <xf numFmtId="0" fontId="14" fillId="0" borderId="0"/>
    <xf numFmtId="0" fontId="17" fillId="0" borderId="0"/>
    <xf numFmtId="0" fontId="23" fillId="0" borderId="0"/>
    <xf numFmtId="0" fontId="23" fillId="0" borderId="0"/>
    <xf numFmtId="0" fontId="24" fillId="6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</cellStyleXfs>
  <cellXfs count="15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4" fillId="0" borderId="0" applyAlignment="1" pivotButton="0" quotePrefix="0" xfId="0">
      <alignment horizontal="left"/>
    </xf>
    <xf numFmtId="0" fontId="3" fillId="4" borderId="5" pivotButton="0" quotePrefix="0" xfId="0"/>
    <xf numFmtId="0" fontId="3" fillId="4" borderId="0" pivotButton="0" quotePrefix="0" xfId="0"/>
    <xf numFmtId="0" fontId="3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0" fontId="3" fillId="4" borderId="0" applyAlignment="1" pivotButton="0" quotePrefix="0" xfId="0">
      <alignment horizontal="center"/>
    </xf>
    <xf numFmtId="0" fontId="3" fillId="4" borderId="3" applyAlignment="1" pivotButton="0" quotePrefix="0" xfId="0">
      <alignment horizontal="left" indent="1"/>
    </xf>
    <xf numFmtId="0" fontId="3" fillId="4" borderId="5" applyAlignment="1" pivotButton="0" quotePrefix="0" xfId="0">
      <alignment horizontal="center"/>
    </xf>
    <xf numFmtId="0" fontId="0" fillId="3" borderId="2" pivotButton="0" quotePrefix="0" xfId="0"/>
    <xf numFmtId="0" fontId="9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4" fillId="2" borderId="0" pivotButton="0" quotePrefix="0" xfId="0"/>
    <xf numFmtId="0" fontId="0" fillId="0" borderId="3" applyAlignment="1" pivotButton="0" quotePrefix="0" xfId="0">
      <alignment horizontal="right"/>
    </xf>
    <xf numFmtId="0" fontId="8" fillId="3" borderId="2" pivotButton="0" quotePrefix="0" xfId="0"/>
    <xf numFmtId="0" fontId="3" fillId="0" borderId="0" applyAlignment="1" pivotButton="0" quotePrefix="0" xfId="1">
      <alignment horizontal="right"/>
    </xf>
    <xf numFmtId="0" fontId="3" fillId="0" borderId="0" applyAlignment="1" pivotButton="0" quotePrefix="1" xfId="1">
      <alignment horizontal="right"/>
    </xf>
    <xf numFmtId="0" fontId="3" fillId="0" borderId="3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9" fillId="3" borderId="1" pivotButton="0" quotePrefix="0" xfId="0"/>
    <xf numFmtId="0" fontId="10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4" fillId="2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1" fillId="3" borderId="2" pivotButton="0" quotePrefix="0" xfId="0"/>
    <xf numFmtId="0" fontId="12" fillId="5" borderId="6" pivotButton="0" quotePrefix="0" xfId="0"/>
    <xf numFmtId="0" fontId="3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2" fillId="3" borderId="2" pivotButton="0" quotePrefix="0" xfId="0"/>
    <xf numFmtId="0" fontId="7" fillId="0" borderId="0" applyAlignment="1" pivotButton="0" quotePrefix="0" xfId="0">
      <alignment horizontal="left"/>
    </xf>
    <xf numFmtId="0" fontId="3" fillId="0" borderId="0" pivotButton="0" quotePrefix="0" xfId="2"/>
    <xf numFmtId="0" fontId="3" fillId="0" borderId="0" applyAlignment="1" pivotButton="0" quotePrefix="0" xfId="0">
      <alignment horizontal="center"/>
    </xf>
    <xf numFmtId="0" fontId="19" fillId="3" borderId="1" pivotButton="0" quotePrefix="0" xfId="0"/>
    <xf numFmtId="0" fontId="20" fillId="3" borderId="2" pivotButton="0" quotePrefix="0" xfId="0"/>
    <xf numFmtId="0" fontId="21" fillId="3" borderId="2" pivotButton="0" quotePrefix="0" xfId="0"/>
    <xf numFmtId="0" fontId="18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2" fillId="0" borderId="0" pivotButton="0" quotePrefix="0" xfId="0"/>
    <xf numFmtId="0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14" fontId="3" fillId="0" borderId="0" pivotButton="0" quotePrefix="0" xfId="0"/>
    <xf numFmtId="0" fontId="3" fillId="0" borderId="0" applyAlignment="1" pivotButton="0" quotePrefix="0" xfId="0">
      <alignment wrapText="1"/>
    </xf>
    <xf numFmtId="0" fontId="16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3" fillId="7" borderId="0" pivotButton="0" quotePrefix="0" xfId="0"/>
    <xf numFmtId="0" fontId="23" fillId="0" borderId="0" applyAlignment="1" pivotButton="0" quotePrefix="0" xfId="16">
      <alignment horizontal="center"/>
    </xf>
    <xf numFmtId="0" fontId="3" fillId="0" borderId="0" applyAlignment="1" pivotButton="0" quotePrefix="0" xfId="16">
      <alignment horizontal="center"/>
    </xf>
    <xf numFmtId="0" fontId="24" fillId="6" borderId="0" applyAlignment="1" pivotButton="0" quotePrefix="0" xfId="17">
      <alignment horizontal="left"/>
    </xf>
    <xf numFmtId="0" fontId="3" fillId="0" borderId="0" applyAlignment="1" pivotButton="0" quotePrefix="0" xfId="0">
      <alignment horizontal="left" vertical="center"/>
    </xf>
    <xf numFmtId="0" fontId="24" fillId="6" borderId="0" pivotButton="0" quotePrefix="0" xfId="17"/>
    <xf numFmtId="0" fontId="16" fillId="0" borderId="0" applyAlignment="1" pivotButton="0" quotePrefix="0" xfId="18">
      <alignment horizontal="center" vertical="center"/>
    </xf>
    <xf numFmtId="0" fontId="25" fillId="0" borderId="0" pivotButton="0" quotePrefix="0" xfId="0"/>
    <xf numFmtId="0" fontId="3" fillId="7" borderId="0" applyAlignment="1" pivotButton="0" quotePrefix="0" xfId="0">
      <alignment horizontal="left"/>
    </xf>
    <xf numFmtId="0" fontId="3" fillId="7" borderId="0" applyAlignment="1" pivotButton="0" quotePrefix="0" xfId="0">
      <alignment horizontal="center"/>
    </xf>
    <xf numFmtId="0" fontId="3" fillId="8" borderId="0" pivotButton="0" quotePrefix="0" xfId="0"/>
    <xf numFmtId="0" fontId="3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3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2" fillId="0" borderId="0" pivotButton="0" quotePrefix="0" xfId="3"/>
    <xf numFmtId="0" fontId="3" fillId="3" borderId="2" pivotButton="0" quotePrefix="0" xfId="0"/>
    <xf numFmtId="0" fontId="3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8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18">
      <alignment horizontal="left" vertical="center"/>
    </xf>
    <xf numFmtId="0" fontId="26" fillId="0" borderId="0" pivotButton="0" quotePrefix="0" xfId="0"/>
    <xf numFmtId="0" fontId="1" fillId="0" borderId="0" pivotButton="0" quotePrefix="0" xfId="3"/>
    <xf numFmtId="164" fontId="3" fillId="0" borderId="0" applyAlignment="1" pivotButton="0" quotePrefix="0" xfId="0">
      <alignment horizontal="right"/>
    </xf>
    <xf numFmtId="165" fontId="3" fillId="0" borderId="0" pivotButton="0" quotePrefix="0" xfId="1"/>
    <xf numFmtId="165" fontId="3" fillId="3" borderId="2" pivotButton="0" quotePrefix="0" xfId="1"/>
    <xf numFmtId="165" fontId="3" fillId="4" borderId="0" applyAlignment="1" pivotButton="0" quotePrefix="0" xfId="1">
      <alignment horizontal="center"/>
    </xf>
    <xf numFmtId="165" fontId="3" fillId="4" borderId="5" applyAlignment="1" pivotButton="0" quotePrefix="0" xfId="1">
      <alignment horizontal="center"/>
    </xf>
    <xf numFmtId="165" fontId="3" fillId="4" borderId="2" applyAlignment="1" pivotButton="0" quotePrefix="0" xfId="1">
      <alignment horizontal="center"/>
    </xf>
    <xf numFmtId="165" fontId="3" fillId="2" borderId="0" applyAlignment="1" pivotButton="0" quotePrefix="0" xfId="1">
      <alignment horizontal="left"/>
    </xf>
    <xf numFmtId="165" fontId="4" fillId="2" borderId="0" applyAlignment="1" pivotButton="0" quotePrefix="0" xfId="1">
      <alignment horizontal="left"/>
    </xf>
    <xf numFmtId="0" fontId="0" fillId="10" borderId="0" pivotButton="0" quotePrefix="0" xfId="0"/>
    <xf numFmtId="0" fontId="0" fillId="11" borderId="0" pivotButton="0" quotePrefix="0" xfId="0"/>
    <xf numFmtId="0" fontId="27" fillId="0" borderId="10" applyAlignment="1" pivotButton="0" quotePrefix="0" xfId="0">
      <alignment horizontal="center" vertical="top"/>
    </xf>
    <xf numFmtId="0" fontId="27" fillId="2" borderId="10" applyAlignment="1" pivotButton="0" quotePrefix="0" xfId="0">
      <alignment horizontal="center" vertical="top"/>
    </xf>
    <xf numFmtId="164" fontId="3" fillId="0" borderId="0" applyAlignment="1" pivotButton="0" quotePrefix="0" xfId="0">
      <alignment horizontal="right"/>
    </xf>
    <xf numFmtId="165" fontId="3" fillId="0" borderId="0" pivotButton="0" quotePrefix="0" xfId="1"/>
    <xf numFmtId="165" fontId="3" fillId="3" borderId="2" pivotButton="0" quotePrefix="0" xfId="1"/>
    <xf numFmtId="165" fontId="3" fillId="4" borderId="0" applyAlignment="1" pivotButton="0" quotePrefix="0" xfId="1">
      <alignment horizontal="center"/>
    </xf>
    <xf numFmtId="165" fontId="3" fillId="4" borderId="5" applyAlignment="1" pivotButton="0" quotePrefix="0" xfId="1">
      <alignment horizontal="center"/>
    </xf>
    <xf numFmtId="165" fontId="3" fillId="4" borderId="2" applyAlignment="1" pivotButton="0" quotePrefix="0" xfId="1">
      <alignment horizontal="center"/>
    </xf>
    <xf numFmtId="165" fontId="3" fillId="2" borderId="0" applyAlignment="1" pivotButton="0" quotePrefix="0" xfId="1">
      <alignment horizontal="left"/>
    </xf>
    <xf numFmtId="165" fontId="4" fillId="2" borderId="0" applyAlignment="1" pivotButton="0" quotePrefix="0" xfId="1">
      <alignment horizontal="left"/>
    </xf>
    <xf numFmtId="0" fontId="0" fillId="12" borderId="0" pivotButton="0" quotePrefix="0" xfId="0"/>
    <xf numFmtId="0" fontId="0" fillId="13" borderId="0" pivotButton="0" quotePrefix="0" xfId="0"/>
    <xf numFmtId="0" fontId="28" fillId="0" borderId="11" applyAlignment="1" pivotButton="0" quotePrefix="0" xfId="0">
      <alignment horizontal="center" vertical="top"/>
    </xf>
    <xf numFmtId="0" fontId="28" fillId="2" borderId="11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zoomScale="108" zoomScaleNormal="108" workbookViewId="0">
      <pane ySplit="1" topLeftCell="A10" activePane="bottomLeft" state="frozen"/>
      <selection pane="bottomLeft" activeCell="D31" sqref="D31"/>
    </sheetView>
  </sheetViews>
  <sheetFormatPr baseColWidth="8" defaultRowHeight="12.7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37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37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67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37" t="inlineStr">
        <is>
          <t>Corrected bom on Price_BOM_LCS_Insert_093 (NCR98416)</t>
        </is>
      </c>
    </row>
    <row r="8">
      <c r="A8" s="67" t="n">
        <v>7</v>
      </c>
      <c r="B8" s="9" t="n">
        <v>42746</v>
      </c>
      <c r="C8" t="inlineStr">
        <is>
          <t>fbt</t>
        </is>
      </c>
      <c r="D8" s="37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37" t="inlineStr">
        <is>
          <t>Corrected Hardware BOM, 30127 :284TC:286TC: removed RTF, added 96774816</t>
        </is>
      </c>
    </row>
    <row r="10">
      <c r="A10" s="67" t="n">
        <v>9</v>
      </c>
      <c r="B10" s="9" t="n">
        <v>42751</v>
      </c>
      <c r="C10" t="inlineStr">
        <is>
          <t>jag</t>
        </is>
      </c>
      <c r="D10" s="37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37" t="inlineStr">
        <is>
          <t>Added colons to Insert_166 and _333</t>
        </is>
      </c>
    </row>
    <row r="12">
      <c r="A12" s="67" t="n">
        <v>11</v>
      </c>
      <c r="B12" s="82" t="n">
        <v>42759</v>
      </c>
      <c r="C12" t="inlineStr">
        <is>
          <t>fbt</t>
        </is>
      </c>
      <c r="D12" s="37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37" t="inlineStr">
        <is>
          <t>Added Bushing Material Column and updated Graphalloy BOM descriptions</t>
        </is>
      </c>
    </row>
    <row r="14">
      <c r="A14" s="67" t="n">
        <v>13</v>
      </c>
      <c r="B14" s="9" t="n">
        <v>42793</v>
      </c>
      <c r="C14" t="inlineStr">
        <is>
          <t>jgl</t>
        </is>
      </c>
      <c r="D14" s="37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19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37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37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37" t="inlineStr">
        <is>
          <t>ACH</t>
        </is>
      </c>
      <c r="D25" s="37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37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37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37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37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24" t="inlineStr">
        <is>
          <t>trh</t>
        </is>
      </c>
      <c r="D30" s="37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24" t="inlineStr">
        <is>
          <t>trh</t>
        </is>
      </c>
      <c r="D31" s="37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37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37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37" t="inlineStr">
        <is>
          <t>grd</t>
        </is>
      </c>
      <c r="D34" s="37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37" t="inlineStr">
        <is>
          <t xml:space="preserve">JJR </t>
        </is>
      </c>
      <c r="D35" s="37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37" t="inlineStr">
        <is>
          <t>JJR</t>
        </is>
      </c>
      <c r="D36" s="37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37" t="inlineStr">
        <is>
          <t>JJR</t>
        </is>
      </c>
      <c r="D37" s="37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37" t="inlineStr">
        <is>
          <t>JJR</t>
        </is>
      </c>
      <c r="D38" s="37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37" t="inlineStr">
        <is>
          <t>GRD</t>
        </is>
      </c>
      <c r="D39" s="37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37" t="inlineStr">
        <is>
          <t>TRH</t>
        </is>
      </c>
      <c r="D40" s="37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37" t="inlineStr">
        <is>
          <t>ACH</t>
        </is>
      </c>
      <c r="D41" s="37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37" t="inlineStr">
        <is>
          <t>ACH</t>
        </is>
      </c>
      <c r="D42" s="37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37" t="inlineStr">
        <is>
          <t>ACH</t>
        </is>
      </c>
      <c r="D43" s="37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37" t="inlineStr">
        <is>
          <t>ACH</t>
        </is>
      </c>
      <c r="D44" s="37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37" t="inlineStr">
        <is>
          <t>ACH</t>
        </is>
      </c>
      <c r="D45" s="37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37" t="inlineStr">
        <is>
          <t>ACH</t>
        </is>
      </c>
      <c r="D46" s="37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37" t="n"/>
      <c r="D47" s="37" t="n"/>
    </row>
    <row r="48">
      <c r="A48" s="1" t="n"/>
      <c r="B48" s="9" t="n"/>
      <c r="C48" s="37" t="n"/>
      <c r="D48" s="37" t="n"/>
    </row>
    <row r="49">
      <c r="A49" s="1" t="n"/>
      <c r="B49" s="9" t="n"/>
      <c r="C49" s="37" t="n"/>
      <c r="D49" s="37" t="n"/>
    </row>
    <row r="50">
      <c r="A50" s="1" t="n"/>
      <c r="B50" s="9" t="n"/>
      <c r="C50" s="37" t="n"/>
      <c r="D50" s="37" t="n"/>
    </row>
    <row r="51">
      <c r="A51" s="1" t="n"/>
      <c r="B51" s="9" t="n"/>
      <c r="C51" s="37" t="n"/>
      <c r="D51" s="37" t="n"/>
    </row>
    <row r="52">
      <c r="A52" s="1" t="n"/>
      <c r="B52" s="9" t="n"/>
      <c r="C52" s="37" t="n"/>
      <c r="D52" s="37" t="n"/>
    </row>
    <row r="53">
      <c r="A53" s="1" t="n"/>
      <c r="B53" s="9" t="n"/>
      <c r="C53" s="37" t="n"/>
      <c r="D53" s="37" t="n"/>
    </row>
    <row r="54">
      <c r="A54" s="1" t="n"/>
      <c r="B54" s="9" t="n"/>
      <c r="C54" s="37" t="n"/>
      <c r="D54" s="37" t="n"/>
    </row>
    <row r="55">
      <c r="A55" s="1" t="n"/>
      <c r="B55" s="9" t="n"/>
      <c r="C55" s="37" t="n"/>
      <c r="D55" s="37" t="n"/>
    </row>
    <row r="56">
      <c r="A56" s="1" t="n"/>
      <c r="B56" s="9" t="n"/>
      <c r="C56" s="37" t="n"/>
      <c r="D56" s="37" t="n"/>
    </row>
    <row r="57">
      <c r="A57" s="1" t="n"/>
      <c r="B57" s="9" t="n"/>
      <c r="C57" s="37" t="n"/>
      <c r="D57" s="37" t="n"/>
    </row>
    <row r="58">
      <c r="A58" s="1" t="n"/>
      <c r="B58" s="9" t="n"/>
      <c r="C58" s="37" t="n"/>
      <c r="D58" s="37" t="n"/>
    </row>
    <row r="59">
      <c r="A59" s="1" t="n"/>
      <c r="B59" s="9" t="n"/>
      <c r="C59" s="37" t="n"/>
      <c r="D59" s="37" t="n"/>
    </row>
    <row r="60">
      <c r="A60" s="1" t="n"/>
      <c r="B60" s="9" t="n"/>
      <c r="C60" s="37" t="n"/>
      <c r="D60" s="37" t="n"/>
    </row>
    <row r="61">
      <c r="A61" s="1" t="n"/>
      <c r="B61" s="9" t="n"/>
      <c r="C61" s="37" t="n"/>
      <c r="D61" s="37" t="n"/>
    </row>
    <row r="62">
      <c r="A62" s="1" t="n"/>
      <c r="B62" s="9" t="n"/>
      <c r="C62" s="37" t="n"/>
      <c r="D62" s="37" t="n"/>
    </row>
    <row r="63">
      <c r="A63" s="1" t="n"/>
      <c r="B63" s="9" t="n"/>
      <c r="C63" s="37" t="n"/>
      <c r="D63" s="37" t="n"/>
    </row>
    <row r="64">
      <c r="A64" s="1" t="n"/>
      <c r="B64" s="9" t="n"/>
      <c r="C64" s="37" t="n"/>
      <c r="D64" s="37" t="n"/>
    </row>
    <row r="65">
      <c r="A65" s="1" t="n"/>
      <c r="B65" s="9" t="n"/>
      <c r="C65" s="37" t="n"/>
      <c r="D65" s="37" t="n"/>
    </row>
    <row r="66">
      <c r="A66" s="1" t="n"/>
      <c r="B66" s="9" t="n"/>
      <c r="C66" s="37" t="n"/>
      <c r="D66" s="37" t="n"/>
    </row>
    <row r="67">
      <c r="A67" s="1" t="n"/>
      <c r="B67" s="9" t="n"/>
      <c r="C67" s="37" t="n"/>
      <c r="D67" s="37" t="n"/>
    </row>
    <row r="68">
      <c r="A68" s="1" t="n"/>
      <c r="B68" s="9" t="n"/>
      <c r="C68" s="37" t="n"/>
      <c r="D68" s="37" t="n"/>
    </row>
    <row r="69">
      <c r="A69" s="1" t="n"/>
      <c r="B69" s="9" t="n"/>
      <c r="C69" s="37" t="n"/>
      <c r="D69" s="37" t="n"/>
    </row>
    <row r="70">
      <c r="A70" s="1" t="n"/>
      <c r="B70" s="9" t="n"/>
      <c r="C70" s="37" t="n"/>
      <c r="D70" s="37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37" t="n"/>
    </row>
    <row r="178">
      <c r="B178" s="9" t="n"/>
      <c r="C178" s="37" t="n"/>
    </row>
    <row r="179">
      <c r="B179" s="9" t="n"/>
      <c r="C179" s="37" t="n"/>
    </row>
    <row r="180">
      <c r="B180" s="9" t="n"/>
      <c r="C180" s="37" t="n"/>
    </row>
    <row r="181">
      <c r="B181" s="9" t="n"/>
      <c r="C181" s="37" t="n"/>
    </row>
    <row r="182">
      <c r="B182" s="9" t="n"/>
      <c r="C182" s="37" t="n"/>
    </row>
    <row r="183">
      <c r="B183" s="9" t="n"/>
      <c r="C183" s="37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activeCell="A7" sqref="A7"/>
      <selection pane="bottomLeft" activeCell="N138" sqref="N138"/>
    </sheetView>
  </sheetViews>
  <sheetFormatPr baseColWidth="8" defaultColWidth="9.140625" defaultRowHeight="12.7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0" t="inlineStr">
        <is>
          <t>Export Set-up</t>
        </is>
      </c>
      <c r="B1" s="33" t="inlineStr">
        <is>
          <t>Y:\Jaime's CKB\LCS-Bases 8-22-19.xml</t>
        </is>
      </c>
      <c r="C1" s="27" t="n"/>
      <c r="D1" s="26" t="n"/>
      <c r="E1" s="26" t="n"/>
      <c r="F1" s="26" t="n"/>
      <c r="G1" s="26" t="n"/>
      <c r="H1" s="26" t="n"/>
      <c r="I1" s="107" t="n"/>
      <c r="J1" s="107" t="n"/>
      <c r="K1" s="107" t="n"/>
      <c r="L1" s="107" t="n"/>
      <c r="M1" s="107" t="n"/>
      <c r="N1" s="107" t="n"/>
      <c r="O1" s="107" t="n"/>
      <c r="S1" t="inlineStr">
        <is>
          <t>PSD v1.2</t>
        </is>
      </c>
    </row>
    <row r="2" ht="13.9" customHeight="1" thickTop="1">
      <c r="A2" s="24" t="inlineStr">
        <is>
          <t>Price_BOM_LCS_Baseplates</t>
        </is>
      </c>
      <c r="B2" s="43" t="inlineStr">
        <is>
          <t>ID</t>
        </is>
      </c>
      <c r="C2" s="43" t="inlineStr">
        <is>
          <t>Model</t>
        </is>
      </c>
      <c r="D2" s="43" t="inlineStr">
        <is>
          <t>CodeX</t>
        </is>
      </c>
      <c r="E2" s="43" t="n"/>
      <c r="F2" s="23">
        <f>IF($A$6="Full Data", "BaseType", "")</f>
        <v/>
      </c>
      <c r="G2" s="43" t="inlineStr">
        <is>
          <t>FrameSize</t>
        </is>
      </c>
      <c r="H2" s="43" t="n"/>
      <c r="I2" s="23">
        <f>IF($A$6="Full Data", "BOM", "")</f>
        <v/>
      </c>
      <c r="J2" s="23" t="n"/>
      <c r="K2" s="23" t="inlineStr">
        <is>
          <t>PriceID</t>
        </is>
      </c>
      <c r="L2" s="23" t="n"/>
      <c r="M2" s="23" t="inlineStr">
        <is>
          <t>Weight</t>
        </is>
      </c>
      <c r="N2" s="23">
        <f>IF($A$6="Full Data", "LeadtimeID", "")</f>
        <v/>
      </c>
      <c r="O2" s="15" t="n"/>
      <c r="P2" s="37" t="n"/>
      <c r="Q2" s="67" t="n"/>
    </row>
    <row r="3">
      <c r="A3" s="42">
        <f>IF($A$6="Full Data", "Baseplates", "BasicOptionsDynamicDesc")</f>
        <v/>
      </c>
      <c r="B3" s="43" t="inlineStr">
        <is>
          <t>PriceList</t>
        </is>
      </c>
      <c r="C3" s="43" t="n"/>
      <c r="D3" s="43" t="n"/>
      <c r="E3" s="43" t="inlineStr">
        <is>
          <t>ID</t>
        </is>
      </c>
      <c r="F3" s="15" t="n"/>
      <c r="G3" s="43" t="n"/>
      <c r="H3" s="43" t="n"/>
      <c r="I3" s="15" t="n"/>
      <c r="J3" s="23" t="n"/>
      <c r="K3" s="23" t="n"/>
      <c r="L3" s="23" t="n"/>
      <c r="M3" s="15" t="n"/>
      <c r="N3" s="15" t="n"/>
      <c r="O3" s="15" t="n"/>
    </row>
    <row r="4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45" t="inlineStr">
        <is>
          <t>text</t>
        </is>
      </c>
      <c r="E4" s="45" t="inlineStr">
        <is>
          <t>pointer</t>
        </is>
      </c>
      <c r="F4" s="45">
        <f>IF($A$6="Full Data", "text", "")</f>
        <v/>
      </c>
      <c r="G4" s="45" t="inlineStr">
        <is>
          <t>text</t>
        </is>
      </c>
      <c r="H4" s="45" t="inlineStr">
        <is>
          <t>text</t>
        </is>
      </c>
      <c r="I4" s="45">
        <f>IF($A$6="Full Data", "text", "")</f>
        <v/>
      </c>
      <c r="J4" s="45" t="n"/>
      <c r="K4" s="45" t="inlineStr">
        <is>
          <t>pointer</t>
        </is>
      </c>
      <c r="L4" s="45" t="n"/>
      <c r="M4" s="45" t="inlineStr">
        <is>
          <t>double</t>
        </is>
      </c>
      <c r="N4" s="45">
        <f>IF($A$6="Full Data", "pointer", "")</f>
        <v/>
      </c>
      <c r="O4" s="45" t="n"/>
      <c r="P4" s="14" t="inlineStr">
        <is>
          <t>[END]</t>
        </is>
      </c>
      <c r="Q4" s="67" t="n"/>
    </row>
    <row r="5" ht="13.9" customHeight="1" thickBot="1">
      <c r="A5" s="46" t="inlineStr">
        <is>
          <t>[Attribute width]</t>
        </is>
      </c>
      <c r="B5" s="51" t="n"/>
      <c r="C5" s="51" t="n"/>
      <c r="D5" s="47" t="n"/>
      <c r="E5" s="47" t="n"/>
      <c r="F5" s="47" t="n"/>
      <c r="G5" s="47" t="n"/>
      <c r="H5" s="47" t="n"/>
      <c r="I5" s="108" t="n"/>
      <c r="J5" s="108" t="n"/>
      <c r="K5" s="108" t="n"/>
      <c r="L5" s="108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48" t="inlineStr">
        <is>
          <t>[START]</t>
        </is>
      </c>
      <c r="B7" s="37" t="inlineStr">
        <is>
          <t>Price_BOM_LCS_Baseplates_001</t>
        </is>
      </c>
      <c r="C7" t="inlineStr">
        <is>
          <t>:10707-2P-10HP-LCSE:10707-2P-7.5HP-LCSE:</t>
        </is>
      </c>
      <c r="D7" s="80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37" t="inlineStr">
        <is>
          <t>LT027</t>
        </is>
      </c>
      <c r="O7" t="n">
        <v>0</v>
      </c>
    </row>
    <row r="8">
      <c r="A8" s="12" t="n"/>
      <c r="B8" s="37" t="inlineStr">
        <is>
          <t>Price_BOM_LCS_Baseplates_002</t>
        </is>
      </c>
      <c r="C8" t="inlineStr">
        <is>
          <t>:10707-2P-3HP-LCSE:10707-2P-5HP-LCSE:</t>
        </is>
      </c>
      <c r="D8" s="80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37" t="inlineStr">
        <is>
          <t>LT027</t>
        </is>
      </c>
      <c r="O8" t="n">
        <v>0</v>
      </c>
    </row>
    <row r="9">
      <c r="A9" s="12" t="n"/>
      <c r="B9" s="37" t="inlineStr">
        <is>
          <t>Price_BOM_LCS_Baseplates_003</t>
        </is>
      </c>
      <c r="C9" s="37" t="inlineStr">
        <is>
          <t>:10707-2P-15HP-LCSE:</t>
        </is>
      </c>
      <c r="D9" s="80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37" t="inlineStr">
        <is>
          <t>LT027</t>
        </is>
      </c>
      <c r="O9" t="n">
        <v>0</v>
      </c>
    </row>
    <row r="10">
      <c r="A10" s="12" t="n"/>
      <c r="B10" s="37" t="inlineStr">
        <is>
          <t>Price_BOM_LCS_Baseplates_004</t>
        </is>
      </c>
      <c r="C10" t="inlineStr">
        <is>
          <t>:12709-2P-5HP-LCSE:</t>
        </is>
      </c>
      <c r="D10" s="80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37" t="inlineStr">
        <is>
          <t>LT027</t>
        </is>
      </c>
      <c r="O10" t="n">
        <v>0</v>
      </c>
    </row>
    <row r="11">
      <c r="A11" s="12" t="n"/>
      <c r="B11" s="37" t="inlineStr">
        <is>
          <t>Price_BOM_LCS_Baseplates_005</t>
        </is>
      </c>
      <c r="C11" t="inlineStr">
        <is>
          <t>:12709-2P-7.5HP-LCSE:12709-2P-10HP-LCSE:</t>
        </is>
      </c>
      <c r="D11" s="80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37" t="inlineStr">
        <is>
          <t>LT027</t>
        </is>
      </c>
      <c r="O11" t="n">
        <v>0</v>
      </c>
    </row>
    <row r="12">
      <c r="A12" s="12" t="n"/>
      <c r="B12" s="37" t="inlineStr">
        <is>
          <t>Price_BOM_LCS_Baseplates_006</t>
        </is>
      </c>
      <c r="C12" t="inlineStr">
        <is>
          <t>:12709-2P-15HP-LCSE:</t>
        </is>
      </c>
      <c r="D12" s="80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37" t="inlineStr">
        <is>
          <t>LT027</t>
        </is>
      </c>
      <c r="O12" t="n">
        <v>0</v>
      </c>
    </row>
    <row r="13">
      <c r="A13" s="12" t="n"/>
      <c r="B13" s="37" t="inlineStr">
        <is>
          <t>Price_BOM_LCS_Baseplates_007</t>
        </is>
      </c>
      <c r="C13" t="inlineStr">
        <is>
          <t>:15705-2P-5HP-LCSE:</t>
        </is>
      </c>
      <c r="D13" s="80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37" t="inlineStr">
        <is>
          <t>LT027</t>
        </is>
      </c>
      <c r="O13" t="n">
        <v>0</v>
      </c>
    </row>
    <row r="14">
      <c r="A14" s="12" t="n"/>
      <c r="B14" s="37" t="inlineStr">
        <is>
          <t>Price_BOM_LCS_Baseplates_008</t>
        </is>
      </c>
      <c r="C14" t="inlineStr">
        <is>
          <t>:15705-2P-7.5HP-LCSE:15705-2P-10HP-LCSE:</t>
        </is>
      </c>
      <c r="D14" s="80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37" t="inlineStr">
        <is>
          <t>LT027</t>
        </is>
      </c>
      <c r="O14" t="n">
        <v>0</v>
      </c>
    </row>
    <row r="15">
      <c r="A15" s="12" t="n"/>
      <c r="B15" s="37" t="inlineStr">
        <is>
          <t>Price_BOM_LCS_Baseplates_009</t>
        </is>
      </c>
      <c r="C15" t="inlineStr">
        <is>
          <t>:15705-2P-15HP-LCSE:15705-2P-20HP-LCSE:</t>
        </is>
      </c>
      <c r="D15" s="80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37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0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37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0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37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1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37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37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0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37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0" t="inlineStr">
        <is>
          <t>:20709-4P-3HP-LCSE:</t>
        </is>
      </c>
      <c r="D20" s="80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37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37" t="inlineStr">
        <is>
          <t>:20709-2P-7.5HP-LCSE:20709-2P-10HP-LCSE:</t>
        </is>
      </c>
      <c r="D21" s="80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37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37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37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37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0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37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37" t="inlineStr">
        <is>
          <t>:20953-4P-3HP-LCSE:20953-4P-5HP-LCSE:</t>
        </is>
      </c>
      <c r="D24" s="80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37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37" t="inlineStr">
        <is>
          <t>:20953-4P-7.5HP-LCSE:</t>
        </is>
      </c>
      <c r="D25" s="80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37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37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37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37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0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37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0" t="inlineStr">
        <is>
          <t>:20121-4P-7.5HP-LCSE:20121-4P-10HP-LCSE:</t>
        </is>
      </c>
      <c r="D28" s="80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37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37" t="inlineStr">
        <is>
          <t>:20121-4P-15HP-LCSE:</t>
        </is>
      </c>
      <c r="D29" s="80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37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0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37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0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37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37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0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37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0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37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0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37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37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0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37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37" t="inlineStr">
        <is>
          <t>:25123-4P-7.5HP-LCSE:25123-4P-10HP-LCSE:</t>
        </is>
      </c>
      <c r="D37" s="80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37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37" t="inlineStr">
        <is>
          <t>:25123-4P-15HP-LCSE:25123-4P-20HP-LCSE:</t>
        </is>
      </c>
      <c r="D38" s="80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37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37" t="inlineStr">
        <is>
          <t>:30707-4P-3HP-LCSE:30707-4P-5HP-LCSE:</t>
        </is>
      </c>
      <c r="D39" s="80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37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37" t="inlineStr">
        <is>
          <t>:30707-4P-7.5HP-LCSE:30707-2P-10HP-LCSE:</t>
        </is>
      </c>
      <c r="D40" s="80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37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0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37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37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0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37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37" t="inlineStr">
        <is>
          <t>:30957-4P-5HP-LCSE:</t>
        </is>
      </c>
      <c r="D43" s="80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37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37" t="inlineStr">
        <is>
          <t>:30957-4P-7.5HP-LCSE:30957-4P-10HP-LCSE:</t>
        </is>
      </c>
      <c r="D44" s="80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37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37" t="inlineStr">
        <is>
          <t>:30957-4P-15HP-LCSE:</t>
        </is>
      </c>
      <c r="D45" s="80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37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37" t="inlineStr">
        <is>
          <t>:30121-4P-15HP-LCSE:30121-4P-20HP-LCSE:30121-4P-25HP-LCSE:30127-4P-15HP-LCSE:30127-4P-20HP-LCSE:30127-4P-25HP-LCSE:</t>
        </is>
      </c>
      <c r="D46" s="80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37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37" t="inlineStr">
        <is>
          <t>:40707-4P-3HP-LCSE:40707-4P-5HP-LCSE:</t>
        </is>
      </c>
      <c r="D47" s="80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37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37" t="inlineStr">
        <is>
          <t>:40707-4P-7.5HP-LCSE:</t>
        </is>
      </c>
      <c r="D48" s="80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37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0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0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37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37" t="inlineStr">
        <is>
          <t>:40957-4P-10HP-LCSE:</t>
        </is>
      </c>
      <c r="D50" s="80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37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37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37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37" t="inlineStr">
        <is>
          <t>:40129-4P-15HP-LCSE:40129-4P-20HP-LCSE:40129-4P-25HP-LCSE:4012A-4P-15HP-LCSE:4012A-4P-20HP-LCSE:4012A-4P-25HP-LCSE:</t>
        </is>
      </c>
      <c r="D52" s="80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37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37" t="inlineStr">
        <is>
          <t>:50957-4P-15HP-LCSE:50957-4P-20HP-LCSE:50957-4P-25HP-LCSE:</t>
        </is>
      </c>
      <c r="D53" s="80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37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37" t="inlineStr">
        <is>
          <t>:50123-4P-25HP-LCSE:</t>
        </is>
      </c>
      <c r="D54" s="50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0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37" t="inlineStr">
        <is>
          <t>LT027</t>
        </is>
      </c>
      <c r="O54" t="n">
        <v>0</v>
      </c>
      <c r="P54" s="37" t="n"/>
      <c r="Q54" s="67" t="n"/>
    </row>
    <row r="55" ht="12.75" customHeight="1">
      <c r="A55" s="12" t="n"/>
      <c r="B55" t="inlineStr">
        <is>
          <t>Price_BOM_LCS_Baseplates_049</t>
        </is>
      </c>
      <c r="C55" s="37" t="inlineStr">
        <is>
          <t>:60951-4P-20HP-LCSE:60951-4P-25HP-LCSE:</t>
        </is>
      </c>
      <c r="D55" s="50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0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37" t="inlineStr">
        <is>
          <t>LT027</t>
        </is>
      </c>
      <c r="O55" t="n">
        <v>0</v>
      </c>
      <c r="P55" s="37" t="n"/>
      <c r="Q55" s="67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37" t="inlineStr">
        <is>
          <t>LT027</t>
        </is>
      </c>
      <c r="O56" t="n">
        <v>0</v>
      </c>
      <c r="P56" s="37" t="n"/>
      <c r="Q56" s="67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37" t="inlineStr">
        <is>
          <t>LT027</t>
        </is>
      </c>
      <c r="O57" t="n">
        <v>0</v>
      </c>
      <c r="P57" s="37" t="n"/>
      <c r="Q57" s="67" t="n"/>
    </row>
    <row r="58" ht="12.75" customHeight="1">
      <c r="A58" s="12" t="n"/>
      <c r="B58" t="inlineStr">
        <is>
          <t>Price_BOM_LCS_Baseplates_052</t>
        </is>
      </c>
      <c r="C58" s="63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37" t="inlineStr">
        <is>
          <t>LT027</t>
        </is>
      </c>
      <c r="O58" t="n">
        <v>0</v>
      </c>
      <c r="P58" s="37" t="n"/>
      <c r="Q58" s="67" t="n"/>
    </row>
    <row r="59" ht="12.75" customHeight="1">
      <c r="A59" s="12" t="n"/>
      <c r="B59" t="inlineStr">
        <is>
          <t>Price_BOM_LCS_Baseplates_053</t>
        </is>
      </c>
      <c r="C59" s="63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37" t="inlineStr">
        <is>
          <t>LT027</t>
        </is>
      </c>
      <c r="O59" t="n">
        <v>0</v>
      </c>
      <c r="P59" s="37" t="n"/>
      <c r="Q59" s="67" t="n"/>
    </row>
    <row r="60" ht="12.75" customHeight="1">
      <c r="A60" s="12" t="n"/>
      <c r="B60" t="inlineStr">
        <is>
          <t>Price_BOM_LCS_Baseplates_054</t>
        </is>
      </c>
      <c r="C60" s="63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37" t="inlineStr">
        <is>
          <t>LT027</t>
        </is>
      </c>
      <c r="O60" t="n">
        <v>0</v>
      </c>
      <c r="P60" s="37" t="n"/>
      <c r="Q60" s="67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37" t="inlineStr">
        <is>
          <t>LT027</t>
        </is>
      </c>
      <c r="O61" t="n">
        <v>0</v>
      </c>
      <c r="P61" s="37" t="n"/>
      <c r="Q61" s="67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37" t="inlineStr">
        <is>
          <t>LT027</t>
        </is>
      </c>
      <c r="O62" t="n">
        <v>0</v>
      </c>
      <c r="P62" s="37" t="n"/>
      <c r="Q62" s="67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37" t="inlineStr">
        <is>
          <t>LT027</t>
        </is>
      </c>
      <c r="O63" t="n">
        <v>0</v>
      </c>
      <c r="P63" s="37" t="n"/>
      <c r="Q63" s="67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37" t="inlineStr">
        <is>
          <t>LT027</t>
        </is>
      </c>
      <c r="O64" t="n">
        <v>0</v>
      </c>
      <c r="P64" s="37" t="n"/>
      <c r="Q64" s="67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37" t="inlineStr">
        <is>
          <t>LT027</t>
        </is>
      </c>
      <c r="O65" t="n">
        <v>0</v>
      </c>
      <c r="P65" s="37" t="n"/>
      <c r="Q65" s="67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37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37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37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37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37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37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37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37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37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37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63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37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63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37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63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37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63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37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63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37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63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37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63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37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63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37" t="inlineStr">
        <is>
          <t>LT027</t>
        </is>
      </c>
      <c r="O83" t="n">
        <v>0</v>
      </c>
      <c r="P83" s="37" t="n"/>
      <c r="Q83" s="67" t="n"/>
    </row>
    <row r="84">
      <c r="A84" s="12" t="n"/>
      <c r="B84" t="inlineStr">
        <is>
          <t>Price_BOM_LCS_Baseplates_078</t>
        </is>
      </c>
      <c r="C84" s="63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37" t="inlineStr">
        <is>
          <t>LT027</t>
        </is>
      </c>
      <c r="O84" t="n">
        <v>0</v>
      </c>
      <c r="P84" s="37" t="n"/>
      <c r="Q84" s="67" t="n"/>
    </row>
    <row r="85">
      <c r="A85" s="12" t="n"/>
      <c r="B85" t="inlineStr">
        <is>
          <t>Price_BOM_LCS_Baseplates_079</t>
        </is>
      </c>
      <c r="C85" s="63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37" t="inlineStr">
        <is>
          <t>LT027</t>
        </is>
      </c>
      <c r="O85" t="n">
        <v>0</v>
      </c>
      <c r="P85" s="37" t="n"/>
      <c r="Q85" s="67" t="n"/>
    </row>
    <row r="86">
      <c r="A86" s="12" t="n"/>
      <c r="B86" t="inlineStr">
        <is>
          <t>Price_BOM_LCS_Baseplates_080</t>
        </is>
      </c>
      <c r="C86" s="63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37" t="inlineStr">
        <is>
          <t>LT027</t>
        </is>
      </c>
      <c r="O86" t="n">
        <v>0</v>
      </c>
      <c r="P86" s="37" t="n"/>
      <c r="Q86" s="67" t="n"/>
    </row>
    <row r="87">
      <c r="A87" s="12" t="n"/>
      <c r="B87" t="inlineStr">
        <is>
          <t>Price_BOM_LCS_Baseplates_081</t>
        </is>
      </c>
      <c r="C87" s="63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37" t="inlineStr">
        <is>
          <t>LT027</t>
        </is>
      </c>
      <c r="O87" t="n">
        <v>0</v>
      </c>
      <c r="P87" s="37" t="n"/>
      <c r="Q87" s="67" t="n"/>
    </row>
    <row r="88">
      <c r="A88" s="12" t="n"/>
      <c r="B88" t="inlineStr">
        <is>
          <t>Price_BOM_LCS_Baseplates_082</t>
        </is>
      </c>
      <c r="C88" s="63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37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63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0" t="inlineStr">
        <is>
          <t>Priced</t>
        </is>
      </c>
      <c r="M89" t="n">
        <v>61</v>
      </c>
      <c r="N89" s="37" t="inlineStr">
        <is>
          <t>LT027</t>
        </is>
      </c>
      <c r="O89" t="n">
        <v>0</v>
      </c>
      <c r="P89" s="37" t="n"/>
      <c r="Q89" s="67" t="n"/>
    </row>
    <row r="90">
      <c r="A90" s="12" t="n"/>
      <c r="B90" t="inlineStr">
        <is>
          <t>Price_BOM_LCS_Baseplates_084</t>
        </is>
      </c>
      <c r="C90" s="63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37" t="inlineStr">
        <is>
          <t>LT027</t>
        </is>
      </c>
      <c r="O90" t="n">
        <v>0</v>
      </c>
      <c r="P90" s="37" t="n"/>
      <c r="Q90" s="67" t="n"/>
    </row>
    <row r="91">
      <c r="A91" s="12" t="n"/>
      <c r="B91" t="inlineStr">
        <is>
          <t>Price_BOM_LCS_Baseplates_085</t>
        </is>
      </c>
      <c r="C91" s="63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37" t="inlineStr">
        <is>
          <t>LT027</t>
        </is>
      </c>
      <c r="O91" t="n">
        <v>0</v>
      </c>
      <c r="P91" s="37" t="n"/>
      <c r="Q91" s="67" t="n"/>
    </row>
    <row r="92">
      <c r="A92" s="12" t="n"/>
      <c r="B92" t="inlineStr">
        <is>
          <t>Price_BOM_LCS_Baseplates_086</t>
        </is>
      </c>
      <c r="C92" s="63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37" t="inlineStr">
        <is>
          <t>LT027</t>
        </is>
      </c>
      <c r="O92" t="n">
        <v>0</v>
      </c>
      <c r="P92" s="37" t="n"/>
      <c r="Q92" s="67" t="n"/>
    </row>
    <row r="93">
      <c r="A93" s="12" t="n"/>
      <c r="B93" t="inlineStr">
        <is>
          <t>Price_BOM_LCS_Baseplates_087</t>
        </is>
      </c>
      <c r="C93" s="63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37" t="inlineStr">
        <is>
          <t>LT027</t>
        </is>
      </c>
      <c r="O93" t="n">
        <v>0</v>
      </c>
      <c r="P93" s="37" t="n"/>
      <c r="Q93" s="67" t="n"/>
    </row>
    <row r="94">
      <c r="A94" s="12" t="n"/>
      <c r="B94" t="inlineStr">
        <is>
          <t>Price_BOM_LCS_Baseplates_088</t>
        </is>
      </c>
      <c r="C94" s="63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37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63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37" t="inlineStr">
        <is>
          <t>LT027</t>
        </is>
      </c>
      <c r="O95" t="n">
        <v>0</v>
      </c>
      <c r="P95" s="37" t="n"/>
      <c r="Q95" s="67" t="n"/>
    </row>
    <row r="96">
      <c r="A96" s="12" t="n"/>
      <c r="B96" t="inlineStr">
        <is>
          <t>Price_BOM_LCS_Baseplates_090</t>
        </is>
      </c>
      <c r="C96" s="63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37" t="inlineStr">
        <is>
          <t>LT027</t>
        </is>
      </c>
      <c r="O96" t="n">
        <v>0</v>
      </c>
      <c r="P96" s="37" t="n"/>
      <c r="Q96" s="67" t="n"/>
    </row>
    <row r="97">
      <c r="A97" s="12" t="n"/>
      <c r="B97" t="inlineStr">
        <is>
          <t>Price_BOM_LCS_Baseplates_091</t>
        </is>
      </c>
      <c r="C97" s="63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37" t="inlineStr">
        <is>
          <t>LT027</t>
        </is>
      </c>
      <c r="O97" t="n">
        <v>0</v>
      </c>
      <c r="P97" s="37" t="n"/>
      <c r="Q97" s="67" t="n"/>
    </row>
    <row r="98">
      <c r="A98" s="12" t="n"/>
      <c r="B98" t="inlineStr">
        <is>
          <t>Price_BOM_LCS_Baseplates_092</t>
        </is>
      </c>
      <c r="C98" s="63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37" t="inlineStr">
        <is>
          <t>LT027</t>
        </is>
      </c>
      <c r="O98" t="n">
        <v>0</v>
      </c>
      <c r="P98" s="37" t="n"/>
      <c r="Q98" s="67" t="n"/>
    </row>
    <row r="99">
      <c r="A99" s="12" t="n"/>
      <c r="B99" t="inlineStr">
        <is>
          <t>Price_BOM_LCS_Baseplates_093</t>
        </is>
      </c>
      <c r="C99" s="63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37" t="inlineStr">
        <is>
          <t>LT027</t>
        </is>
      </c>
      <c r="O99" t="n">
        <v>0</v>
      </c>
      <c r="P99" s="37" t="n"/>
      <c r="Q99" s="67" t="n"/>
    </row>
    <row r="100">
      <c r="A100" s="12" t="n"/>
      <c r="B100" t="inlineStr">
        <is>
          <t>Price_BOM_LCS_Baseplates_094</t>
        </is>
      </c>
      <c r="C100" s="63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37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63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37" t="inlineStr">
        <is>
          <t>LT027</t>
        </is>
      </c>
      <c r="O101" t="n">
        <v>0</v>
      </c>
      <c r="P101" s="37" t="n"/>
      <c r="Q101" s="67" t="n"/>
    </row>
    <row r="102">
      <c r="A102" s="12" t="n"/>
      <c r="B102" t="inlineStr">
        <is>
          <t>Price_BOM_LCS_Baseplates_096</t>
        </is>
      </c>
      <c r="C102" s="63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37" t="inlineStr">
        <is>
          <t>LT027</t>
        </is>
      </c>
      <c r="O102" t="n">
        <v>0</v>
      </c>
      <c r="P102" s="37" t="n"/>
      <c r="Q102" s="67" t="n"/>
    </row>
    <row r="103">
      <c r="A103" s="12" t="n"/>
      <c r="B103" t="inlineStr">
        <is>
          <t>Price_BOM_LCS_Baseplates_097</t>
        </is>
      </c>
      <c r="C103" s="63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37" t="inlineStr">
        <is>
          <t>LT027</t>
        </is>
      </c>
      <c r="O103" t="n">
        <v>0</v>
      </c>
      <c r="P103" s="37" t="n"/>
      <c r="Q103" s="67" t="n"/>
    </row>
    <row r="104">
      <c r="A104" s="12" t="n"/>
      <c r="B104" t="inlineStr">
        <is>
          <t>Price_BOM_LCS_Baseplates_098</t>
        </is>
      </c>
      <c r="C104" s="63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37" t="inlineStr">
        <is>
          <t>LT027</t>
        </is>
      </c>
      <c r="O104" t="n">
        <v>0</v>
      </c>
      <c r="P104" s="37" t="n"/>
      <c r="Q104" s="67" t="n"/>
    </row>
    <row r="105">
      <c r="A105" s="12" t="n"/>
      <c r="B105" t="inlineStr">
        <is>
          <t>Price_BOM_LCS_Baseplates_099</t>
        </is>
      </c>
      <c r="C105" s="63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37" t="inlineStr">
        <is>
          <t>LT027</t>
        </is>
      </c>
      <c r="O105" t="n">
        <v>0</v>
      </c>
      <c r="P105" s="37" t="n"/>
      <c r="Q105" s="67" t="n"/>
    </row>
    <row r="106">
      <c r="A106" s="12" t="n"/>
      <c r="B106" s="37" t="inlineStr">
        <is>
          <t>Price_BOM_LCS_Baseplates_100</t>
        </is>
      </c>
      <c r="C106" s="63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37" t="inlineStr">
        <is>
          <t>LT027</t>
        </is>
      </c>
      <c r="O106" t="n">
        <v>0</v>
      </c>
    </row>
    <row r="107">
      <c r="A107" s="12" t="n"/>
      <c r="B107" s="37" t="inlineStr">
        <is>
          <t>Price_BOM_LCS_Baseplates_101</t>
        </is>
      </c>
      <c r="C107" s="63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37" t="inlineStr">
        <is>
          <t>LT027</t>
        </is>
      </c>
      <c r="O107" t="n">
        <v>0</v>
      </c>
      <c r="P107" s="37" t="n"/>
      <c r="Q107" s="67" t="n"/>
    </row>
    <row r="108">
      <c r="A108" s="12" t="n"/>
      <c r="B108" s="37" t="inlineStr">
        <is>
          <t>Price_BOM_LCS_Baseplates_102</t>
        </is>
      </c>
      <c r="C108" s="63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37" t="inlineStr">
        <is>
          <t>LT027</t>
        </is>
      </c>
      <c r="O108" t="n">
        <v>0</v>
      </c>
      <c r="P108" s="37" t="n"/>
      <c r="Q108" s="67" t="n"/>
    </row>
    <row r="109">
      <c r="A109" s="12" t="n"/>
      <c r="B109" s="37" t="inlineStr">
        <is>
          <t>Price_BOM_LCS_Baseplates_103</t>
        </is>
      </c>
      <c r="C109" s="63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37" t="inlineStr">
        <is>
          <t>LT027</t>
        </is>
      </c>
      <c r="O109" t="n">
        <v>0</v>
      </c>
      <c r="P109" s="37" t="n"/>
      <c r="Q109" s="67" t="n"/>
    </row>
    <row r="110">
      <c r="A110" s="12" t="n"/>
      <c r="B110" s="37" t="inlineStr">
        <is>
          <t>Price_BOM_LCS_Baseplates_104</t>
        </is>
      </c>
      <c r="C110" s="63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37" t="inlineStr">
        <is>
          <t>LT027</t>
        </is>
      </c>
      <c r="O110" t="n">
        <v>0</v>
      </c>
      <c r="P110" s="37" t="n"/>
      <c r="Q110" s="67" t="n"/>
    </row>
    <row r="111">
      <c r="A111" s="12" t="n"/>
      <c r="B111" s="37" t="inlineStr">
        <is>
          <t>Price_BOM_LCS_Baseplates_105</t>
        </is>
      </c>
      <c r="C111" s="63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37" t="inlineStr">
        <is>
          <t>LT027</t>
        </is>
      </c>
      <c r="O111" t="n">
        <v>0</v>
      </c>
      <c r="P111" s="37" t="n"/>
      <c r="Q111" s="67" t="n"/>
    </row>
    <row r="112">
      <c r="A112" s="12" t="n"/>
      <c r="B112" s="37" t="inlineStr">
        <is>
          <t>Price_BOM_LCS_Baseplates_106</t>
        </is>
      </c>
      <c r="C112" s="63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37" t="inlineStr">
        <is>
          <t>LT027</t>
        </is>
      </c>
      <c r="O112" t="n">
        <v>0</v>
      </c>
    </row>
    <row r="113">
      <c r="A113" s="12" t="n"/>
      <c r="B113" s="37" t="inlineStr">
        <is>
          <t>Price_BOM_LCS_Baseplates_107</t>
        </is>
      </c>
      <c r="C113" s="63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37" t="inlineStr">
        <is>
          <t>LT027</t>
        </is>
      </c>
      <c r="O113" t="n">
        <v>0</v>
      </c>
    </row>
    <row r="114">
      <c r="A114" s="12" t="n"/>
      <c r="B114" s="37" t="inlineStr">
        <is>
          <t>Price_BOM_LCS_Baseplates_108</t>
        </is>
      </c>
      <c r="C114" s="63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37" t="inlineStr">
        <is>
          <t>LT027</t>
        </is>
      </c>
      <c r="O114" t="n">
        <v>0</v>
      </c>
    </row>
    <row r="115">
      <c r="A115" s="12" t="n"/>
      <c r="B115" s="37" t="inlineStr">
        <is>
          <t>Price_BOM_LCS_Baseplates_109</t>
        </is>
      </c>
      <c r="C115" s="63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37" t="inlineStr">
        <is>
          <t>LT027</t>
        </is>
      </c>
      <c r="O115" t="n">
        <v>0</v>
      </c>
      <c r="P115" s="37" t="n"/>
      <c r="Q115" s="67" t="n"/>
    </row>
    <row r="116">
      <c r="A116" s="12" t="n"/>
      <c r="B116" s="37" t="inlineStr">
        <is>
          <t>Price_BOM_LCS_Baseplates_110</t>
        </is>
      </c>
      <c r="C116" s="63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37" t="inlineStr">
        <is>
          <t>LT027</t>
        </is>
      </c>
      <c r="O116" t="n">
        <v>0</v>
      </c>
      <c r="P116" s="37" t="n"/>
      <c r="Q116" s="67" t="n"/>
    </row>
    <row r="117">
      <c r="A117" s="12" t="n"/>
      <c r="B117" s="37" t="inlineStr">
        <is>
          <t>Price_BOM_LCS_Baseplates_111</t>
        </is>
      </c>
      <c r="C117" s="63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37" t="inlineStr">
        <is>
          <t>LT027</t>
        </is>
      </c>
      <c r="O117" t="n">
        <v>0</v>
      </c>
      <c r="P117" s="37" t="n"/>
      <c r="Q117" s="67" t="n"/>
    </row>
    <row r="118">
      <c r="A118" s="12" t="n"/>
      <c r="B118" t="inlineStr">
        <is>
          <t>Price_BOM_LCS_Baseplates_112</t>
        </is>
      </c>
      <c r="C118" s="63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37" t="inlineStr">
        <is>
          <t>LT027</t>
        </is>
      </c>
      <c r="O118" t="n">
        <v>0</v>
      </c>
      <c r="P118" s="37" t="n"/>
      <c r="Q118" s="67" t="n"/>
    </row>
    <row r="119">
      <c r="A119" s="12" t="n"/>
      <c r="B119" t="inlineStr">
        <is>
          <t>Price_BOM_LCS_Baseplates_113</t>
        </is>
      </c>
      <c r="C119" s="63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37" t="inlineStr">
        <is>
          <t>LT027</t>
        </is>
      </c>
      <c r="O119" t="n">
        <v>0</v>
      </c>
      <c r="P119" s="37" t="n"/>
      <c r="Q119" s="67" t="n"/>
    </row>
    <row r="120">
      <c r="A120" s="12" t="n"/>
      <c r="B120" t="inlineStr">
        <is>
          <t>Price_BOM_LCS_Baseplates_114</t>
        </is>
      </c>
      <c r="C120" s="63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37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37" t="inlineStr">
        <is>
          <t>LT027</t>
        </is>
      </c>
      <c r="O121" t="n">
        <v>0</v>
      </c>
      <c r="P121" s="37" t="n"/>
      <c r="Q121" s="67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37" t="inlineStr">
        <is>
          <t>LT027</t>
        </is>
      </c>
      <c r="O122" t="n">
        <v>0</v>
      </c>
      <c r="P122" s="37" t="n"/>
      <c r="Q122" s="67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37" t="inlineStr">
        <is>
          <t>LT027</t>
        </is>
      </c>
      <c r="O123" t="n">
        <v>0</v>
      </c>
      <c r="P123" s="37" t="n"/>
      <c r="Q123" s="67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37" t="inlineStr">
        <is>
          <t>LT027</t>
        </is>
      </c>
      <c r="O124" t="n">
        <v>0</v>
      </c>
      <c r="P124" s="37" t="n"/>
      <c r="Q124" s="67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86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37" t="inlineStr">
        <is>
          <t>LT027</t>
        </is>
      </c>
      <c r="O125" t="n">
        <v>0</v>
      </c>
      <c r="P125" s="37" t="n"/>
      <c r="Q125" s="67" t="n"/>
    </row>
    <row r="126">
      <c r="A126" s="12" t="n"/>
      <c r="B126" t="inlineStr">
        <is>
          <t>Price_BOM_LCS_Baseplates_120</t>
        </is>
      </c>
      <c r="C126" s="63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37" t="inlineStr">
        <is>
          <t>LT027</t>
        </is>
      </c>
      <c r="O126" t="n">
        <v>0</v>
      </c>
      <c r="P126" s="37" t="n"/>
      <c r="Q126" s="67" t="n"/>
    </row>
    <row r="127">
      <c r="A127" s="12" t="n"/>
      <c r="B127" t="inlineStr">
        <is>
          <t>Price_BOM_LCS_Baseplates_121</t>
        </is>
      </c>
      <c r="C127" s="63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37" t="inlineStr">
        <is>
          <t>LT027</t>
        </is>
      </c>
      <c r="O127" t="n">
        <v>0</v>
      </c>
      <c r="P127" s="37" t="n"/>
      <c r="Q127" s="67" t="n"/>
    </row>
    <row r="128">
      <c r="A128" s="12" t="n"/>
      <c r="B128" t="inlineStr">
        <is>
          <t>Price_BOM_LCS_Baseplates_122</t>
        </is>
      </c>
      <c r="C128" s="63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98" t="inlineStr">
        <is>
          <t>A100646</t>
        </is>
      </c>
      <c r="L128" s="99" t="inlineStr">
        <is>
          <t>Priced</t>
        </is>
      </c>
      <c r="M128" t="n">
        <v>61</v>
      </c>
      <c r="N128" s="37" t="inlineStr">
        <is>
          <t>LT003</t>
        </is>
      </c>
      <c r="O128" t="n">
        <v>42</v>
      </c>
      <c r="P128" s="37" t="n"/>
      <c r="Q128" s="67" t="n"/>
    </row>
    <row r="129">
      <c r="A129" s="12" t="n"/>
      <c r="B129" t="inlineStr">
        <is>
          <t>Price_BOM_LCS_Baseplates_123</t>
        </is>
      </c>
      <c r="C129" s="63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37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63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37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63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37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63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37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37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86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37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63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37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37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63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37" t="inlineStr">
        <is>
          <t>:364TC:365TC:</t>
        </is>
      </c>
      <c r="H136" t="inlineStr">
        <is>
          <t>125#</t>
        </is>
      </c>
      <c r="I136" s="86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37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n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63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n"/>
      <c r="K138" s="98" t="inlineStr">
        <is>
          <t>A100308</t>
        </is>
      </c>
      <c r="L138" s="99" t="inlineStr">
        <is>
          <t>Priced</t>
        </is>
      </c>
      <c r="M138" t="n">
        <v>90</v>
      </c>
      <c r="N138" s="37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63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n"/>
      <c r="K139" s="98" t="inlineStr">
        <is>
          <t>A100308</t>
        </is>
      </c>
      <c r="L139" s="99" t="inlineStr">
        <is>
          <t>Priced</t>
        </is>
      </c>
      <c r="M139" t="n">
        <v>90</v>
      </c>
      <c r="N139" s="37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63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98" t="inlineStr">
        <is>
          <t>A100308</t>
        </is>
      </c>
      <c r="L141" s="99" t="inlineStr">
        <is>
          <t>Priced</t>
        </is>
      </c>
      <c r="M141" t="n">
        <v>90</v>
      </c>
      <c r="N141" s="37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63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98" t="inlineStr">
        <is>
          <t>A100308</t>
        </is>
      </c>
      <c r="L142" s="99" t="inlineStr">
        <is>
          <t>Priced</t>
        </is>
      </c>
      <c r="M142" t="n">
        <v>90</v>
      </c>
      <c r="N142" s="37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37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37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37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37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37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37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37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0" t="inlineStr">
        <is>
          <t>Priced</t>
        </is>
      </c>
      <c r="M146" t="n">
        <v>61</v>
      </c>
      <c r="N146" s="37" t="inlineStr">
        <is>
          <t>LT027</t>
        </is>
      </c>
      <c r="O146" t="n">
        <v>0</v>
      </c>
    </row>
    <row r="147">
      <c r="A147" s="32" t="n"/>
      <c r="B147" t="inlineStr">
        <is>
          <t>Price_BOM_LCS_Baseplates_141</t>
        </is>
      </c>
      <c r="C147" s="92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37" t="inlineStr">
        <is>
          <t>A100582</t>
        </is>
      </c>
      <c r="L147" s="50" t="inlineStr">
        <is>
          <t>Priced</t>
        </is>
      </c>
      <c r="M147" t="n">
        <v>61</v>
      </c>
      <c r="N147" s="37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37" t="inlineStr">
        <is>
          <t>LT027</t>
        </is>
      </c>
      <c r="O148" t="n">
        <v>0</v>
      </c>
      <c r="P148" s="37" t="n"/>
      <c r="Q148" s="67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37" t="inlineStr">
        <is>
          <t>LT027</t>
        </is>
      </c>
      <c r="O149" t="n">
        <v>0</v>
      </c>
      <c r="P149" s="37" t="n"/>
      <c r="Q149" s="67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37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63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37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63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37" t="inlineStr">
        <is>
          <t>LT027</t>
        </is>
      </c>
      <c r="O152" t="n">
        <v>0</v>
      </c>
      <c r="P152" s="37" t="n"/>
      <c r="Q152" s="67" t="n"/>
    </row>
    <row r="153">
      <c r="A153" s="12" t="n"/>
      <c r="B153" t="inlineStr">
        <is>
          <t>Price_BOM_LCS_Baseplates_147</t>
        </is>
      </c>
      <c r="C153" s="63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37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37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37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23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37" t="inlineStr">
        <is>
          <t>LT027</t>
        </is>
      </c>
      <c r="O156" t="n">
        <v>0</v>
      </c>
    </row>
    <row r="157">
      <c r="A157" s="48" t="inlineStr">
        <is>
          <t>[END]</t>
        </is>
      </c>
    </row>
    <row r="158">
      <c r="A158" s="12" t="n"/>
    </row>
    <row r="160">
      <c r="C160" s="123" t="n"/>
      <c r="F160" s="123" t="n"/>
      <c r="I160" s="2" t="n"/>
    </row>
    <row r="161">
      <c r="C161" s="94" t="n"/>
      <c r="F161" s="94" t="n"/>
    </row>
    <row r="162">
      <c r="C162" s="94" t="n"/>
      <c r="F162" s="94" t="n"/>
    </row>
    <row r="163">
      <c r="C163" s="94" t="n"/>
      <c r="F163" s="94" t="n"/>
    </row>
    <row r="164">
      <c r="C164" s="94" t="n"/>
      <c r="F164" s="94" t="n"/>
    </row>
    <row r="165" ht="12.75" customHeight="1">
      <c r="C165" s="94" t="n"/>
      <c r="F165" s="94" t="n"/>
    </row>
    <row r="166" ht="12.75" customHeight="1">
      <c r="C166" s="94" t="n"/>
      <c r="F166" s="94" t="n"/>
    </row>
    <row r="167" ht="15" customHeight="1">
      <c r="C167" s="94" t="n"/>
      <c r="G167" s="2" t="n"/>
      <c r="H167" s="2" t="n"/>
    </row>
    <row r="174">
      <c r="C174" s="63" t="n"/>
    </row>
    <row r="175">
      <c r="C175" s="63" t="n"/>
    </row>
    <row r="176">
      <c r="C176" s="63" t="n"/>
    </row>
    <row r="177">
      <c r="C177" s="63" t="n"/>
    </row>
    <row r="178">
      <c r="C178" s="63" t="n"/>
    </row>
    <row r="179">
      <c r="C179" s="63" t="n"/>
    </row>
    <row r="180">
      <c r="C180" s="63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63" t="n"/>
      <c r="F186" s="2" t="n"/>
      <c r="G186" s="2" t="n"/>
      <c r="H186" s="2" t="n"/>
    </row>
    <row r="187">
      <c r="C187" s="63" t="n"/>
      <c r="F187" s="2" t="n"/>
      <c r="G187" s="2" t="n"/>
      <c r="H187" s="2" t="n"/>
    </row>
    <row r="188">
      <c r="C188" s="63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63" t="n"/>
      <c r="F190" s="2" t="n"/>
      <c r="G190" s="2" t="n"/>
      <c r="H190" s="2" t="n"/>
    </row>
    <row r="191">
      <c r="C191" s="63" t="n"/>
      <c r="F191" s="2" t="n"/>
      <c r="G191" s="2" t="n"/>
      <c r="H191" s="2" t="n"/>
    </row>
    <row r="192">
      <c r="C192" s="63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63" t="n"/>
      <c r="G195" s="2" t="n"/>
      <c r="H195" s="2" t="n"/>
    </row>
    <row r="196">
      <c r="G196" s="2" t="n"/>
      <c r="H196" s="2" t="n"/>
    </row>
    <row r="197">
      <c r="C197" s="63" t="n"/>
      <c r="G197" s="2" t="n"/>
      <c r="H197" s="2" t="n"/>
    </row>
    <row r="198">
      <c r="C198" s="63" t="n"/>
      <c r="G198" s="2" t="n"/>
      <c r="H198" s="2" t="n"/>
    </row>
    <row r="199">
      <c r="C199" s="63" t="n"/>
      <c r="G199" s="2" t="n"/>
      <c r="H199" s="2" t="n"/>
    </row>
    <row r="200">
      <c r="C200" s="63" t="n"/>
      <c r="G200" s="2" t="n"/>
      <c r="H200" s="2" t="n"/>
    </row>
    <row r="201">
      <c r="C201" s="63" t="n"/>
      <c r="G201" s="2" t="n"/>
      <c r="H201" s="2" t="n"/>
    </row>
    <row r="202">
      <c r="C202" s="63" t="n"/>
      <c r="G202" s="2" t="n"/>
      <c r="H202" s="2" t="n"/>
    </row>
    <row r="203">
      <c r="C203" s="63" t="n"/>
      <c r="G203" s="2" t="n"/>
      <c r="H203" s="2" t="n"/>
    </row>
    <row r="204">
      <c r="C204" s="63" t="n"/>
      <c r="G204" s="2" t="n"/>
      <c r="H204" s="2" t="n"/>
    </row>
    <row r="205">
      <c r="C205" s="63" t="n"/>
      <c r="F205" s="2" t="n"/>
      <c r="G205" s="2" t="n"/>
      <c r="H205" s="2" t="n"/>
    </row>
    <row r="206">
      <c r="C206" s="63" t="n"/>
      <c r="F206" s="2" t="n"/>
      <c r="G206" s="2" t="n"/>
      <c r="H206" s="2" t="n"/>
    </row>
    <row r="207">
      <c r="C207" s="63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37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37" t="n"/>
    </row>
    <row r="718">
      <c r="I718" s="2" t="n"/>
      <c r="J718" s="2" t="n"/>
      <c r="N718" s="37" t="n"/>
    </row>
    <row r="719">
      <c r="I719" s="2" t="n"/>
      <c r="J719" s="2" t="n"/>
      <c r="N719" s="37" t="n"/>
    </row>
    <row r="720">
      <c r="I720" s="2" t="n"/>
      <c r="J720" s="2" t="n"/>
      <c r="N720" s="37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37" t="n"/>
    </row>
    <row r="758">
      <c r="I758" s="2" t="n"/>
      <c r="J758" s="2" t="n"/>
      <c r="N758" s="37" t="n"/>
    </row>
    <row r="759">
      <c r="I759" s="2" t="n"/>
      <c r="J759" s="2" t="n"/>
      <c r="N759" s="37" t="n"/>
    </row>
    <row r="760">
      <c r="I760" s="2" t="n"/>
      <c r="J760" s="2" t="n"/>
      <c r="N760" s="37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37" t="n"/>
    </row>
    <row r="770">
      <c r="I770" s="2" t="n"/>
      <c r="J770" s="2" t="n"/>
      <c r="N770" s="37" t="n"/>
    </row>
    <row r="771">
      <c r="I771" s="2" t="n"/>
      <c r="J771" s="2" t="n"/>
      <c r="N771" s="37" t="n"/>
    </row>
    <row r="772">
      <c r="I772" s="2" t="n"/>
      <c r="J772" s="2" t="n"/>
      <c r="N772" s="37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2.7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0" t="inlineStr">
        <is>
          <t>Export Set-up</t>
        </is>
      </c>
      <c r="B1" s="33" t="inlineStr">
        <is>
          <t>C:\PSDexports\LCS_Shaft.xml</t>
        </is>
      </c>
      <c r="C1" s="41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Z1" t="inlineStr">
        <is>
          <t>PSD v1.2</t>
        </is>
      </c>
    </row>
    <row r="2" ht="13.9" customHeight="1" thickTop="1">
      <c r="A2" s="42" t="inlineStr">
        <is>
          <t>Price_BOM_LCS_Shaft</t>
        </is>
      </c>
      <c r="B2" s="43" t="inlineStr">
        <is>
          <t>ID</t>
        </is>
      </c>
      <c r="C2" s="43" t="inlineStr">
        <is>
          <t>Model</t>
        </is>
      </c>
      <c r="D2" s="43" t="n"/>
      <c r="E2" s="43">
        <f>IF($A$6="Full Data","PacoMatlCode","")</f>
        <v/>
      </c>
      <c r="F2" s="43">
        <f>IF($A$6="Full Data","ShaftMaterial","")</f>
        <v/>
      </c>
      <c r="G2" s="43" t="inlineStr">
        <is>
          <t>CodeX</t>
        </is>
      </c>
      <c r="H2" s="23" t="inlineStr">
        <is>
          <t>MotorFrame</t>
        </is>
      </c>
      <c r="I2" s="23" t="inlineStr">
        <is>
          <t>SealType</t>
        </is>
      </c>
      <c r="J2" s="43" t="inlineStr">
        <is>
          <t>ShaftDiameter</t>
        </is>
      </c>
      <c r="K2" s="43" t="inlineStr">
        <is>
          <t>MtrShaftDia</t>
        </is>
      </c>
      <c r="L2" s="43" t="inlineStr">
        <is>
          <t>BOM</t>
        </is>
      </c>
      <c r="M2" s="43" t="n"/>
      <c r="N2" s="43" t="inlineStr">
        <is>
          <t>PriceID</t>
        </is>
      </c>
      <c r="O2" s="23">
        <f>IF($A$6="Full Data", "LeadtimeID", "")</f>
        <v/>
      </c>
    </row>
    <row r="3">
      <c r="A3" s="42" t="inlineStr">
        <is>
          <t>PumpOptions</t>
        </is>
      </c>
      <c r="B3" s="43" t="inlineStr">
        <is>
          <t>PriceList</t>
        </is>
      </c>
      <c r="C3" s="43" t="n"/>
      <c r="D3" s="43" t="inlineStr">
        <is>
          <t>ID</t>
        </is>
      </c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</row>
    <row r="4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45" t="inlineStr">
        <is>
          <t>pointer</t>
        </is>
      </c>
      <c r="E4" s="45">
        <f>IF($A$6="Full Data","text","")</f>
        <v/>
      </c>
      <c r="F4" s="45">
        <f>IF($A$6="Full Data","text","")</f>
        <v/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inlineStr">
        <is>
          <t>double</t>
        </is>
      </c>
      <c r="K4" s="45" t="inlineStr">
        <is>
          <t>double</t>
        </is>
      </c>
      <c r="L4" s="45" t="inlineStr">
        <is>
          <t>text</t>
        </is>
      </c>
      <c r="M4" s="45" t="n"/>
      <c r="N4" s="45" t="inlineStr">
        <is>
          <t>pointer</t>
        </is>
      </c>
      <c r="O4" s="45">
        <f>IF($A$6="Full Data", "pointer", "")</f>
        <v/>
      </c>
      <c r="P4" s="29" t="inlineStr">
        <is>
          <t>[END]</t>
        </is>
      </c>
    </row>
    <row r="5" ht="13.9" customHeight="1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48" t="inlineStr">
        <is>
          <t>[START]</t>
        </is>
      </c>
      <c r="B7" t="inlineStr">
        <is>
          <t>Price_BOM_LCS_Shaft_001</t>
        </is>
      </c>
      <c r="C7" s="21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37" t="inlineStr">
        <is>
          <t>Stainless Steel, AISI-303</t>
        </is>
      </c>
      <c r="G7" t="inlineStr">
        <is>
          <t>X3</t>
        </is>
      </c>
      <c r="H7" s="84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83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37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83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37" t="inlineStr">
        <is>
          <t>Stainless Steel, AISI-303</t>
        </is>
      </c>
      <c r="G9" t="inlineStr">
        <is>
          <t>X3</t>
        </is>
      </c>
      <c r="H9" s="84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1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37" t="inlineStr">
        <is>
          <t>Stainless Steel, AISI-303</t>
        </is>
      </c>
      <c r="G10" t="inlineStr">
        <is>
          <t>X3</t>
        </is>
      </c>
      <c r="H10" s="84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1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37" t="inlineStr">
        <is>
          <t>Stainless Steel, AISI-303</t>
        </is>
      </c>
      <c r="G11" t="inlineStr">
        <is>
          <t>X3</t>
        </is>
      </c>
      <c r="H11" s="84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1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37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1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37" t="inlineStr">
        <is>
          <t>Stainless Steel, AISI-303</t>
        </is>
      </c>
      <c r="G13" t="inlineStr">
        <is>
          <t>X3</t>
        </is>
      </c>
      <c r="H13" s="84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1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37" t="inlineStr">
        <is>
          <t>Stainless Steel, AISI-303</t>
        </is>
      </c>
      <c r="G14" t="inlineStr">
        <is>
          <t>X3</t>
        </is>
      </c>
      <c r="H14" s="84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1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37" t="inlineStr">
        <is>
          <t>Stainless Steel, AISI-303</t>
        </is>
      </c>
      <c r="G15" t="inlineStr">
        <is>
          <t>X3</t>
        </is>
      </c>
      <c r="H15" s="84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1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37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1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37" t="inlineStr">
        <is>
          <t>Stainless Steel, AISI-303</t>
        </is>
      </c>
      <c r="G17" t="inlineStr">
        <is>
          <t>X3</t>
        </is>
      </c>
      <c r="H17" s="84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1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37" t="inlineStr">
        <is>
          <t>Stainless Steel, AISI-303</t>
        </is>
      </c>
      <c r="G18" t="inlineStr">
        <is>
          <t>X3</t>
        </is>
      </c>
      <c r="H18" s="84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1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37" t="inlineStr">
        <is>
          <t>Stainless Steel, AISI-303</t>
        </is>
      </c>
      <c r="G19" t="inlineStr">
        <is>
          <t>X3</t>
        </is>
      </c>
      <c r="H19" s="84" t="inlineStr">
        <is>
          <t>:182TC:184TC:</t>
        </is>
      </c>
      <c r="I19" s="37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1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37" t="inlineStr">
        <is>
          <t>Stainless Steel, AISI-303</t>
        </is>
      </c>
      <c r="G20" s="63" t="inlineStr">
        <is>
          <t>X3</t>
        </is>
      </c>
      <c r="H20" s="84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1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37" t="inlineStr">
        <is>
          <t>Stainless Steel, AISI-303</t>
        </is>
      </c>
      <c r="G21" s="63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1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37" t="inlineStr">
        <is>
          <t>Stainless Steel, AISI-303</t>
        </is>
      </c>
      <c r="G22" s="63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1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37" t="inlineStr">
        <is>
          <t>Stainless Steel, AISI-303</t>
        </is>
      </c>
      <c r="G23" s="63" t="inlineStr">
        <is>
          <t>X3</t>
        </is>
      </c>
      <c r="H23" s="84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37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37" t="inlineStr">
        <is>
          <t>Stainless Steel, AISI-303</t>
        </is>
      </c>
      <c r="G24" s="63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1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37" t="inlineStr">
        <is>
          <t>Stainless Steel, AISI-303</t>
        </is>
      </c>
      <c r="G25" s="63" t="inlineStr">
        <is>
          <t>X3</t>
        </is>
      </c>
      <c r="H25" s="66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1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37" t="inlineStr">
        <is>
          <t>Stainless Steel, AISI-303</t>
        </is>
      </c>
      <c r="G26" s="63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1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37" t="inlineStr">
        <is>
          <t>Stainless Steel, AISI-303</t>
        </is>
      </c>
      <c r="G27" s="63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1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37" t="inlineStr">
        <is>
          <t>Stainless Steel, AISI-303</t>
        </is>
      </c>
      <c r="G28" s="63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37" t="inlineStr">
        <is>
          <t>Stainless Steel, AISI-303</t>
        </is>
      </c>
      <c r="G29" s="63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37" t="inlineStr">
        <is>
          <t>Stainless Steel, AISI-303</t>
        </is>
      </c>
      <c r="G30" s="63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1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37" t="inlineStr">
        <is>
          <t>Stainless Steel, AISI-303</t>
        </is>
      </c>
      <c r="G31" s="63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1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37" t="inlineStr">
        <is>
          <t>Stainless Steel, AISI-303</t>
        </is>
      </c>
      <c r="G32" s="63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37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37" t="inlineStr">
        <is>
          <t>Stainless Steel, AISI-303</t>
        </is>
      </c>
      <c r="G33" s="63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37" t="inlineStr">
        <is>
          <t>Stainless Steel, AISI-303</t>
        </is>
      </c>
      <c r="G34" s="63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37" t="inlineStr">
        <is>
          <t>Stainless Steel, AISI-303</t>
        </is>
      </c>
      <c r="G35" s="63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37" t="inlineStr">
        <is>
          <t>Stainless Steel, AISI-303</t>
        </is>
      </c>
      <c r="G36" s="63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37" t="inlineStr">
        <is>
          <t>Stainless Steel, AISI-303</t>
        </is>
      </c>
      <c r="G37" s="63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37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37" t="inlineStr">
        <is>
          <t>Stainless Steel, AISI-303</t>
        </is>
      </c>
      <c r="G38" t="inlineStr">
        <is>
          <t>XA</t>
        </is>
      </c>
      <c r="H38" s="84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37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37" t="inlineStr">
        <is>
          <t>Stainless Steel, AISI-303</t>
        </is>
      </c>
      <c r="G39" s="63" t="inlineStr">
        <is>
          <t>X3</t>
        </is>
      </c>
      <c r="H39" s="84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1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37" t="inlineStr">
        <is>
          <t>Stainless Steel, AISI-303</t>
        </is>
      </c>
      <c r="G40" s="63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37" t="inlineStr">
        <is>
          <t>Stainless Steel, AISI-303</t>
        </is>
      </c>
      <c r="G41" s="63" t="inlineStr">
        <is>
          <t>X4</t>
        </is>
      </c>
      <c r="H41" s="84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1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37" t="inlineStr">
        <is>
          <t>Stainless Steel, AISI-303</t>
        </is>
      </c>
      <c r="G42" s="63" t="inlineStr">
        <is>
          <t>X4</t>
        </is>
      </c>
      <c r="H42" s="84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1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37" t="inlineStr">
        <is>
          <t>Stainless Steel, AISI-303</t>
        </is>
      </c>
      <c r="G43" s="63" t="inlineStr">
        <is>
          <t>X4</t>
        </is>
      </c>
      <c r="H43" s="84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1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37" t="inlineStr">
        <is>
          <t>Stainless Steel, AISI-303</t>
        </is>
      </c>
      <c r="G44" s="63" t="inlineStr">
        <is>
          <t>X3</t>
        </is>
      </c>
      <c r="H44" s="84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37" t="inlineStr">
        <is>
          <t>Stainless Steel, AISI-303</t>
        </is>
      </c>
      <c r="G45" s="63" t="inlineStr">
        <is>
          <t>X3</t>
        </is>
      </c>
      <c r="H45" s="84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1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37" t="inlineStr">
        <is>
          <t>Stainless Steel, AISI-303</t>
        </is>
      </c>
      <c r="G46" s="63" t="inlineStr">
        <is>
          <t>X4</t>
        </is>
      </c>
      <c r="H46" s="84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0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37" t="inlineStr">
        <is>
          <t>Stainless Steel, AISI-303</t>
        </is>
      </c>
      <c r="G47" s="63" t="inlineStr">
        <is>
          <t>X4</t>
        </is>
      </c>
      <c r="H47" s="84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0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37" t="inlineStr">
        <is>
          <t>Stainless Steel, AISI-303</t>
        </is>
      </c>
      <c r="G48" s="63" t="inlineStr">
        <is>
          <t>X4</t>
        </is>
      </c>
      <c r="H48" s="66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37" t="inlineStr">
        <is>
          <t>Stainless Steel, AISI-303</t>
        </is>
      </c>
      <c r="G49" s="63" t="inlineStr">
        <is>
          <t>X3</t>
        </is>
      </c>
      <c r="H49" s="84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37" t="inlineStr">
        <is>
          <t>Stainless Steel, AISI-303</t>
        </is>
      </c>
      <c r="G50" s="63" t="inlineStr">
        <is>
          <t>X3</t>
        </is>
      </c>
      <c r="H50" s="84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37" t="inlineStr">
        <is>
          <t>Stainless Steel, AISI-303</t>
        </is>
      </c>
      <c r="G51" s="63" t="inlineStr">
        <is>
          <t>X3</t>
        </is>
      </c>
      <c r="H51" s="84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37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37" t="inlineStr">
        <is>
          <t>Stainless Steel, AISI-303</t>
        </is>
      </c>
      <c r="G53" t="inlineStr">
        <is>
          <t>XA</t>
        </is>
      </c>
      <c r="H53" s="84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37" t="inlineStr">
        <is>
          <t>Stainless Steel, AISI-303</t>
        </is>
      </c>
      <c r="G54" t="inlineStr">
        <is>
          <t>XA</t>
        </is>
      </c>
      <c r="H54" s="84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37" t="inlineStr">
        <is>
          <t>Stainless Steel, AISI-303</t>
        </is>
      </c>
      <c r="G55" t="inlineStr">
        <is>
          <t>X3</t>
        </is>
      </c>
      <c r="H55" s="84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0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37" t="inlineStr">
        <is>
          <t>Stainless Steel, AISI-303</t>
        </is>
      </c>
      <c r="G56" t="inlineStr">
        <is>
          <t>X4</t>
        </is>
      </c>
      <c r="H56" s="84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0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37" t="inlineStr">
        <is>
          <t>Stainless Steel, AISI-303</t>
        </is>
      </c>
      <c r="G57" t="inlineStr">
        <is>
          <t>X4</t>
        </is>
      </c>
      <c r="H57" s="84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0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37" t="inlineStr">
        <is>
          <t>Stainless Steel, AISI-303</t>
        </is>
      </c>
      <c r="G58" t="inlineStr">
        <is>
          <t>X4</t>
        </is>
      </c>
      <c r="H58" s="84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37" t="inlineStr">
        <is>
          <t>Stainless Steel, AISI-303</t>
        </is>
      </c>
      <c r="G59" t="inlineStr">
        <is>
          <t>X4</t>
        </is>
      </c>
      <c r="H59" s="66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37" t="inlineStr">
        <is>
          <t>Stainless Steel, AISI-303</t>
        </is>
      </c>
      <c r="G60" t="inlineStr">
        <is>
          <t>X3</t>
        </is>
      </c>
      <c r="H60" s="84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37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37" t="inlineStr">
        <is>
          <t>Stainless Steel, AISI-303</t>
        </is>
      </c>
      <c r="G61" t="inlineStr">
        <is>
          <t>X3</t>
        </is>
      </c>
      <c r="H61" s="84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0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37" t="inlineStr">
        <is>
          <t>Stainless Steel, AISI-303</t>
        </is>
      </c>
      <c r="G62" t="inlineStr">
        <is>
          <t>X3</t>
        </is>
      </c>
      <c r="H62" s="84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0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37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0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37" t="inlineStr">
        <is>
          <t>Stainless Steel, AISI-303</t>
        </is>
      </c>
      <c r="G64" t="inlineStr">
        <is>
          <t>X4</t>
        </is>
      </c>
      <c r="H64" s="84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37" t="inlineStr">
        <is>
          <t>Stainless Steel, AISI-303</t>
        </is>
      </c>
      <c r="G65" t="inlineStr">
        <is>
          <t>X4</t>
        </is>
      </c>
      <c r="H65" s="66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37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37" t="inlineStr">
        <is>
          <t>Stainless Steel, AISI-303</t>
        </is>
      </c>
      <c r="G67" t="inlineStr">
        <is>
          <t>X3</t>
        </is>
      </c>
      <c r="H67" s="84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37" t="inlineStr">
        <is>
          <t>Stainless Steel, AISI-303</t>
        </is>
      </c>
      <c r="G68" t="inlineStr">
        <is>
          <t>X3</t>
        </is>
      </c>
      <c r="H68" s="84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37" t="inlineStr">
        <is>
          <t>Stainless Steel, AISI-303</t>
        </is>
      </c>
      <c r="G69" t="inlineStr">
        <is>
          <t>X3</t>
        </is>
      </c>
      <c r="H69" s="84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37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37" t="inlineStr">
        <is>
          <t>Stainless Steel, AISI-303</t>
        </is>
      </c>
      <c r="G70" t="inlineStr">
        <is>
          <t>XA</t>
        </is>
      </c>
      <c r="H70" s="84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1" t="n"/>
    </row>
    <row r="71">
      <c r="A71" s="12" t="n"/>
      <c r="B71" t="inlineStr">
        <is>
          <t>Price_BOM_LCS_Shaft_065</t>
        </is>
      </c>
      <c r="C71" s="37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37" t="inlineStr">
        <is>
          <t>Stainless Steel, AISI-303</t>
        </is>
      </c>
      <c r="G71" t="inlineStr">
        <is>
          <t>XA</t>
        </is>
      </c>
      <c r="H71" s="84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1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37" t="inlineStr">
        <is>
          <t>Stainless Steel, AISI-303</t>
        </is>
      </c>
      <c r="G72" t="inlineStr">
        <is>
          <t>XA</t>
        </is>
      </c>
      <c r="H72" s="84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37" t="inlineStr">
        <is>
          <t>Stainless Steel, AISI-303</t>
        </is>
      </c>
      <c r="G73" t="inlineStr">
        <is>
          <t>XA</t>
        </is>
      </c>
      <c r="H73" s="84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37" t="inlineStr">
        <is>
          <t>Stainless Steel, AISI-303</t>
        </is>
      </c>
      <c r="G74" t="inlineStr">
        <is>
          <t>XA</t>
        </is>
      </c>
      <c r="H74" s="84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37" t="inlineStr">
        <is>
          <t>Stainless Steel, AISI-303</t>
        </is>
      </c>
      <c r="G75" t="inlineStr">
        <is>
          <t>XA</t>
        </is>
      </c>
      <c r="H75" s="84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37" t="inlineStr">
        <is>
          <t>Stainless Steel, AISI-303</t>
        </is>
      </c>
      <c r="G76" t="inlineStr">
        <is>
          <t>X4</t>
        </is>
      </c>
      <c r="H76" s="84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37" t="inlineStr">
        <is>
          <t>Stainless Steel, AISI-303</t>
        </is>
      </c>
      <c r="G77" t="inlineStr">
        <is>
          <t>X4</t>
        </is>
      </c>
      <c r="H77" s="84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37" t="inlineStr">
        <is>
          <t>Stainless Steel, AISI-303</t>
        </is>
      </c>
      <c r="G78" t="inlineStr">
        <is>
          <t>X4</t>
        </is>
      </c>
      <c r="H78" s="84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37" t="inlineStr">
        <is>
          <t>Stainless Steel, AISI-303</t>
        </is>
      </c>
      <c r="G79" t="inlineStr">
        <is>
          <t>X4</t>
        </is>
      </c>
      <c r="H79" s="66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37" t="inlineStr">
        <is>
          <t>Stainless Steel, AISI-303</t>
        </is>
      </c>
      <c r="G80" t="inlineStr">
        <is>
          <t>X3</t>
        </is>
      </c>
      <c r="H80" s="84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37" t="inlineStr">
        <is>
          <t>Stainless Steel, AISI-303</t>
        </is>
      </c>
      <c r="G81" t="inlineStr">
        <is>
          <t>X3</t>
        </is>
      </c>
      <c r="H81" s="84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37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37" t="inlineStr">
        <is>
          <t>Stainless Steel, AISI-303</t>
        </is>
      </c>
      <c r="G83" t="inlineStr">
        <is>
          <t>X3</t>
        </is>
      </c>
      <c r="H83" s="84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37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37" t="inlineStr">
        <is>
          <t>Stainless Steel, AISI-303</t>
        </is>
      </c>
      <c r="G85" t="inlineStr">
        <is>
          <t>XA</t>
        </is>
      </c>
      <c r="H85" s="84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37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37" t="inlineStr">
        <is>
          <t>Stainless Steel, AISI-303</t>
        </is>
      </c>
      <c r="G86" t="inlineStr">
        <is>
          <t>X3</t>
        </is>
      </c>
      <c r="H86" s="84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37" t="inlineStr">
        <is>
          <t>Stainless Steel, AISI-303</t>
        </is>
      </c>
      <c r="G87" t="inlineStr">
        <is>
          <t>X3</t>
        </is>
      </c>
      <c r="H87" s="84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37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37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37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37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37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37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37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37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37" t="inlineStr">
        <is>
          <t>Stainless Steel, AISI-303</t>
        </is>
      </c>
      <c r="G94" t="inlineStr">
        <is>
          <t>X3</t>
        </is>
      </c>
      <c r="H94" s="84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37" t="inlineStr">
        <is>
          <t>Stainless Steel, AISI-303</t>
        </is>
      </c>
      <c r="G95" t="inlineStr">
        <is>
          <t>X4</t>
        </is>
      </c>
      <c r="H95" s="84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37" t="inlineStr">
        <is>
          <t>Stainless Steel, AISI-303</t>
        </is>
      </c>
      <c r="G96" t="inlineStr">
        <is>
          <t>X4</t>
        </is>
      </c>
      <c r="H96" s="66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37" t="inlineStr">
        <is>
          <t>Stainless Steel, AISI-303</t>
        </is>
      </c>
      <c r="G97" t="inlineStr">
        <is>
          <t>X3</t>
        </is>
      </c>
      <c r="H97" s="84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37" t="inlineStr">
        <is>
          <t>Stainless Steel, AISI-303</t>
        </is>
      </c>
      <c r="G98" t="inlineStr">
        <is>
          <t>X3</t>
        </is>
      </c>
      <c r="H98" s="84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37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37" t="inlineStr">
        <is>
          <t>Stainless Steel, AISI-303</t>
        </is>
      </c>
      <c r="G100" t="inlineStr">
        <is>
          <t>X4</t>
        </is>
      </c>
      <c r="H100" s="84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37" t="inlineStr">
        <is>
          <t>Stainless Steel, AISI-303</t>
        </is>
      </c>
      <c r="G101" t="inlineStr">
        <is>
          <t>X4</t>
        </is>
      </c>
      <c r="H101" s="84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37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37" t="inlineStr">
        <is>
          <t>Stainless Steel, AISI-303</t>
        </is>
      </c>
      <c r="G102" t="inlineStr">
        <is>
          <t>XA</t>
        </is>
      </c>
      <c r="H102" s="84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37" t="inlineStr">
        <is>
          <t>Stainless Steel, AISI-303</t>
        </is>
      </c>
      <c r="G103" t="inlineStr">
        <is>
          <t>X4</t>
        </is>
      </c>
      <c r="H103" s="66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37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37" t="inlineStr">
        <is>
          <t>Stainless Steel, AISI-303</t>
        </is>
      </c>
      <c r="G104" t="inlineStr">
        <is>
          <t>X4</t>
        </is>
      </c>
      <c r="H104" s="84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37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37" t="inlineStr">
        <is>
          <t>Stainless Steel, AISI-303</t>
        </is>
      </c>
      <c r="G105" t="inlineStr">
        <is>
          <t>X4</t>
        </is>
      </c>
      <c r="H105" s="66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37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37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37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37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37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37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37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37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37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37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37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37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37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37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37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37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37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37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37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37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37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37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37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37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37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37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37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37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37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37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37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37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37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37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37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37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37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37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37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37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37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37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37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37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37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37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37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37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37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37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37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37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37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37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37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37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37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37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37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37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37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37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37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37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37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37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37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37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37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37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37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37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37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37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37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37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37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37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37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37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37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37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37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37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37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37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37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37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37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37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37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37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37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37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37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37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37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37" t="inlineStr">
        <is>
          <t>Stainless Steel, AISI-303</t>
        </is>
      </c>
      <c r="G201" t="inlineStr">
        <is>
          <t>XA</t>
        </is>
      </c>
      <c r="H201" s="37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37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37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37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37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37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37" t="inlineStr">
        <is>
          <t>Stainless Steel, AISI-303</t>
        </is>
      </c>
      <c r="G207" t="inlineStr">
        <is>
          <t>XA</t>
        </is>
      </c>
      <c r="H207" s="37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37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37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37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37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37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37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37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37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37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37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37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37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37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37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37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37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37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37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37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37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37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37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37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37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37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37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37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37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37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37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37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37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37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37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37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37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37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37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37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37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37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37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37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37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37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37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37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37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37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37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37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37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37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37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37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37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37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37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37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37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37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37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37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37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37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37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37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37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37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37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1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37" t="inlineStr">
        <is>
          <t>Stainless Steel, AISI-303</t>
        </is>
      </c>
      <c r="G278" s="63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1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37" t="inlineStr">
        <is>
          <t>Stainless Steel, AISI-303</t>
        </is>
      </c>
      <c r="G279" s="63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1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37" t="inlineStr">
        <is>
          <t>Stainless Steel, AISI-303</t>
        </is>
      </c>
      <c r="G280" s="63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37" t="inlineStr">
        <is>
          <t>Stainless Steel, AISI-303</t>
        </is>
      </c>
      <c r="G281" s="37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37" t="inlineStr">
        <is>
          <t>Stainless Steel, AISI-303</t>
        </is>
      </c>
      <c r="G282" s="37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37" t="inlineStr">
        <is>
          <t>Stainless Steel, AISI-303</t>
        </is>
      </c>
      <c r="G283" s="37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37" t="inlineStr">
        <is>
          <t>Price_BOM_LCS_Shaft_278</t>
        </is>
      </c>
      <c r="C284" s="21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37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37" t="inlineStr">
        <is>
          <t>Price_BOM_LCS_Shaft_279</t>
        </is>
      </c>
      <c r="C285" s="21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37" t="inlineStr">
        <is>
          <t>Stainless Steel, AISI-303</t>
        </is>
      </c>
      <c r="G285" s="37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37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37" t="inlineStr">
        <is>
          <t>Stainless Steel, AISI-303</t>
        </is>
      </c>
      <c r="G286" s="37" t="inlineStr">
        <is>
          <t>X4</t>
        </is>
      </c>
      <c r="H286" s="37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37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37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37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37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37" t="inlineStr">
        <is>
          <t>Price_BOM_LCS_Shaft_283</t>
        </is>
      </c>
      <c r="C289" s="21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37" t="inlineStr">
        <is>
          <t>Stainless Steel, AISI-303</t>
        </is>
      </c>
      <c r="G289" s="37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37" t="inlineStr">
        <is>
          <t>Price_BOM_LCS_Shaft_284</t>
        </is>
      </c>
      <c r="C290" s="21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37" t="inlineStr">
        <is>
          <t>Stainless Steel, AISI-303</t>
        </is>
      </c>
      <c r="G290" s="37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37" t="inlineStr">
        <is>
          <t>Price_BOM_LCS_Shaft_285</t>
        </is>
      </c>
      <c r="C291" s="21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37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37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37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37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37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37" t="inlineStr">
        <is>
          <t>Price_BOM_LCS_Shaft_288</t>
        </is>
      </c>
      <c r="C294" s="37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37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37" t="inlineStr">
        <is>
          <t>Price_BOM_LCS_Shaft_289</t>
        </is>
      </c>
      <c r="C295" s="37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37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37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37" t="inlineStr">
        <is>
          <t>Stainless Steel, AISI-303</t>
        </is>
      </c>
      <c r="G296" s="63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37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37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37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37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48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561"/>
  <sheetViews>
    <sheetView tabSelected="1" workbookViewId="0">
      <selection activeCell="A1" sqref="A1"/>
    </sheetView>
  </sheetViews>
  <sheetFormatPr baseColWidth="8" defaultColWidth="9.140625" defaultRowHeight="12.7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18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0" t="inlineStr">
        <is>
          <t>Export Set-up</t>
        </is>
      </c>
      <c r="B1" s="56" t="inlineStr">
        <is>
          <t>C:\PSDexports\LCS_Impeller.xml</t>
        </is>
      </c>
      <c r="C1" s="33" t="n"/>
      <c r="D1" s="33" t="n"/>
      <c r="E1" s="33" t="n"/>
      <c r="F1" s="11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T1" s="18" t="inlineStr">
        <is>
          <t>PSD v1.2</t>
        </is>
      </c>
      <c r="V1" s="18" t="inlineStr">
        <is>
          <t>PSD v1.1</t>
        </is>
      </c>
    </row>
    <row r="2" outlineLevel="1">
      <c r="A2" s="42" t="inlineStr">
        <is>
          <t>Price_BOM_LCS_Imp</t>
        </is>
      </c>
      <c r="B2" s="43" t="n"/>
      <c r="C2" s="43">
        <f>IF($A$6="Full Data", "ID", "")</f>
        <v/>
      </c>
      <c r="D2" s="43">
        <f>IF($A$6="Quick Price", "ID", "")</f>
        <v/>
      </c>
      <c r="E2" s="43" t="inlineStr">
        <is>
          <t>Model</t>
        </is>
      </c>
      <c r="F2" s="113" t="inlineStr">
        <is>
          <t>CodeX</t>
        </is>
      </c>
      <c r="G2" s="43" t="n"/>
      <c r="H2" s="43">
        <f>IF($A$6="Full Data", "ImpellerMaterial", "")</f>
        <v/>
      </c>
      <c r="I2" s="43">
        <f>IF($A$6="Full Data", "PacoMatlCode", "")</f>
        <v/>
      </c>
      <c r="J2" s="43">
        <f>IF($A$6="Full Data", "CapScrewandWasher", "")</f>
        <v/>
      </c>
      <c r="K2" s="43">
        <f>IF($A$6="Full Data", "ImpellerKey", "")</f>
        <v/>
      </c>
      <c r="L2" s="43">
        <f>IF($A$6="Full Data", "Coating", "")</f>
        <v/>
      </c>
      <c r="M2" s="43">
        <f>IF($A$6="Full Data", "BOM", "")</f>
        <v/>
      </c>
      <c r="N2" s="43" t="n"/>
      <c r="O2" s="43" t="inlineStr">
        <is>
          <t>PriceID</t>
        </is>
      </c>
      <c r="P2" s="23">
        <f>IF($A$6="Full Data", "LeadtimeID", "")</f>
        <v/>
      </c>
      <c r="Q2" s="28" t="n"/>
    </row>
    <row r="3" outlineLevel="1">
      <c r="A3" s="42">
        <f>IF($A$6="Full Data", "PumpOptions", "BasicOptionsDynamicDesc")</f>
        <v/>
      </c>
      <c r="B3" s="43" t="n"/>
      <c r="C3" s="43">
        <f>IF($A$6="Full Data", "PriceList", "")</f>
        <v/>
      </c>
      <c r="D3" s="43">
        <f>IF($A$6="Quick Price", "PriceList", "")</f>
        <v/>
      </c>
      <c r="E3" s="43" t="n"/>
      <c r="F3" s="11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28" t="n"/>
      <c r="P3" s="15" t="n"/>
      <c r="Q3" s="28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 Price", "pointer", "")</f>
        <v/>
      </c>
      <c r="E4" s="45" t="inlineStr">
        <is>
          <t>text</t>
        </is>
      </c>
      <c r="F4" s="114" t="inlineStr">
        <is>
          <t>text</t>
        </is>
      </c>
      <c r="G4" s="45" t="inlineStr">
        <is>
          <t>pointer</t>
        </is>
      </c>
      <c r="H4" s="45">
        <f>IF($A$6="Full Data", "text", "")</f>
        <v/>
      </c>
      <c r="I4" s="45">
        <f>IF($A$6="Full Data", "text", "")</f>
        <v/>
      </c>
      <c r="J4" s="45">
        <f>IF($A$6="Full Data", "text", "")</f>
        <v/>
      </c>
      <c r="K4" s="45">
        <f>IF($A$6="Full Data", "text", "")</f>
        <v/>
      </c>
      <c r="L4" s="45">
        <f>IF($A$6="Full Data", "text", "")</f>
        <v/>
      </c>
      <c r="M4" s="45">
        <f>IF($A$6="Full Data", "text", "")</f>
        <v/>
      </c>
      <c r="N4" s="45" t="n"/>
      <c r="O4" s="45" t="inlineStr">
        <is>
          <t>pointer</t>
        </is>
      </c>
      <c r="P4" s="45" t="inlineStr">
        <is>
          <t>pointer</t>
        </is>
      </c>
      <c r="Q4" s="29" t="n"/>
      <c r="R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115" t="n"/>
      <c r="G5" s="47" t="n"/>
      <c r="H5" s="47" t="n"/>
      <c r="I5" s="47" t="n"/>
      <c r="J5" s="47" t="n"/>
      <c r="K5" s="47" t="n"/>
      <c r="L5" s="47" t="n"/>
      <c r="M5" s="47" t="n"/>
      <c r="N5" s="47" t="n"/>
      <c r="O5" s="30" t="n"/>
      <c r="P5" s="47" t="n"/>
      <c r="Q5" s="30" t="n"/>
    </row>
    <row r="6" ht="13.9" customHeight="1" thickTop="1">
      <c r="A6" s="136" t="inlineStr">
        <is>
          <t>Full Data</t>
        </is>
      </c>
      <c r="B6" s="136" t="inlineStr">
        <is>
          <t>QP (FORMULA)</t>
        </is>
      </c>
      <c r="C6" s="136" t="inlineStr">
        <is>
          <t>ID</t>
        </is>
      </c>
      <c r="D6" s="136" t="inlineStr">
        <is>
          <t>(FORMULA)</t>
        </is>
      </c>
      <c r="E6" s="136" t="inlineStr">
        <is>
          <t>Model</t>
        </is>
      </c>
      <c r="F6" s="136" t="inlineStr">
        <is>
          <t>CodeX</t>
        </is>
      </c>
      <c r="G6" s="136" t="inlineStr">
        <is>
          <t>OptionID</t>
        </is>
      </c>
      <c r="H6" s="136" t="inlineStr">
        <is>
          <t>Material</t>
        </is>
      </c>
      <c r="I6" s="136" t="inlineStr">
        <is>
          <t>PACOMatlCode</t>
        </is>
      </c>
      <c r="J6" s="136" t="inlineStr">
        <is>
          <t>Impeller Cap Screw and Washer</t>
        </is>
      </c>
      <c r="K6" s="136" t="inlineStr">
        <is>
          <t>Impeller Key</t>
        </is>
      </c>
      <c r="L6" s="136" t="inlineStr">
        <is>
          <t>Coating</t>
        </is>
      </c>
      <c r="M6" s="136" t="inlineStr">
        <is>
          <t>BOM</t>
        </is>
      </c>
      <c r="N6" s="137" t="inlineStr">
        <is>
          <t>Description</t>
        </is>
      </c>
      <c r="O6" s="136" t="inlineStr">
        <is>
          <t>Price ID</t>
        </is>
      </c>
      <c r="P6" s="136" t="inlineStr">
        <is>
          <t>LeadtimeID</t>
        </is>
      </c>
      <c r="Q6" s="137" t="inlineStr">
        <is>
          <t>Days</t>
        </is>
      </c>
      <c r="R6" s="136" t="inlineStr">
        <is>
          <t>No Name 1</t>
        </is>
      </c>
      <c r="S6" s="136" t="inlineStr">
        <is>
          <t>No Name 2</t>
        </is>
      </c>
      <c r="T6" s="136" t="inlineStr">
        <is>
          <t>No Name 3</t>
        </is>
      </c>
      <c r="U6" s="136" t="inlineStr">
        <is>
          <t>No Name 4</t>
        </is>
      </c>
      <c r="V6" s="136" t="inlineStr">
        <is>
          <t>No Name 5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E7" t="inlineStr">
        <is>
          <t>:10707-LCS:10707-2P-10HP-LCSE:10707-2P-15HP-LCSE:10707-2P-3HP-LCSE:10707-2P-5HP-LCSE:10707-2P-7.5HP-LCSE:</t>
        </is>
      </c>
      <c r="F7" s="118" t="inlineStr">
        <is>
          <t>X3</t>
        </is>
      </c>
      <c r="G7" s="2" t="inlineStr">
        <is>
          <t>ImpMatl_SS_AISI-304</t>
        </is>
      </c>
      <c r="H7" s="37" t="inlineStr">
        <is>
          <t>Stainless Steel, AISI-304</t>
        </is>
      </c>
      <c r="I7" s="37" t="inlineStr">
        <is>
          <t>H304</t>
        </is>
      </c>
      <c r="J7" s="37" t="inlineStr">
        <is>
          <t>Stainless Steel, AISI-303</t>
        </is>
      </c>
      <c r="K7" s="37" t="inlineStr">
        <is>
          <t>Stainless Steel, AISI 316</t>
        </is>
      </c>
      <c r="L7" s="37" t="inlineStr">
        <is>
          <t>Coating_Standard</t>
        </is>
      </c>
      <c r="M7" s="96" t="inlineStr">
        <is>
          <t>98876012</t>
        </is>
      </c>
      <c r="N7" s="37" t="inlineStr">
        <is>
          <t>IMP,L,10707,X3,H304</t>
        </is>
      </c>
      <c r="O7" t="inlineStr">
        <is>
          <t>A101684</t>
        </is>
      </c>
      <c r="P7" s="37" t="inlineStr">
        <is>
          <t>LT027</t>
        </is>
      </c>
      <c r="Q7" s="37" t="n">
        <v>0</v>
      </c>
    </row>
    <row r="8">
      <c r="B8" t="inlineStr">
        <is>
          <t>N</t>
        </is>
      </c>
      <c r="C8" t="inlineStr">
        <is>
          <t>Price_BOM_LCS_Imp_0006</t>
        </is>
      </c>
      <c r="E8" t="inlineStr">
        <is>
          <t>:10707-LCS:10707-2P-10HP-LCSE:10707-2P-15HP-LCSE:10707-2P-3HP-LCSE:10707-2P-5HP-LCSE:10707-2P-7.5HP-LCSE:</t>
        </is>
      </c>
      <c r="F8" s="118" t="inlineStr">
        <is>
          <t>X3</t>
        </is>
      </c>
      <c r="G8" t="inlineStr">
        <is>
          <t>ImpMatl_SS_AISI-304</t>
        </is>
      </c>
      <c r="H8" s="37" t="inlineStr">
        <is>
          <t>Stainless Steel, AISI-304</t>
        </is>
      </c>
      <c r="I8" s="37" t="inlineStr">
        <is>
          <t>H304</t>
        </is>
      </c>
      <c r="J8" s="37" t="inlineStr">
        <is>
          <t>Stainless Steel, AISI-303</t>
        </is>
      </c>
      <c r="K8" s="37" t="inlineStr">
        <is>
          <t>Stainless Steel, AISI 316</t>
        </is>
      </c>
      <c r="L8" s="37" t="inlineStr">
        <is>
          <t>Coating_Scotchkote134_interior_exterior_IncludeImpeller</t>
        </is>
      </c>
      <c r="M8" s="1" t="inlineStr">
        <is>
          <t>RTF</t>
        </is>
      </c>
      <c r="N8" s="1" t="n"/>
      <c r="O8" t="inlineStr">
        <is>
          <t>A101684</t>
        </is>
      </c>
      <c r="P8" t="inlineStr">
        <is>
          <t>LT250</t>
        </is>
      </c>
    </row>
    <row r="9">
      <c r="B9" t="inlineStr">
        <is>
          <t>N</t>
        </is>
      </c>
      <c r="C9" t="inlineStr">
        <is>
          <t>Price_BOM_LCS_Imp_0009</t>
        </is>
      </c>
      <c r="E9" t="inlineStr">
        <is>
          <t>:10707-LCS:10707-2P-10HP-LCSE:10707-2P-15HP-LCSE:10707-2P-3HP-LCSE:10707-2P-5HP-LCSE:10707-2P-7.5HP-LCSE:</t>
        </is>
      </c>
      <c r="F9" s="118" t="inlineStr">
        <is>
          <t>X3</t>
        </is>
      </c>
      <c r="G9" t="inlineStr">
        <is>
          <t>ImpMatl_SS_AISI-304</t>
        </is>
      </c>
      <c r="H9" s="37" t="inlineStr">
        <is>
          <t>Stainless Steel, AISI-304</t>
        </is>
      </c>
      <c r="I9" s="37" t="inlineStr">
        <is>
          <t>H304</t>
        </is>
      </c>
      <c r="J9" s="37" t="inlineStr">
        <is>
          <t>Stainless Steel, AISI-303</t>
        </is>
      </c>
      <c r="K9" s="37" t="inlineStr">
        <is>
          <t>Stainless Steel, AISI 316</t>
        </is>
      </c>
      <c r="L9" s="37" t="inlineStr">
        <is>
          <t>Coating_Scotchkote134_interior_IncludeImpeller</t>
        </is>
      </c>
      <c r="M9" s="1" t="inlineStr">
        <is>
          <t>RTF</t>
        </is>
      </c>
      <c r="N9" s="37" t="n"/>
      <c r="O9" t="inlineStr">
        <is>
          <t>A101684</t>
        </is>
      </c>
      <c r="P9" t="inlineStr">
        <is>
          <t>LT250</t>
        </is>
      </c>
    </row>
    <row r="10">
      <c r="B10" t="inlineStr">
        <is>
          <t>N</t>
        </is>
      </c>
      <c r="C10" t="inlineStr">
        <is>
          <t>Price_BOM_LCS_Imp_0012</t>
        </is>
      </c>
      <c r="E10" t="inlineStr">
        <is>
          <t>:10707-LCS:10707-2P-10HP-LCSE:10707-2P-15HP-LCSE:10707-2P-3HP-LCSE:10707-2P-5HP-LCSE:10707-2P-7.5HP-LCSE:</t>
        </is>
      </c>
      <c r="F10" s="118" t="inlineStr">
        <is>
          <t>X3</t>
        </is>
      </c>
      <c r="G10" s="2" t="inlineStr">
        <is>
          <t>ImpMatl_SS_AISI-304</t>
        </is>
      </c>
      <c r="H10" s="37" t="inlineStr">
        <is>
          <t>Stainless Steel, AISI-304</t>
        </is>
      </c>
      <c r="I10" s="37" t="inlineStr">
        <is>
          <t>H304</t>
        </is>
      </c>
      <c r="J10" s="37" t="inlineStr">
        <is>
          <t>Stainless Steel, AISI-303</t>
        </is>
      </c>
      <c r="K10" s="37" t="inlineStr">
        <is>
          <t>Stainless Steel, AISI 316</t>
        </is>
      </c>
      <c r="L10" s="37" t="inlineStr">
        <is>
          <t>Coating_Scotchkote134_interior</t>
        </is>
      </c>
      <c r="M10" s="1" t="inlineStr">
        <is>
          <t>RTF</t>
        </is>
      </c>
      <c r="N10" s="37" t="n"/>
      <c r="O10" t="inlineStr">
        <is>
          <t>A101684</t>
        </is>
      </c>
      <c r="P10" t="inlineStr">
        <is>
          <t>LT250</t>
        </is>
      </c>
      <c r="Q10" s="37" t="n">
        <v>126</v>
      </c>
    </row>
    <row r="11">
      <c r="B11" t="inlineStr">
        <is>
          <t>N</t>
        </is>
      </c>
      <c r="C11" t="inlineStr">
        <is>
          <t>Price_BOM_LCS_Imp_0015</t>
        </is>
      </c>
      <c r="E11" t="inlineStr">
        <is>
          <t>:10707-LCS:10707-2P-10HP-LCSE:10707-2P-15HP-LCSE:10707-2P-3HP-LCSE:10707-2P-5HP-LCSE:10707-2P-7.5HP-LCSE:</t>
        </is>
      </c>
      <c r="F11" s="118" t="inlineStr">
        <is>
          <t>X3</t>
        </is>
      </c>
      <c r="G11" t="inlineStr">
        <is>
          <t>ImpMatl_SS_AISI-304</t>
        </is>
      </c>
      <c r="H11" s="37" t="inlineStr">
        <is>
          <t>Stainless Steel, AISI-304</t>
        </is>
      </c>
      <c r="I11" s="37" t="inlineStr">
        <is>
          <t>H304</t>
        </is>
      </c>
      <c r="J11" s="37" t="inlineStr">
        <is>
          <t>Stainless Steel, AISI-303</t>
        </is>
      </c>
      <c r="K11" s="37" t="inlineStr">
        <is>
          <t>Stainless Steel, AISI 316</t>
        </is>
      </c>
      <c r="L11" s="37" t="inlineStr">
        <is>
          <t>Coating_Scotchkote134_interior_exterior</t>
        </is>
      </c>
      <c r="M11" s="1" t="inlineStr">
        <is>
          <t>RTF</t>
        </is>
      </c>
      <c r="N11" s="37" t="n"/>
      <c r="O11" t="inlineStr">
        <is>
          <t>A101684</t>
        </is>
      </c>
      <c r="P11" t="inlineStr">
        <is>
          <t>LT250</t>
        </is>
      </c>
      <c r="Q11" t="n">
        <v>126</v>
      </c>
    </row>
    <row r="12">
      <c r="B12" t="inlineStr">
        <is>
          <t>N</t>
        </is>
      </c>
      <c r="C12" t="inlineStr">
        <is>
          <t>Price_BOM_LCS_Imp_0018</t>
        </is>
      </c>
      <c r="E12" t="inlineStr">
        <is>
          <t>:10707-LCS:10707-2P-10HP-LCSE:10707-2P-15HP-LCSE:10707-2P-3HP-LCSE:10707-2P-5HP-LCSE:10707-2P-7.5HP-LCSE:</t>
        </is>
      </c>
      <c r="F12" s="118" t="inlineStr">
        <is>
          <t>X3</t>
        </is>
      </c>
      <c r="G12" s="2" t="inlineStr">
        <is>
          <t>ImpMatl_SS_AISI-304</t>
        </is>
      </c>
      <c r="H12" s="37" t="inlineStr">
        <is>
          <t>Stainless Steel, AISI-304</t>
        </is>
      </c>
      <c r="I12" s="37" t="inlineStr">
        <is>
          <t>H304</t>
        </is>
      </c>
      <c r="J12" s="37" t="inlineStr">
        <is>
          <t>Stainless Steel, AISI-303</t>
        </is>
      </c>
      <c r="K12" s="37" t="inlineStr">
        <is>
          <t>Stainless Steel, AISI 316</t>
        </is>
      </c>
      <c r="L12" s="37" t="inlineStr">
        <is>
          <t>Coating_Special</t>
        </is>
      </c>
      <c r="M12" s="1" t="inlineStr">
        <is>
          <t>RTF</t>
        </is>
      </c>
      <c r="N12" s="37" t="n"/>
      <c r="O12" t="inlineStr">
        <is>
          <t>A101688</t>
        </is>
      </c>
      <c r="P12" t="inlineStr">
        <is>
          <t>LT250</t>
        </is>
      </c>
      <c r="Q12" s="37" t="n">
        <v>126</v>
      </c>
    </row>
    <row r="13">
      <c r="B13" t="inlineStr">
        <is>
          <t>N</t>
        </is>
      </c>
      <c r="C13" t="inlineStr">
        <is>
          <t>Price_BOM_LCS_Imp_0032</t>
        </is>
      </c>
      <c r="E13" t="inlineStr">
        <is>
          <t>:15705-LCS:15705-2P-10HP-LCSE:15705-2P-15HP-LCSE:15705-2P-20HP-LCSE:15705-2P-5HP-LCSE:15705-2P-7.5HP-LCSE:</t>
        </is>
      </c>
      <c r="F13" s="118" t="inlineStr">
        <is>
          <t>X3</t>
        </is>
      </c>
      <c r="G13" t="inlineStr">
        <is>
          <t>ImpMatl_SS_AISI-304</t>
        </is>
      </c>
      <c r="H13" s="37" t="inlineStr">
        <is>
          <t>Stainless Steel, AISI-304</t>
        </is>
      </c>
      <c r="I13" s="37" t="inlineStr">
        <is>
          <t>H304</t>
        </is>
      </c>
      <c r="J13" s="37" t="inlineStr">
        <is>
          <t>Stainless Steel, AISI-303</t>
        </is>
      </c>
      <c r="K13" s="37" t="inlineStr">
        <is>
          <t>Stainless Steel, AISI 316</t>
        </is>
      </c>
      <c r="L13" s="37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</row>
    <row r="14">
      <c r="B14" t="inlineStr">
        <is>
          <t>N</t>
        </is>
      </c>
      <c r="C14" t="inlineStr">
        <is>
          <t>Price_BOM_LCS_Imp_0033</t>
        </is>
      </c>
      <c r="E14" t="inlineStr">
        <is>
          <t>:15705-LCS:15705-2P-10HP-LCSE:15705-2P-15HP-LCSE:15705-2P-20HP-LCSE:15705-2P-5HP-LCSE:15705-2P-7.5HP-LCSE:</t>
        </is>
      </c>
      <c r="F14" s="118" t="inlineStr">
        <is>
          <t>X3</t>
        </is>
      </c>
      <c r="G14" s="2" t="inlineStr">
        <is>
          <t>ImpMatl_NiAl-Bronze_ASTM-B148_C95400</t>
        </is>
      </c>
      <c r="H14" s="37" t="inlineStr">
        <is>
          <t>Nickel Aluminum Bronze ASTM B148 UNS C95400</t>
        </is>
      </c>
      <c r="I14" s="37" t="inlineStr">
        <is>
          <t>B22</t>
        </is>
      </c>
      <c r="J14" s="37" t="inlineStr">
        <is>
          <t>Stainless Steel, AISI-303</t>
        </is>
      </c>
      <c r="K14" s="37" t="inlineStr">
        <is>
          <t>Steel, Cold Drawn C1018</t>
        </is>
      </c>
      <c r="L14" s="37" t="inlineStr">
        <is>
          <t>Coating_Standard</t>
        </is>
      </c>
      <c r="M14" s="1" t="inlineStr">
        <is>
          <t>97775279</t>
        </is>
      </c>
      <c r="N14" s="37" t="n"/>
      <c r="O14" t="inlineStr">
        <is>
          <t>A102216</t>
        </is>
      </c>
      <c r="P14" t="inlineStr">
        <is>
          <t>LT250</t>
        </is>
      </c>
      <c r="Q14" s="37" t="n"/>
    </row>
    <row r="15">
      <c r="B15" t="inlineStr">
        <is>
          <t>N</t>
        </is>
      </c>
      <c r="C15" t="inlineStr">
        <is>
          <t>Price_BOM_LCS_Imp_0035</t>
        </is>
      </c>
      <c r="E15" t="inlineStr">
        <is>
          <t>:15705-LCS:15705-2P-10HP-LCSE:15705-2P-15HP-LCSE:15705-2P-20HP-LCSE:15705-2P-5HP-LCSE:15705-2P-7.5HP-LCSE:</t>
        </is>
      </c>
      <c r="F15" s="118" t="inlineStr">
        <is>
          <t>X3</t>
        </is>
      </c>
      <c r="G15" t="inlineStr">
        <is>
          <t>ImpMatl_NiAl-Bronze_ASTM-B148_C95400</t>
        </is>
      </c>
      <c r="H15" s="37" t="inlineStr">
        <is>
          <t>Nickel Aluminum Bronze ASTM B148 UNS C95400</t>
        </is>
      </c>
      <c r="I15" s="37" t="inlineStr">
        <is>
          <t>B22</t>
        </is>
      </c>
      <c r="J15" s="37" t="inlineStr">
        <is>
          <t>Stainless Steel, AISI-303</t>
        </is>
      </c>
      <c r="K15" s="37" t="inlineStr">
        <is>
          <t>Steel, Cold Drawn C1018</t>
        </is>
      </c>
      <c r="L15" s="37" t="inlineStr">
        <is>
          <t>Coating_Scotchkote134_interior_exterior_IncludeImpeller</t>
        </is>
      </c>
      <c r="M15" s="1" t="inlineStr">
        <is>
          <t>RTF</t>
        </is>
      </c>
      <c r="N15" s="1" t="n"/>
      <c r="O15" t="inlineStr">
        <is>
          <t>A102216</t>
        </is>
      </c>
      <c r="P15" t="inlineStr">
        <is>
          <t>LT250</t>
        </is>
      </c>
    </row>
    <row r="16">
      <c r="B16" t="inlineStr">
        <is>
          <t>N</t>
        </is>
      </c>
      <c r="C16" t="inlineStr">
        <is>
          <t>Price_BOM_LCS_Imp_0036</t>
        </is>
      </c>
      <c r="E16" t="inlineStr">
        <is>
          <t>:15705-LCS:15705-2P-10HP-LCSE:15705-2P-15HP-LCSE:15705-2P-20HP-LCSE:15705-2P-5HP-LCSE:15705-2P-7.5HP-LCSE:</t>
        </is>
      </c>
      <c r="F16" s="118" t="inlineStr">
        <is>
          <t>X3</t>
        </is>
      </c>
      <c r="G16" s="2" t="inlineStr">
        <is>
          <t>ImpMatl_SS_AISI-304</t>
        </is>
      </c>
      <c r="H16" s="37" t="inlineStr">
        <is>
          <t>Stainless Steel, AISI-304</t>
        </is>
      </c>
      <c r="I16" s="37" t="inlineStr">
        <is>
          <t>H304</t>
        </is>
      </c>
      <c r="J16" s="37" t="inlineStr">
        <is>
          <t>Stainless Steel, AISI-303</t>
        </is>
      </c>
      <c r="K16" s="37" t="inlineStr">
        <is>
          <t>Stainless Steel, AISI 316</t>
        </is>
      </c>
      <c r="L16" s="37" t="inlineStr">
        <is>
          <t>Coating_Scotchkote134_interior_exterior_IncludeImpeller</t>
        </is>
      </c>
      <c r="M16" s="1" t="inlineStr">
        <is>
          <t>RTF</t>
        </is>
      </c>
      <c r="N16" s="37" t="n"/>
      <c r="O16" t="inlineStr">
        <is>
          <t>A101715</t>
        </is>
      </c>
      <c r="P16" t="inlineStr">
        <is>
          <t>LT250</t>
        </is>
      </c>
      <c r="Q16" s="37" t="n"/>
    </row>
    <row r="17">
      <c r="B17" t="inlineStr">
        <is>
          <t>N</t>
        </is>
      </c>
      <c r="C17" t="inlineStr">
        <is>
          <t>Price_BOM_LCS_Imp_0038</t>
        </is>
      </c>
      <c r="E17" t="inlineStr">
        <is>
          <t>:15705-LCS:15705-2P-10HP-LCSE:15705-2P-15HP-LCSE:15705-2P-20HP-LCSE:15705-2P-5HP-LCSE:15705-2P-7.5HP-LCSE:</t>
        </is>
      </c>
      <c r="F17" s="118" t="inlineStr">
        <is>
          <t>X3</t>
        </is>
      </c>
      <c r="G17" t="inlineStr">
        <is>
          <t>ImpMatl_NiAl-Bronze_ASTM-B148_C95400</t>
        </is>
      </c>
      <c r="H17" s="37" t="inlineStr">
        <is>
          <t>Nickel Aluminum Bronze ASTM B148 UNS C95400</t>
        </is>
      </c>
      <c r="I17" s="37" t="inlineStr">
        <is>
          <t>B22</t>
        </is>
      </c>
      <c r="J17" s="37" t="inlineStr">
        <is>
          <t>Stainless Steel, AISI-303</t>
        </is>
      </c>
      <c r="K17" s="37" t="inlineStr">
        <is>
          <t>Steel, Cold Drawn C1018</t>
        </is>
      </c>
      <c r="L17" s="37" t="inlineStr">
        <is>
          <t>Coating_Scotchkote134_interior_IncludeImpeller</t>
        </is>
      </c>
      <c r="M17" s="1" t="inlineStr">
        <is>
          <t>RTF</t>
        </is>
      </c>
      <c r="N17" s="1" t="n"/>
      <c r="O17" t="inlineStr">
        <is>
          <t>A102216</t>
        </is>
      </c>
      <c r="P17" t="inlineStr">
        <is>
          <t>LT250</t>
        </is>
      </c>
    </row>
    <row r="18">
      <c r="B18" t="inlineStr">
        <is>
          <t>N</t>
        </is>
      </c>
      <c r="C18" t="inlineStr">
        <is>
          <t>Price_BOM_LCS_Imp_0039</t>
        </is>
      </c>
      <c r="E18" t="inlineStr">
        <is>
          <t>:15705-LCS:15705-2P-10HP-LCSE:15705-2P-15HP-LCSE:15705-2P-20HP-LCSE:15705-2P-5HP-LCSE:15705-2P-7.5HP-LCSE:</t>
        </is>
      </c>
      <c r="F18" s="118" t="inlineStr">
        <is>
          <t>X3</t>
        </is>
      </c>
      <c r="G18" s="2" t="inlineStr">
        <is>
          <t>ImpMatl_SS_AISI-304</t>
        </is>
      </c>
      <c r="H18" s="37" t="inlineStr">
        <is>
          <t>Stainless Steel, AISI-304</t>
        </is>
      </c>
      <c r="I18" s="37" t="inlineStr">
        <is>
          <t>H304</t>
        </is>
      </c>
      <c r="J18" s="37" t="inlineStr">
        <is>
          <t>Stainless Steel, AISI-303</t>
        </is>
      </c>
      <c r="K18" s="37" t="inlineStr">
        <is>
          <t>Stainless Steel, AISI 316</t>
        </is>
      </c>
      <c r="L18" s="37" t="inlineStr">
        <is>
          <t>Coating_Scotchkote134_interior_IncludeImpeller</t>
        </is>
      </c>
      <c r="M18" s="1" t="inlineStr">
        <is>
          <t>RTF</t>
        </is>
      </c>
      <c r="N18" s="37" t="n"/>
      <c r="O18" t="inlineStr">
        <is>
          <t>A101715</t>
        </is>
      </c>
      <c r="P18" t="inlineStr">
        <is>
          <t>LT250</t>
        </is>
      </c>
      <c r="Q18" s="37" t="n"/>
    </row>
    <row r="19">
      <c r="B19" t="inlineStr">
        <is>
          <t>N</t>
        </is>
      </c>
      <c r="C19" t="inlineStr">
        <is>
          <t>Price_BOM_LCS_Imp_0041</t>
        </is>
      </c>
      <c r="E19" t="inlineStr">
        <is>
          <t>:15705-LCS:15705-2P-10HP-LCSE:15705-2P-15HP-LCSE:15705-2P-20HP-LCSE:15705-2P-5HP-LCSE:15705-2P-7.5HP-LCSE:</t>
        </is>
      </c>
      <c r="F19" s="118" t="inlineStr">
        <is>
          <t>X3</t>
        </is>
      </c>
      <c r="G19" t="inlineStr">
        <is>
          <t>ImpMatl_NiAl-Bronze_ASTM-B148_C95400</t>
        </is>
      </c>
      <c r="H19" s="37" t="inlineStr">
        <is>
          <t>Nickel Aluminum Bronze ASTM B148 UNS C95400</t>
        </is>
      </c>
      <c r="I19" s="37" t="inlineStr">
        <is>
          <t>B22</t>
        </is>
      </c>
      <c r="J19" s="37" t="inlineStr">
        <is>
          <t>Stainless Steel, AISI-303</t>
        </is>
      </c>
      <c r="K19" s="37" t="inlineStr">
        <is>
          <t>Steel, Cold Drawn C1018</t>
        </is>
      </c>
      <c r="L19" s="37" t="inlineStr">
        <is>
          <t>Coating_Scotchkote134_interior</t>
        </is>
      </c>
      <c r="M19" s="1" t="inlineStr">
        <is>
          <t>97775279</t>
        </is>
      </c>
      <c r="N19" s="1" t="n"/>
      <c r="O19" t="inlineStr">
        <is>
          <t>A102216</t>
        </is>
      </c>
      <c r="P19" t="inlineStr">
        <is>
          <t>LT250</t>
        </is>
      </c>
    </row>
    <row r="20">
      <c r="B20" t="inlineStr">
        <is>
          <t>N</t>
        </is>
      </c>
      <c r="C20" t="inlineStr">
        <is>
          <t>Price_BOM_LCS_Imp_0042</t>
        </is>
      </c>
      <c r="E20" t="inlineStr">
        <is>
          <t>:15705-LCS:15705-2P-10HP-LCSE:15705-2P-15HP-LCSE:15705-2P-20HP-LCSE:15705-2P-5HP-LCSE:15705-2P-7.5HP-LCSE:</t>
        </is>
      </c>
      <c r="F20" s="118" t="inlineStr">
        <is>
          <t>X3</t>
        </is>
      </c>
      <c r="G20" t="inlineStr">
        <is>
          <t>ImpMatl_SS_AISI-304</t>
        </is>
      </c>
      <c r="H20" s="37" t="inlineStr">
        <is>
          <t>Stainless Steel, AISI-304</t>
        </is>
      </c>
      <c r="I20" s="37" t="inlineStr">
        <is>
          <t>H304</t>
        </is>
      </c>
      <c r="J20" s="37" t="inlineStr">
        <is>
          <t>Stainless Steel, AISI-303</t>
        </is>
      </c>
      <c r="K20" s="37" t="inlineStr">
        <is>
          <t>Stainless Steel, AISI 316</t>
        </is>
      </c>
      <c r="L20" s="37" t="inlineStr">
        <is>
          <t>Coating_Scotchkote134_interior</t>
        </is>
      </c>
      <c r="M20" s="1" t="inlineStr">
        <is>
          <t>RTF</t>
        </is>
      </c>
      <c r="N20" s="37" t="n"/>
      <c r="O20" t="inlineStr">
        <is>
          <t>A101715</t>
        </is>
      </c>
      <c r="P20" t="inlineStr">
        <is>
          <t>LT250</t>
        </is>
      </c>
      <c r="Q20" t="n">
        <v>126</v>
      </c>
    </row>
    <row r="21">
      <c r="B21" t="inlineStr">
        <is>
          <t>N</t>
        </is>
      </c>
      <c r="C21" t="inlineStr">
        <is>
          <t>Price_BOM_LCS_Imp_0044</t>
        </is>
      </c>
      <c r="E21" t="inlineStr">
        <is>
          <t>:15705-LCS:15705-2P-10HP-LCSE:15705-2P-15HP-LCSE:15705-2P-20HP-LCSE:15705-2P-5HP-LCSE:15705-2P-7.5HP-LCSE:</t>
        </is>
      </c>
      <c r="F21" s="118" t="inlineStr">
        <is>
          <t>X3</t>
        </is>
      </c>
      <c r="G21" t="inlineStr">
        <is>
          <t>ImpMatl_NiAl-Bronze_ASTM-B148_C95400</t>
        </is>
      </c>
      <c r="H21" s="37" t="inlineStr">
        <is>
          <t>Nickel Aluminum Bronze ASTM B148 UNS C95400</t>
        </is>
      </c>
      <c r="I21" s="37" t="inlineStr">
        <is>
          <t>B22</t>
        </is>
      </c>
      <c r="J21" s="37" t="inlineStr">
        <is>
          <t>Stainless Steel, AISI-303</t>
        </is>
      </c>
      <c r="K21" s="37" t="inlineStr">
        <is>
          <t>Steel, Cold Drawn C1018</t>
        </is>
      </c>
      <c r="L21" s="37" t="inlineStr">
        <is>
          <t>Coating_Scotchkote134_interior_exterior</t>
        </is>
      </c>
      <c r="M21" s="1" t="inlineStr">
        <is>
          <t>97775279</t>
        </is>
      </c>
      <c r="N21" s="37" t="n"/>
      <c r="O21" t="inlineStr">
        <is>
          <t>A102216</t>
        </is>
      </c>
      <c r="P21" t="inlineStr">
        <is>
          <t>LT250</t>
        </is>
      </c>
    </row>
    <row r="22">
      <c r="B22" t="inlineStr">
        <is>
          <t>N</t>
        </is>
      </c>
      <c r="C22" t="inlineStr">
        <is>
          <t>Price_BOM_LCS_Imp_0045</t>
        </is>
      </c>
      <c r="E22" t="inlineStr">
        <is>
          <t>:15705-LCS:15705-2P-10HP-LCSE:15705-2P-15HP-LCSE:15705-2P-20HP-LCSE:15705-2P-5HP-LCSE:15705-2P-7.5HP-LCSE:</t>
        </is>
      </c>
      <c r="F22" s="118" t="inlineStr">
        <is>
          <t>X3</t>
        </is>
      </c>
      <c r="G22" t="inlineStr">
        <is>
          <t>ImpMatl_SS_AISI-304</t>
        </is>
      </c>
      <c r="H22" s="37" t="inlineStr">
        <is>
          <t>Stainless Steel, AISI-304</t>
        </is>
      </c>
      <c r="I22" s="37" t="inlineStr">
        <is>
          <t>H304</t>
        </is>
      </c>
      <c r="J22" s="37" t="inlineStr">
        <is>
          <t>Stainless Steel, AISI-303</t>
        </is>
      </c>
      <c r="K22" s="37" t="inlineStr">
        <is>
          <t>Stainless Steel, AISI 316</t>
        </is>
      </c>
      <c r="L22" s="37" t="inlineStr">
        <is>
          <t>Coating_Scotchkote134_interior_exterior</t>
        </is>
      </c>
      <c r="M22" s="1" t="inlineStr">
        <is>
          <t>RTF</t>
        </is>
      </c>
      <c r="N22" s="1" t="n"/>
      <c r="O22" t="inlineStr">
        <is>
          <t>A101715</t>
        </is>
      </c>
      <c r="P22" t="inlineStr">
        <is>
          <t>LT250</t>
        </is>
      </c>
      <c r="Q22" t="n">
        <v>126</v>
      </c>
    </row>
    <row r="23">
      <c r="B23" t="inlineStr">
        <is>
          <t>N</t>
        </is>
      </c>
      <c r="C23" t="inlineStr">
        <is>
          <t>Price_BOM_LCS_Imp_0047</t>
        </is>
      </c>
      <c r="E23" t="inlineStr">
        <is>
          <t>:15705-LCS:15705-2P-10HP-LCSE:15705-2P-15HP-LCSE:15705-2P-20HP-LCSE:15705-2P-5HP-LCSE:15705-2P-7.5HP-LCSE:</t>
        </is>
      </c>
      <c r="F23" s="118" t="inlineStr">
        <is>
          <t>X3</t>
        </is>
      </c>
      <c r="G23" t="inlineStr">
        <is>
          <t>ImpMatl_NiAl-Bronze_ASTM-B148_C95400</t>
        </is>
      </c>
      <c r="H23" s="37" t="inlineStr">
        <is>
          <t>Nickel Aluminum Bronze ASTM B148 UNS C95400</t>
        </is>
      </c>
      <c r="I23" s="37" t="inlineStr">
        <is>
          <t>B22</t>
        </is>
      </c>
      <c r="J23" s="37" t="inlineStr">
        <is>
          <t>Stainless Steel, AISI-303</t>
        </is>
      </c>
      <c r="K23" s="37" t="inlineStr">
        <is>
          <t>Steel, Cold Drawn C1018</t>
        </is>
      </c>
      <c r="L23" s="37" t="inlineStr">
        <is>
          <t>Coating_Special</t>
        </is>
      </c>
      <c r="M23" s="1" t="inlineStr">
        <is>
          <t>97775279</t>
        </is>
      </c>
      <c r="N23" s="1" t="n"/>
      <c r="O23" t="inlineStr">
        <is>
          <t>A102216</t>
        </is>
      </c>
      <c r="P23" t="inlineStr">
        <is>
          <t>LT250</t>
        </is>
      </c>
    </row>
    <row r="24">
      <c r="B24" t="inlineStr">
        <is>
          <t>N</t>
        </is>
      </c>
      <c r="C24" t="inlineStr">
        <is>
          <t>Price_BOM_LCS_Imp_0048</t>
        </is>
      </c>
      <c r="E24" t="inlineStr">
        <is>
          <t>:15705-LCS:15705-2P-10HP-LCSE:15705-2P-15HP-LCSE:15705-2P-20HP-LCSE:15705-2P-5HP-LCSE:15705-2P-7.5HP-LCSE:</t>
        </is>
      </c>
      <c r="F24" s="118" t="inlineStr">
        <is>
          <t>X3</t>
        </is>
      </c>
      <c r="G24" t="inlineStr">
        <is>
          <t>ImpMatl_SS_AISI-304</t>
        </is>
      </c>
      <c r="H24" s="37" t="inlineStr">
        <is>
          <t>Stainless Steel, AISI-304</t>
        </is>
      </c>
      <c r="I24" s="37" t="inlineStr">
        <is>
          <t>H304</t>
        </is>
      </c>
      <c r="J24" s="37" t="inlineStr">
        <is>
          <t>Stainless Steel, AISI-303</t>
        </is>
      </c>
      <c r="K24" s="37" t="inlineStr">
        <is>
          <t>Stainless Steel, AISI 316</t>
        </is>
      </c>
      <c r="L24" s="37" t="inlineStr">
        <is>
          <t>Coating_Special</t>
        </is>
      </c>
      <c r="M24" s="1" t="inlineStr">
        <is>
          <t>RTF</t>
        </is>
      </c>
      <c r="N24" s="1" t="n"/>
      <c r="O24" t="inlineStr">
        <is>
          <t>A101720</t>
        </is>
      </c>
      <c r="P24" t="inlineStr">
        <is>
          <t>LT250</t>
        </is>
      </c>
      <c r="Q24" t="n">
        <v>126</v>
      </c>
    </row>
    <row r="25">
      <c r="B25" t="inlineStr">
        <is>
          <t>N</t>
        </is>
      </c>
      <c r="C25" t="inlineStr">
        <is>
          <t>Price_BOM_LCS_Imp_0050</t>
        </is>
      </c>
      <c r="E25" t="inlineStr">
        <is>
          <t>:15951-LCS:15951-4P-3HP-LCSE:15951-2P-10HP-LCSE:</t>
        </is>
      </c>
      <c r="F25" s="118" t="inlineStr">
        <is>
          <t>X3</t>
        </is>
      </c>
      <c r="G25" s="2" t="inlineStr">
        <is>
          <t>ImpMatl_SS_AISI-304</t>
        </is>
      </c>
      <c r="H25" s="37" t="inlineStr">
        <is>
          <t>Stainless Steel, AISI-304</t>
        </is>
      </c>
      <c r="I25" s="37" t="inlineStr">
        <is>
          <t>H304</t>
        </is>
      </c>
      <c r="J25" s="37" t="inlineStr">
        <is>
          <t>Stainless Steel, AISI-303</t>
        </is>
      </c>
      <c r="K25" s="37" t="inlineStr">
        <is>
          <t>Stainless Steel, AISI 316</t>
        </is>
      </c>
      <c r="L25" s="37" t="inlineStr">
        <is>
          <t>Coating_Standard</t>
        </is>
      </c>
      <c r="M25" s="87" t="inlineStr">
        <is>
          <t>98876022</t>
        </is>
      </c>
      <c r="N25" s="37" t="inlineStr">
        <is>
          <t>IMP,L,15951,X3,H304</t>
        </is>
      </c>
      <c r="O25" s="37" t="inlineStr">
        <is>
          <t>A101722</t>
        </is>
      </c>
      <c r="P25" s="37" t="inlineStr">
        <is>
          <t>LT027</t>
        </is>
      </c>
      <c r="Q25" s="37" t="n">
        <v>0</v>
      </c>
    </row>
    <row r="26">
      <c r="B26" t="inlineStr">
        <is>
          <t>N</t>
        </is>
      </c>
      <c r="C26" t="inlineStr">
        <is>
          <t>Price_BOM_LCS_Imp_0051</t>
        </is>
      </c>
      <c r="E26" t="inlineStr">
        <is>
          <t>:15951-LCS:15951-4P-3HP-LCSE:15951-2P-10HP-LCSE:</t>
        </is>
      </c>
      <c r="F26" s="118" t="inlineStr">
        <is>
          <t>X3</t>
        </is>
      </c>
      <c r="G26" t="inlineStr">
        <is>
          <t>ImpMatl_NiAl-Bronze_ASTM-B148_C95400</t>
        </is>
      </c>
      <c r="H26" s="37" t="inlineStr">
        <is>
          <t>Nickel Aluminum Bronze ASTM B148 UNS C95400</t>
        </is>
      </c>
      <c r="I26" s="37" t="inlineStr">
        <is>
          <t>B22</t>
        </is>
      </c>
      <c r="J26" s="37" t="inlineStr">
        <is>
          <t>Stainless Steel, AISI-303</t>
        </is>
      </c>
      <c r="K26" s="37" t="inlineStr">
        <is>
          <t>Steel, Cold Drawn C1018</t>
        </is>
      </c>
      <c r="L26" s="37" t="inlineStr">
        <is>
          <t>Coating_Standard</t>
        </is>
      </c>
      <c r="M26" s="1" t="inlineStr">
        <is>
          <t>97775280</t>
        </is>
      </c>
      <c r="N26" s="1" t="n"/>
      <c r="O26" t="inlineStr">
        <is>
          <t>A102217</t>
        </is>
      </c>
      <c r="P26" t="inlineStr">
        <is>
          <t>LT250</t>
        </is>
      </c>
    </row>
    <row r="27">
      <c r="B27" t="inlineStr">
        <is>
          <t>N</t>
        </is>
      </c>
      <c r="C27" t="inlineStr">
        <is>
          <t>Price_BOM_LCS_Imp_0053</t>
        </is>
      </c>
      <c r="E27" t="inlineStr">
        <is>
          <t>:15951-LCS:15951-4P-3HP-LCSE:15951-2P-10HP-LCSE:</t>
        </is>
      </c>
      <c r="F27" s="118" t="inlineStr">
        <is>
          <t>X3</t>
        </is>
      </c>
      <c r="G27" t="inlineStr">
        <is>
          <t>ImpMatl_NiAl-Bronze_ASTM-B148_C95400</t>
        </is>
      </c>
      <c r="H27" s="37" t="inlineStr">
        <is>
          <t>Nickel Aluminum Bronze ASTM B148 UNS C95400</t>
        </is>
      </c>
      <c r="I27" s="37" t="inlineStr">
        <is>
          <t>B22</t>
        </is>
      </c>
      <c r="J27" s="37" t="inlineStr">
        <is>
          <t>Stainless Steel, AISI-303</t>
        </is>
      </c>
      <c r="K27" s="37" t="inlineStr">
        <is>
          <t>Steel, Cold Drawn C1018</t>
        </is>
      </c>
      <c r="L27" s="37" t="inlineStr">
        <is>
          <t>Coating_Scotchkote134_interior_exterior_IncludeImpeller</t>
        </is>
      </c>
      <c r="M27" s="1" t="inlineStr">
        <is>
          <t>RTF</t>
        </is>
      </c>
      <c r="N27" s="37" t="n"/>
      <c r="O27" t="inlineStr">
        <is>
          <t>A102217</t>
        </is>
      </c>
      <c r="P27" t="inlineStr">
        <is>
          <t>LT250</t>
        </is>
      </c>
    </row>
    <row r="28">
      <c r="B28" t="inlineStr">
        <is>
          <t>N</t>
        </is>
      </c>
      <c r="C28" t="inlineStr">
        <is>
          <t>Price_BOM_LCS_Imp_0054</t>
        </is>
      </c>
      <c r="E28" t="inlineStr">
        <is>
          <t>:15951-LCS:15951-4P-3HP-LCSE:15951-2P-10HP-LCSE:</t>
        </is>
      </c>
      <c r="F28" s="118" t="inlineStr">
        <is>
          <t>X3</t>
        </is>
      </c>
      <c r="G28" s="2" t="inlineStr">
        <is>
          <t>ImpMatl_SS_AISI-304</t>
        </is>
      </c>
      <c r="H28" s="37" t="inlineStr">
        <is>
          <t>Stainless Steel, AISI-304</t>
        </is>
      </c>
      <c r="I28" s="37" t="inlineStr">
        <is>
          <t>H304</t>
        </is>
      </c>
      <c r="J28" s="37" t="inlineStr">
        <is>
          <t>Stainless Steel, AISI-303</t>
        </is>
      </c>
      <c r="K28" s="37" t="inlineStr">
        <is>
          <t>Stainless Steel, AISI 316</t>
        </is>
      </c>
      <c r="L28" s="37" t="inlineStr">
        <is>
          <t>Coating_Scotchkote134_interior_exterior_IncludeImpeller</t>
        </is>
      </c>
      <c r="M28" s="1" t="inlineStr">
        <is>
          <t>RTF</t>
        </is>
      </c>
      <c r="N28" s="37" t="n"/>
      <c r="O28" s="37" t="inlineStr">
        <is>
          <t>A101722</t>
        </is>
      </c>
      <c r="P28" t="inlineStr">
        <is>
          <t>LT250</t>
        </is>
      </c>
      <c r="Q28" s="37" t="n"/>
    </row>
    <row r="29">
      <c r="B29" t="inlineStr">
        <is>
          <t>N</t>
        </is>
      </c>
      <c r="C29" t="inlineStr">
        <is>
          <t>Price_BOM_LCS_Imp_0056</t>
        </is>
      </c>
      <c r="E29" t="inlineStr">
        <is>
          <t>:15951-LCS:15951-4P-3HP-LCSE:15951-2P-10HP-LCSE:</t>
        </is>
      </c>
      <c r="F29" s="118" t="inlineStr">
        <is>
          <t>X3</t>
        </is>
      </c>
      <c r="G29" t="inlineStr">
        <is>
          <t>ImpMatl_NiAl-Bronze_ASTM-B148_C95400</t>
        </is>
      </c>
      <c r="H29" s="37" t="inlineStr">
        <is>
          <t>Nickel Aluminum Bronze ASTM B148 UNS C95400</t>
        </is>
      </c>
      <c r="I29" s="37" t="inlineStr">
        <is>
          <t>B22</t>
        </is>
      </c>
      <c r="J29" s="37" t="inlineStr">
        <is>
          <t>Stainless Steel, AISI-303</t>
        </is>
      </c>
      <c r="K29" s="37" t="inlineStr">
        <is>
          <t>Steel, Cold Drawn C1018</t>
        </is>
      </c>
      <c r="L29" s="37" t="inlineStr">
        <is>
          <t>Coating_Scotchkote134_interior_IncludeImpeller</t>
        </is>
      </c>
      <c r="M29" s="1" t="inlineStr">
        <is>
          <t>RTF</t>
        </is>
      </c>
      <c r="N29" s="37" t="n"/>
      <c r="O29" t="inlineStr">
        <is>
          <t>A102217</t>
        </is>
      </c>
      <c r="P29" t="inlineStr">
        <is>
          <t>LT250</t>
        </is>
      </c>
    </row>
    <row r="30">
      <c r="B30" t="inlineStr">
        <is>
          <t>N</t>
        </is>
      </c>
      <c r="C30" t="inlineStr">
        <is>
          <t>Price_BOM_LCS_Imp_0057</t>
        </is>
      </c>
      <c r="E30" t="inlineStr">
        <is>
          <t>:15951-LCS:15951-4P-3HP-LCSE:15951-2P-10HP-LCSE:</t>
        </is>
      </c>
      <c r="F30" s="118" t="inlineStr">
        <is>
          <t>X3</t>
        </is>
      </c>
      <c r="G30" s="2" t="inlineStr">
        <is>
          <t>ImpMatl_SS_AISI-304</t>
        </is>
      </c>
      <c r="H30" s="37" t="inlineStr">
        <is>
          <t>Stainless Steel, AISI-304</t>
        </is>
      </c>
      <c r="I30" s="37" t="inlineStr">
        <is>
          <t>H304</t>
        </is>
      </c>
      <c r="J30" s="37" t="inlineStr">
        <is>
          <t>Stainless Steel, AISI-303</t>
        </is>
      </c>
      <c r="K30" s="37" t="inlineStr">
        <is>
          <t>Stainless Steel, AISI 316</t>
        </is>
      </c>
      <c r="L30" s="37" t="inlineStr">
        <is>
          <t>Coating_Scotchkote134_interior_IncludeImpeller</t>
        </is>
      </c>
      <c r="M30" s="1" t="inlineStr">
        <is>
          <t>RTF</t>
        </is>
      </c>
      <c r="N30" s="37" t="n"/>
      <c r="O30" s="37" t="inlineStr">
        <is>
          <t>A101722</t>
        </is>
      </c>
      <c r="P30" t="inlineStr">
        <is>
          <t>LT250</t>
        </is>
      </c>
      <c r="Q30" s="37" t="n"/>
    </row>
    <row r="31">
      <c r="B31" t="inlineStr">
        <is>
          <t>N</t>
        </is>
      </c>
      <c r="C31" t="inlineStr">
        <is>
          <t>Price_BOM_LCS_Imp_0059</t>
        </is>
      </c>
      <c r="E31" t="inlineStr">
        <is>
          <t>:15951-LCS:15951-4P-3HP-LCSE:15951-2P-10HP-LCSE:</t>
        </is>
      </c>
      <c r="F31" s="118" t="inlineStr">
        <is>
          <t>X3</t>
        </is>
      </c>
      <c r="G31" t="inlineStr">
        <is>
          <t>ImpMatl_NiAl-Bronze_ASTM-B148_C95400</t>
        </is>
      </c>
      <c r="H31" s="37" t="inlineStr">
        <is>
          <t>Nickel Aluminum Bronze ASTM B148 UNS C95400</t>
        </is>
      </c>
      <c r="I31" s="37" t="inlineStr">
        <is>
          <t>B22</t>
        </is>
      </c>
      <c r="J31" s="37" t="inlineStr">
        <is>
          <t>Stainless Steel, AISI-303</t>
        </is>
      </c>
      <c r="K31" s="37" t="inlineStr">
        <is>
          <t>Steel, Cold Drawn C1018</t>
        </is>
      </c>
      <c r="L31" s="37" t="inlineStr">
        <is>
          <t>Coating_Scotchkote134_interior</t>
        </is>
      </c>
      <c r="M31" s="1" t="inlineStr">
        <is>
          <t>97775280</t>
        </is>
      </c>
      <c r="N31" s="1" t="n"/>
      <c r="O31" t="inlineStr">
        <is>
          <t>A102217</t>
        </is>
      </c>
      <c r="P31" t="inlineStr">
        <is>
          <t>LT250</t>
        </is>
      </c>
    </row>
    <row r="32">
      <c r="B32" t="inlineStr">
        <is>
          <t>N</t>
        </is>
      </c>
      <c r="C32" t="inlineStr">
        <is>
          <t>Price_BOM_LCS_Imp_0060</t>
        </is>
      </c>
      <c r="E32" t="inlineStr">
        <is>
          <t>:15951-LCS:15951-4P-3HP-LCSE:15951-2P-10HP-LCSE:</t>
        </is>
      </c>
      <c r="F32" s="118" t="inlineStr">
        <is>
          <t>X3</t>
        </is>
      </c>
      <c r="G32" s="2" t="inlineStr">
        <is>
          <t>ImpMatl_SS_AISI-304</t>
        </is>
      </c>
      <c r="H32" s="37" t="inlineStr">
        <is>
          <t>Stainless Steel, AISI-304</t>
        </is>
      </c>
      <c r="I32" s="37" t="inlineStr">
        <is>
          <t>H304</t>
        </is>
      </c>
      <c r="J32" s="37" t="inlineStr">
        <is>
          <t>Stainless Steel, AISI-303</t>
        </is>
      </c>
      <c r="K32" s="37" t="inlineStr">
        <is>
          <t>Stainless Steel, AISI 316</t>
        </is>
      </c>
      <c r="L32" s="37" t="inlineStr">
        <is>
          <t>Coating_Scotchkote134_interior</t>
        </is>
      </c>
      <c r="M32" s="1" t="inlineStr">
        <is>
          <t>RTF</t>
        </is>
      </c>
      <c r="N32" s="37" t="n"/>
      <c r="O32" s="37" t="inlineStr">
        <is>
          <t>A101722</t>
        </is>
      </c>
      <c r="P32" t="inlineStr">
        <is>
          <t>LT250</t>
        </is>
      </c>
      <c r="Q32" s="37" t="n">
        <v>126</v>
      </c>
    </row>
    <row r="33">
      <c r="B33" t="inlineStr">
        <is>
          <t>N</t>
        </is>
      </c>
      <c r="C33" t="inlineStr">
        <is>
          <t>Price_BOM_LCS_Imp_0062</t>
        </is>
      </c>
      <c r="E33" t="inlineStr">
        <is>
          <t>:15951-LCS:15951-4P-3HP-LCSE:15951-2P-10HP-LCSE:</t>
        </is>
      </c>
      <c r="F33" s="118" t="inlineStr">
        <is>
          <t>X3</t>
        </is>
      </c>
      <c r="G33" t="inlineStr">
        <is>
          <t>ImpMatl_NiAl-Bronze_ASTM-B148_C95400</t>
        </is>
      </c>
      <c r="H33" s="37" t="inlineStr">
        <is>
          <t>Nickel Aluminum Bronze ASTM B148 UNS C95400</t>
        </is>
      </c>
      <c r="I33" s="37" t="inlineStr">
        <is>
          <t>B22</t>
        </is>
      </c>
      <c r="J33" s="37" t="inlineStr">
        <is>
          <t>Stainless Steel, AISI-303</t>
        </is>
      </c>
      <c r="K33" s="37" t="inlineStr">
        <is>
          <t>Steel, Cold Drawn C1018</t>
        </is>
      </c>
      <c r="L33" s="37" t="inlineStr">
        <is>
          <t>Coating_Scotchkote134_interior_exterior</t>
        </is>
      </c>
      <c r="M33" s="1" t="inlineStr">
        <is>
          <t>97775280</t>
        </is>
      </c>
      <c r="N33" s="1" t="n"/>
      <c r="O33" t="inlineStr">
        <is>
          <t>A102217</t>
        </is>
      </c>
      <c r="P33" t="inlineStr">
        <is>
          <t>LT250</t>
        </is>
      </c>
    </row>
    <row r="34">
      <c r="B34" t="inlineStr">
        <is>
          <t>N</t>
        </is>
      </c>
      <c r="C34" t="inlineStr">
        <is>
          <t>Price_BOM_LCS_Imp_0063</t>
        </is>
      </c>
      <c r="E34" t="inlineStr">
        <is>
          <t>:15951-LCS:15951-4P-3HP-LCSE:15951-2P-10HP-LCSE:</t>
        </is>
      </c>
      <c r="F34" s="118" t="inlineStr">
        <is>
          <t>X3</t>
        </is>
      </c>
      <c r="G34" s="2" t="inlineStr">
        <is>
          <t>ImpMatl_SS_AISI-304</t>
        </is>
      </c>
      <c r="H34" s="37" t="inlineStr">
        <is>
          <t>Stainless Steel, AISI-304</t>
        </is>
      </c>
      <c r="I34" s="37" t="inlineStr">
        <is>
          <t>H304</t>
        </is>
      </c>
      <c r="J34" s="37" t="inlineStr">
        <is>
          <t>Stainless Steel, AISI-303</t>
        </is>
      </c>
      <c r="K34" s="37" t="inlineStr">
        <is>
          <t>Stainless Steel, AISI 316</t>
        </is>
      </c>
      <c r="L34" s="37" t="inlineStr">
        <is>
          <t>Coating_Scotchkote134_interior_exterior</t>
        </is>
      </c>
      <c r="M34" s="1" t="inlineStr">
        <is>
          <t>RTF</t>
        </is>
      </c>
      <c r="N34" s="37" t="n"/>
      <c r="O34" s="37" t="inlineStr">
        <is>
          <t>A101722</t>
        </is>
      </c>
      <c r="P34" t="inlineStr">
        <is>
          <t>LT250</t>
        </is>
      </c>
      <c r="Q34" s="37" t="n">
        <v>126</v>
      </c>
    </row>
    <row r="35">
      <c r="B35" t="inlineStr">
        <is>
          <t>N</t>
        </is>
      </c>
      <c r="C35" t="inlineStr">
        <is>
          <t>Price_BOM_LCS_Imp_0065</t>
        </is>
      </c>
      <c r="E35" t="inlineStr">
        <is>
          <t>:15951-LCS:15951-4P-3HP-LCSE:15951-2P-10HP-LCSE:</t>
        </is>
      </c>
      <c r="F35" s="118" t="inlineStr">
        <is>
          <t>X3</t>
        </is>
      </c>
      <c r="G35" t="inlineStr">
        <is>
          <t>ImpMatl_NiAl-Bronze_ASTM-B148_C95400</t>
        </is>
      </c>
      <c r="H35" s="37" t="inlineStr">
        <is>
          <t>Nickel Aluminum Bronze ASTM B148 UNS C95400</t>
        </is>
      </c>
      <c r="I35" s="37" t="inlineStr">
        <is>
          <t>B22</t>
        </is>
      </c>
      <c r="J35" s="37" t="inlineStr">
        <is>
          <t>Stainless Steel, AISI-303</t>
        </is>
      </c>
      <c r="K35" s="37" t="inlineStr">
        <is>
          <t>Steel, Cold Drawn C1018</t>
        </is>
      </c>
      <c r="L35" s="37" t="inlineStr">
        <is>
          <t>Coating_Special</t>
        </is>
      </c>
      <c r="M35" s="1" t="inlineStr">
        <is>
          <t>97775280</t>
        </is>
      </c>
      <c r="N35" s="1" t="n"/>
      <c r="O35" t="inlineStr">
        <is>
          <t>A102217</t>
        </is>
      </c>
      <c r="P35" t="inlineStr">
        <is>
          <t>LT250</t>
        </is>
      </c>
    </row>
    <row r="36">
      <c r="B36" t="inlineStr">
        <is>
          <t>N</t>
        </is>
      </c>
      <c r="C36" t="inlineStr">
        <is>
          <t>Price_BOM_LCS_Imp_0066</t>
        </is>
      </c>
      <c r="E36" t="inlineStr">
        <is>
          <t>:15951-LCS:15951-4P-3HP-LCSE:15951-2P-10HP-LCSE:</t>
        </is>
      </c>
      <c r="F36" s="118" t="inlineStr">
        <is>
          <t>X3</t>
        </is>
      </c>
      <c r="G36" s="2" t="inlineStr">
        <is>
          <t>ImpMatl_SS_AISI-304</t>
        </is>
      </c>
      <c r="H36" s="37" t="inlineStr">
        <is>
          <t>Stainless Steel, AISI-304</t>
        </is>
      </c>
      <c r="I36" s="37" t="inlineStr">
        <is>
          <t>H304</t>
        </is>
      </c>
      <c r="J36" s="37" t="inlineStr">
        <is>
          <t>Stainless Steel, AISI-303</t>
        </is>
      </c>
      <c r="K36" s="37" t="inlineStr">
        <is>
          <t>Stainless Steel, AISI 316</t>
        </is>
      </c>
      <c r="L36" s="37" t="inlineStr">
        <is>
          <t>Coating_Special</t>
        </is>
      </c>
      <c r="M36" s="1" t="inlineStr">
        <is>
          <t>RTF</t>
        </is>
      </c>
      <c r="N36" s="37" t="n"/>
      <c r="O36" s="37" t="inlineStr">
        <is>
          <t>A101726</t>
        </is>
      </c>
      <c r="P36" t="inlineStr">
        <is>
          <t>LT250</t>
        </is>
      </c>
      <c r="Q36" s="37" t="n">
        <v>126</v>
      </c>
    </row>
    <row r="37">
      <c r="B37" t="inlineStr">
        <is>
          <t>N</t>
        </is>
      </c>
      <c r="C37" t="inlineStr">
        <is>
          <t>Price_BOM_LCS_Imp_0068</t>
        </is>
      </c>
      <c r="E37" t="inlineStr">
        <is>
          <t>:15951-LCS:15951-2P-15HP-LCSE:15951-2P-20HP-LCSE:15951-2P-25HP-LCSE:</t>
        </is>
      </c>
      <c r="F37" s="118" t="inlineStr">
        <is>
          <t>X4</t>
        </is>
      </c>
      <c r="G37" s="2" t="inlineStr">
        <is>
          <t>ImpMatl_SS_AISI-304</t>
        </is>
      </c>
      <c r="H37" s="37" t="inlineStr">
        <is>
          <t>Stainless Steel, AISI-304</t>
        </is>
      </c>
      <c r="I37" s="37" t="inlineStr">
        <is>
          <t>H304</t>
        </is>
      </c>
      <c r="J37" s="37" t="inlineStr">
        <is>
          <t>Stainless Steel, AISI-303</t>
        </is>
      </c>
      <c r="K37" s="37" t="inlineStr">
        <is>
          <t>Stainless Steel, AISI 316</t>
        </is>
      </c>
      <c r="L37" s="37" t="inlineStr">
        <is>
          <t>Coating_Standard</t>
        </is>
      </c>
      <c r="M37" s="87" t="inlineStr">
        <is>
          <t>98876024</t>
        </is>
      </c>
      <c r="N37" s="37" t="n"/>
      <c r="O37" t="inlineStr">
        <is>
          <t>A101728</t>
        </is>
      </c>
      <c r="P37" s="37" t="inlineStr">
        <is>
          <t>LT027</t>
        </is>
      </c>
      <c r="Q37" s="37" t="n">
        <v>0</v>
      </c>
    </row>
    <row r="38">
      <c r="B38" t="inlineStr">
        <is>
          <t>N</t>
        </is>
      </c>
      <c r="C38" t="inlineStr">
        <is>
          <t>Price_BOM_LCS_Imp_0069</t>
        </is>
      </c>
      <c r="E38" t="inlineStr">
        <is>
          <t>:15951-LCS:15951-2P-15HP-LCSE:15951-2P-20HP-LCSE:15951-2P-25HP-LCSE:</t>
        </is>
      </c>
      <c r="F38" s="118" t="inlineStr">
        <is>
          <t>X4</t>
        </is>
      </c>
      <c r="G38" t="inlineStr">
        <is>
          <t>ImpMatl_NiAl-Bronze_ASTM-B148_C95400</t>
        </is>
      </c>
      <c r="H38" s="37" t="inlineStr">
        <is>
          <t>Nickel Aluminum Bronze ASTM B148 UNS C95400</t>
        </is>
      </c>
      <c r="I38" s="37" t="inlineStr">
        <is>
          <t>B22</t>
        </is>
      </c>
      <c r="J38" s="37" t="inlineStr">
        <is>
          <t>Stainless Steel, AISI-303</t>
        </is>
      </c>
      <c r="K38" s="37" t="inlineStr">
        <is>
          <t>Steel, Cold Drawn C1018</t>
        </is>
      </c>
      <c r="L38" s="37" t="inlineStr">
        <is>
          <t>Coating_Standard</t>
        </is>
      </c>
      <c r="M38" s="1" t="inlineStr">
        <is>
          <t>97775291</t>
        </is>
      </c>
      <c r="N38" s="1" t="n"/>
      <c r="O38" t="inlineStr">
        <is>
          <t>A102218</t>
        </is>
      </c>
      <c r="P38" t="inlineStr">
        <is>
          <t>LT250</t>
        </is>
      </c>
    </row>
    <row r="39">
      <c r="B39" t="inlineStr">
        <is>
          <t>N</t>
        </is>
      </c>
      <c r="C39" t="inlineStr">
        <is>
          <t>Price_BOM_LCS_Imp_0071</t>
        </is>
      </c>
      <c r="E39" t="inlineStr">
        <is>
          <t>:15951-LCS:15951-2P-15HP-LCSE:15951-2P-20HP-LCSE:15951-2P-25HP-LCSE:</t>
        </is>
      </c>
      <c r="F39" s="118" t="inlineStr">
        <is>
          <t>X4</t>
        </is>
      </c>
      <c r="G39" t="inlineStr">
        <is>
          <t>ImpMatl_NiAl-Bronze_ASTM-B148_C95400</t>
        </is>
      </c>
      <c r="H39" s="37" t="inlineStr">
        <is>
          <t>Nickel Aluminum Bronze ASTM B148 UNS C95400</t>
        </is>
      </c>
      <c r="I39" s="37" t="inlineStr">
        <is>
          <t>B22</t>
        </is>
      </c>
      <c r="J39" s="37" t="inlineStr">
        <is>
          <t>Stainless Steel, AISI-303</t>
        </is>
      </c>
      <c r="K39" s="37" t="inlineStr">
        <is>
          <t>Steel, Cold Drawn C1018</t>
        </is>
      </c>
      <c r="L39" s="37" t="inlineStr">
        <is>
          <t>Coating_Scotchkote134_interior_exterior_IncludeImpeller</t>
        </is>
      </c>
      <c r="M39" s="1" t="inlineStr">
        <is>
          <t>RTF</t>
        </is>
      </c>
      <c r="N39" s="37" t="n"/>
      <c r="O39" t="inlineStr">
        <is>
          <t>A102218</t>
        </is>
      </c>
      <c r="P39" t="inlineStr">
        <is>
          <t>LT250</t>
        </is>
      </c>
    </row>
    <row r="40">
      <c r="B40" t="inlineStr">
        <is>
          <t>N</t>
        </is>
      </c>
      <c r="C40" t="inlineStr">
        <is>
          <t>Price_BOM_LCS_Imp_0072</t>
        </is>
      </c>
      <c r="E40" t="inlineStr">
        <is>
          <t>:15951-LCS:15951-2P-15HP-LCSE:15951-2P-20HP-LCSE:15951-2P-25HP-LCSE:</t>
        </is>
      </c>
      <c r="F40" s="118" t="inlineStr">
        <is>
          <t>X4</t>
        </is>
      </c>
      <c r="G40" s="2" t="inlineStr">
        <is>
          <t>ImpMatl_SS_AISI-304</t>
        </is>
      </c>
      <c r="H40" s="37" t="inlineStr">
        <is>
          <t>Stainless Steel, AISI-304</t>
        </is>
      </c>
      <c r="I40" s="37" t="inlineStr">
        <is>
          <t>H304</t>
        </is>
      </c>
      <c r="J40" s="37" t="inlineStr">
        <is>
          <t>Stainless Steel, AISI-303</t>
        </is>
      </c>
      <c r="K40" s="37" t="inlineStr">
        <is>
          <t>Stainless Steel, AISI 316</t>
        </is>
      </c>
      <c r="L40" s="37" t="inlineStr">
        <is>
          <t>Coating_Scotchkote134_interior_exterior_IncludeImpeller</t>
        </is>
      </c>
      <c r="M40" s="1" t="inlineStr">
        <is>
          <t>RTF</t>
        </is>
      </c>
      <c r="N40" s="37" t="n"/>
      <c r="O40" t="inlineStr">
        <is>
          <t>A101728</t>
        </is>
      </c>
      <c r="P40" t="inlineStr">
        <is>
          <t>LT250</t>
        </is>
      </c>
      <c r="Q40" s="37" t="n"/>
    </row>
    <row r="41">
      <c r="B41" t="inlineStr">
        <is>
          <t>N</t>
        </is>
      </c>
      <c r="C41" t="inlineStr">
        <is>
          <t>Price_BOM_LCS_Imp_0074</t>
        </is>
      </c>
      <c r="E41" t="inlineStr">
        <is>
          <t>:15951-LCS:15951-2P-15HP-LCSE:15951-2P-20HP-LCSE:15951-2P-25HP-LCSE:</t>
        </is>
      </c>
      <c r="F41" s="118" t="inlineStr">
        <is>
          <t>X4</t>
        </is>
      </c>
      <c r="G41" t="inlineStr">
        <is>
          <t>ImpMatl_NiAl-Bronze_ASTM-B148_C95400</t>
        </is>
      </c>
      <c r="H41" s="37" t="inlineStr">
        <is>
          <t>Nickel Aluminum Bronze ASTM B148 UNS C95400</t>
        </is>
      </c>
      <c r="I41" s="37" t="inlineStr">
        <is>
          <t>B22</t>
        </is>
      </c>
      <c r="J41" s="37" t="inlineStr">
        <is>
          <t>Stainless Steel, AISI-303</t>
        </is>
      </c>
      <c r="K41" s="37" t="inlineStr">
        <is>
          <t>Steel, Cold Drawn C1018</t>
        </is>
      </c>
      <c r="L41" s="37" t="inlineStr">
        <is>
          <t>Coating_Scotchkote134_interior_IncludeImpeller</t>
        </is>
      </c>
      <c r="M41" s="1" t="inlineStr">
        <is>
          <t>RTF</t>
        </is>
      </c>
      <c r="N41" s="37" t="n"/>
      <c r="O41" t="inlineStr">
        <is>
          <t>A102218</t>
        </is>
      </c>
      <c r="P41" t="inlineStr">
        <is>
          <t>LT250</t>
        </is>
      </c>
    </row>
    <row r="42">
      <c r="B42" t="inlineStr">
        <is>
          <t>N</t>
        </is>
      </c>
      <c r="C42" t="inlineStr">
        <is>
          <t>Price_BOM_LCS_Imp_0075</t>
        </is>
      </c>
      <c r="E42" t="inlineStr">
        <is>
          <t>:15951-LCS:15951-2P-15HP-LCSE:15951-2P-20HP-LCSE:15951-2P-25HP-LCSE:</t>
        </is>
      </c>
      <c r="F42" s="118" t="inlineStr">
        <is>
          <t>X4</t>
        </is>
      </c>
      <c r="G42" s="2" t="inlineStr">
        <is>
          <t>ImpMatl_SS_AISI-304</t>
        </is>
      </c>
      <c r="H42" s="37" t="inlineStr">
        <is>
          <t>Stainless Steel, AISI-304</t>
        </is>
      </c>
      <c r="I42" s="37" t="inlineStr">
        <is>
          <t>H304</t>
        </is>
      </c>
      <c r="J42" s="37" t="inlineStr">
        <is>
          <t>Stainless Steel, AISI-303</t>
        </is>
      </c>
      <c r="K42" s="37" t="inlineStr">
        <is>
          <t>Stainless Steel, AISI 316</t>
        </is>
      </c>
      <c r="L42" s="37" t="inlineStr">
        <is>
          <t>Coating_Scotchkote134_interior_IncludeImpeller</t>
        </is>
      </c>
      <c r="M42" s="1" t="inlineStr">
        <is>
          <t>RTF</t>
        </is>
      </c>
      <c r="N42" s="37" t="n"/>
      <c r="O42" t="inlineStr">
        <is>
          <t>A101728</t>
        </is>
      </c>
      <c r="P42" t="inlineStr">
        <is>
          <t>LT250</t>
        </is>
      </c>
      <c r="Q42" s="37" t="n"/>
    </row>
    <row r="43">
      <c r="B43" t="inlineStr">
        <is>
          <t>N</t>
        </is>
      </c>
      <c r="C43" t="inlineStr">
        <is>
          <t>Price_BOM_LCS_Imp_0077</t>
        </is>
      </c>
      <c r="E43" t="inlineStr">
        <is>
          <t>:15951-LCS:15951-2P-15HP-LCSE:15951-2P-20HP-LCSE:15951-2P-25HP-LCSE:</t>
        </is>
      </c>
      <c r="F43" s="118" t="inlineStr">
        <is>
          <t>X4</t>
        </is>
      </c>
      <c r="G43" t="inlineStr">
        <is>
          <t>ImpMatl_NiAl-Bronze_ASTM-B148_C95400</t>
        </is>
      </c>
      <c r="H43" s="37" t="inlineStr">
        <is>
          <t>Nickel Aluminum Bronze ASTM B148 UNS C95400</t>
        </is>
      </c>
      <c r="I43" s="37" t="inlineStr">
        <is>
          <t>B22</t>
        </is>
      </c>
      <c r="J43" s="37" t="inlineStr">
        <is>
          <t>Stainless Steel, AISI-303</t>
        </is>
      </c>
      <c r="K43" s="37" t="inlineStr">
        <is>
          <t>Steel, Cold Drawn C1018</t>
        </is>
      </c>
      <c r="L43" s="37" t="inlineStr">
        <is>
          <t>Coating_Scotchkote134_interior</t>
        </is>
      </c>
      <c r="M43" s="1" t="inlineStr">
        <is>
          <t>97775291</t>
        </is>
      </c>
      <c r="N43" s="1" t="n"/>
      <c r="O43" t="inlineStr">
        <is>
          <t>A102218</t>
        </is>
      </c>
      <c r="P43" t="inlineStr">
        <is>
          <t>LT250</t>
        </is>
      </c>
    </row>
    <row r="44">
      <c r="B44" t="inlineStr">
        <is>
          <t>N</t>
        </is>
      </c>
      <c r="C44" t="inlineStr">
        <is>
          <t>Price_BOM_LCS_Imp_0078</t>
        </is>
      </c>
      <c r="E44" t="inlineStr">
        <is>
          <t>:15951-LCS:15951-2P-15HP-LCSE:15951-2P-20HP-LCSE:15951-2P-25HP-LCSE:</t>
        </is>
      </c>
      <c r="F44" s="118" t="inlineStr">
        <is>
          <t>X4</t>
        </is>
      </c>
      <c r="G44" s="2" t="inlineStr">
        <is>
          <t>ImpMatl_SS_AISI-304</t>
        </is>
      </c>
      <c r="H44" s="37" t="inlineStr">
        <is>
          <t>Stainless Steel, AISI-304</t>
        </is>
      </c>
      <c r="I44" s="37" t="inlineStr">
        <is>
          <t>H304</t>
        </is>
      </c>
      <c r="J44" s="37" t="inlineStr">
        <is>
          <t>Stainless Steel, AISI-303</t>
        </is>
      </c>
      <c r="K44" s="37" t="inlineStr">
        <is>
          <t>Stainless Steel, AISI 316</t>
        </is>
      </c>
      <c r="L44" s="37" t="inlineStr">
        <is>
          <t>Coating_Scotchkote134_interior</t>
        </is>
      </c>
      <c r="M44" s="1" t="inlineStr">
        <is>
          <t>RTF</t>
        </is>
      </c>
      <c r="N44" s="37" t="n"/>
      <c r="O44" t="inlineStr">
        <is>
          <t>A101728</t>
        </is>
      </c>
      <c r="P44" t="inlineStr">
        <is>
          <t>LT250</t>
        </is>
      </c>
      <c r="Q44" s="37" t="n">
        <v>126</v>
      </c>
    </row>
    <row r="45">
      <c r="B45" t="inlineStr">
        <is>
          <t>N</t>
        </is>
      </c>
      <c r="C45" t="inlineStr">
        <is>
          <t>Price_BOM_LCS_Imp_0080</t>
        </is>
      </c>
      <c r="E45" t="inlineStr">
        <is>
          <t>:15951-LCS:15951-2P-15HP-LCSE:15951-2P-20HP-LCSE:15951-2P-25HP-LCSE:</t>
        </is>
      </c>
      <c r="F45" s="118" t="inlineStr">
        <is>
          <t>X4</t>
        </is>
      </c>
      <c r="G45" t="inlineStr">
        <is>
          <t>ImpMatl_NiAl-Bronze_ASTM-B148_C95400</t>
        </is>
      </c>
      <c r="H45" s="37" t="inlineStr">
        <is>
          <t>Nickel Aluminum Bronze ASTM B148 UNS C95400</t>
        </is>
      </c>
      <c r="I45" s="37" t="inlineStr">
        <is>
          <t>B22</t>
        </is>
      </c>
      <c r="J45" s="37" t="inlineStr">
        <is>
          <t>Stainless Steel, AISI-303</t>
        </is>
      </c>
      <c r="K45" s="37" t="inlineStr">
        <is>
          <t>Steel, Cold Drawn C1018</t>
        </is>
      </c>
      <c r="L45" s="37" t="inlineStr">
        <is>
          <t>Coating_Scotchkote134_interior_exterior</t>
        </is>
      </c>
      <c r="M45" s="1" t="inlineStr">
        <is>
          <t>97775291</t>
        </is>
      </c>
      <c r="N45" s="1" t="n"/>
      <c r="O45" t="inlineStr">
        <is>
          <t>A102218</t>
        </is>
      </c>
      <c r="P45" t="inlineStr">
        <is>
          <t>LT250</t>
        </is>
      </c>
    </row>
    <row r="46">
      <c r="B46" t="inlineStr">
        <is>
          <t>N</t>
        </is>
      </c>
      <c r="C46" t="inlineStr">
        <is>
          <t>Price_BOM_LCS_Imp_0081</t>
        </is>
      </c>
      <c r="E46" t="inlineStr">
        <is>
          <t>:15951-LCS:15951-2P-15HP-LCSE:15951-2P-20HP-LCSE:15951-2P-25HP-LCSE:</t>
        </is>
      </c>
      <c r="F46" s="118" t="inlineStr">
        <is>
          <t>X4</t>
        </is>
      </c>
      <c r="G46" s="2" t="inlineStr">
        <is>
          <t>ImpMatl_SS_AISI-304</t>
        </is>
      </c>
      <c r="H46" s="37" t="inlineStr">
        <is>
          <t>Stainless Steel, AISI-304</t>
        </is>
      </c>
      <c r="I46" s="37" t="inlineStr">
        <is>
          <t>H304</t>
        </is>
      </c>
      <c r="J46" s="37" t="inlineStr">
        <is>
          <t>Stainless Steel, AISI-303</t>
        </is>
      </c>
      <c r="K46" s="37" t="inlineStr">
        <is>
          <t>Stainless Steel, AISI 316</t>
        </is>
      </c>
      <c r="L46" s="37" t="inlineStr">
        <is>
          <t>Coating_Scotchkote134_interior_exterior</t>
        </is>
      </c>
      <c r="M46" s="1" t="inlineStr">
        <is>
          <t>RTF</t>
        </is>
      </c>
      <c r="N46" s="37" t="n"/>
      <c r="O46" t="inlineStr">
        <is>
          <t>A101728</t>
        </is>
      </c>
      <c r="P46" t="inlineStr">
        <is>
          <t>LT250</t>
        </is>
      </c>
      <c r="Q46" s="37" t="n">
        <v>126</v>
      </c>
    </row>
    <row r="47">
      <c r="B47" t="inlineStr">
        <is>
          <t>N</t>
        </is>
      </c>
      <c r="C47" t="inlineStr">
        <is>
          <t>Price_BOM_LCS_Imp_0083</t>
        </is>
      </c>
      <c r="E47" t="inlineStr">
        <is>
          <t>:15951-LCS:15951-2P-15HP-LCSE:15951-2P-20HP-LCSE:15951-2P-25HP-LCSE:</t>
        </is>
      </c>
      <c r="F47" s="118" t="inlineStr">
        <is>
          <t>X4</t>
        </is>
      </c>
      <c r="G47" t="inlineStr">
        <is>
          <t>ImpMatl_NiAl-Bronze_ASTM-B148_C95400</t>
        </is>
      </c>
      <c r="H47" s="37" t="inlineStr">
        <is>
          <t>Nickel Aluminum Bronze ASTM B148 UNS C95400</t>
        </is>
      </c>
      <c r="I47" s="37" t="inlineStr">
        <is>
          <t>B22</t>
        </is>
      </c>
      <c r="J47" s="37" t="inlineStr">
        <is>
          <t>Stainless Steel, AISI-303</t>
        </is>
      </c>
      <c r="K47" s="37" t="inlineStr">
        <is>
          <t>Steel, Cold Drawn C1018</t>
        </is>
      </c>
      <c r="L47" s="37" t="inlineStr">
        <is>
          <t>Coating_Special</t>
        </is>
      </c>
      <c r="M47" s="1" t="inlineStr">
        <is>
          <t>97775291</t>
        </is>
      </c>
      <c r="N47" s="1" t="n"/>
      <c r="O47" t="inlineStr">
        <is>
          <t>A102218</t>
        </is>
      </c>
      <c r="P47" t="inlineStr">
        <is>
          <t>LT250</t>
        </is>
      </c>
    </row>
    <row r="48">
      <c r="B48" t="inlineStr">
        <is>
          <t>N</t>
        </is>
      </c>
      <c r="C48" t="inlineStr">
        <is>
          <t>Price_BOM_LCS_Imp_0084</t>
        </is>
      </c>
      <c r="E48" t="inlineStr">
        <is>
          <t>:15951-LCS:15951-2P-15HP-LCSE:15951-2P-20HP-LCSE:15951-2P-25HP-LCSE:</t>
        </is>
      </c>
      <c r="F48" s="118" t="inlineStr">
        <is>
          <t>X4</t>
        </is>
      </c>
      <c r="G48" s="2" t="inlineStr">
        <is>
          <t>ImpMatl_SS_AISI-304</t>
        </is>
      </c>
      <c r="H48" s="37" t="inlineStr">
        <is>
          <t>Stainless Steel, AISI-304</t>
        </is>
      </c>
      <c r="I48" s="37" t="inlineStr">
        <is>
          <t>H304</t>
        </is>
      </c>
      <c r="J48" s="37" t="inlineStr">
        <is>
          <t>Stainless Steel, AISI-303</t>
        </is>
      </c>
      <c r="K48" s="37" t="inlineStr">
        <is>
          <t>Stainless Steel, AISI 316</t>
        </is>
      </c>
      <c r="L48" s="37" t="inlineStr">
        <is>
          <t>Coating_Special</t>
        </is>
      </c>
      <c r="M48" s="1" t="inlineStr">
        <is>
          <t>RTF</t>
        </is>
      </c>
      <c r="N48" s="37" t="n"/>
      <c r="O48" t="inlineStr">
        <is>
          <t>A101732</t>
        </is>
      </c>
      <c r="P48" t="inlineStr">
        <is>
          <t>LT250</t>
        </is>
      </c>
      <c r="Q48" s="37" t="n">
        <v>126</v>
      </c>
    </row>
    <row r="49">
      <c r="B49" t="inlineStr">
        <is>
          <t>N</t>
        </is>
      </c>
      <c r="C49" t="inlineStr">
        <is>
          <t>Price_BOM_LCS_Imp_0086</t>
        </is>
      </c>
      <c r="E49" t="inlineStr">
        <is>
          <t>:15955-LCS:15955-4P-3HP-LCSE:15955-4P-5HP-LCSE:</t>
        </is>
      </c>
      <c r="F49" s="118" t="inlineStr">
        <is>
          <t>X3</t>
        </is>
      </c>
      <c r="G49" s="2" t="inlineStr">
        <is>
          <t>ImpMatl_SS_AISI-304</t>
        </is>
      </c>
      <c r="H49" s="37" t="inlineStr">
        <is>
          <t>Stainless Steel, AISI-304</t>
        </is>
      </c>
      <c r="I49" s="37" t="inlineStr">
        <is>
          <t>H304</t>
        </is>
      </c>
      <c r="J49" s="37" t="inlineStr">
        <is>
          <t>Stainless Steel, AISI-303</t>
        </is>
      </c>
      <c r="K49" s="37" t="inlineStr">
        <is>
          <t>Stainless Steel, AISI 316</t>
        </is>
      </c>
      <c r="L49" s="37" t="inlineStr">
        <is>
          <t>Coating_Standard</t>
        </is>
      </c>
      <c r="M49" s="87" t="inlineStr">
        <is>
          <t>98876025</t>
        </is>
      </c>
      <c r="N49" s="37" t="inlineStr">
        <is>
          <t>IMP,L,15955,X3,H304</t>
        </is>
      </c>
      <c r="O49" t="inlineStr">
        <is>
          <t>A101734</t>
        </is>
      </c>
      <c r="P49" s="37" t="inlineStr">
        <is>
          <t>LT027</t>
        </is>
      </c>
      <c r="Q49" s="37" t="n">
        <v>0</v>
      </c>
    </row>
    <row r="50">
      <c r="B50" t="inlineStr">
        <is>
          <t>N</t>
        </is>
      </c>
      <c r="C50" t="inlineStr">
        <is>
          <t>Price_BOM_LCS_Imp_0087</t>
        </is>
      </c>
      <c r="E50" t="inlineStr">
        <is>
          <t>:15955-LCS:15955-4P-3HP-LCSE:15955-4P-5HP-LCSE:</t>
        </is>
      </c>
      <c r="F50" s="118" t="inlineStr">
        <is>
          <t>X3</t>
        </is>
      </c>
      <c r="G50" t="inlineStr">
        <is>
          <t>ImpMatl_NiAl-Bronze_ASTM-B148_C95400</t>
        </is>
      </c>
      <c r="H50" s="37" t="inlineStr">
        <is>
          <t>Nickel Aluminum Bronze ASTM B148 UNS C95400</t>
        </is>
      </c>
      <c r="I50" s="37" t="inlineStr">
        <is>
          <t>B22</t>
        </is>
      </c>
      <c r="J50" s="37" t="inlineStr">
        <is>
          <t>Stainless Steel, AISI-303</t>
        </is>
      </c>
      <c r="K50" s="37" t="inlineStr">
        <is>
          <t>Steel, Cold Drawn C1018</t>
        </is>
      </c>
      <c r="L50" s="37" t="inlineStr">
        <is>
          <t>Coating_Standard</t>
        </is>
      </c>
      <c r="M50" s="1" t="inlineStr">
        <is>
          <t>97775292</t>
        </is>
      </c>
      <c r="N50" s="1" t="n"/>
      <c r="O50" t="inlineStr">
        <is>
          <t>A102219</t>
        </is>
      </c>
      <c r="P50" t="inlineStr">
        <is>
          <t>LT250</t>
        </is>
      </c>
    </row>
    <row r="51">
      <c r="B51" t="inlineStr">
        <is>
          <t>N</t>
        </is>
      </c>
      <c r="C51" t="inlineStr">
        <is>
          <t>Price_BOM_LCS_Imp_0089</t>
        </is>
      </c>
      <c r="E51" t="inlineStr">
        <is>
          <t>:15955-LCS:15955-4P-3HP-LCSE:15955-4P-5HP-LCSE:</t>
        </is>
      </c>
      <c r="F51" s="118" t="inlineStr">
        <is>
          <t>X3</t>
        </is>
      </c>
      <c r="G51" t="inlineStr">
        <is>
          <t>ImpMatl_NiAl-Bronze_ASTM-B148_C95400</t>
        </is>
      </c>
      <c r="H51" s="37" t="inlineStr">
        <is>
          <t>Nickel Aluminum Bronze ASTM B148 UNS C95400</t>
        </is>
      </c>
      <c r="I51" s="37" t="inlineStr">
        <is>
          <t>B22</t>
        </is>
      </c>
      <c r="J51" s="37" t="inlineStr">
        <is>
          <t>Stainless Steel, AISI-303</t>
        </is>
      </c>
      <c r="K51" s="37" t="inlineStr">
        <is>
          <t>Steel, Cold Drawn C1018</t>
        </is>
      </c>
      <c r="L51" s="37" t="inlineStr">
        <is>
          <t>Coating_Scotchkote134_interior_exterior_IncludeImpeller</t>
        </is>
      </c>
      <c r="M51" s="1" t="inlineStr">
        <is>
          <t>RTF</t>
        </is>
      </c>
      <c r="N51" s="37" t="n"/>
      <c r="O51" t="inlineStr">
        <is>
          <t>A102219</t>
        </is>
      </c>
      <c r="P51" t="inlineStr">
        <is>
          <t>LT250</t>
        </is>
      </c>
    </row>
    <row r="52">
      <c r="B52" t="inlineStr">
        <is>
          <t>N</t>
        </is>
      </c>
      <c r="C52" t="inlineStr">
        <is>
          <t>Price_BOM_LCS_Imp_0090</t>
        </is>
      </c>
      <c r="E52" t="inlineStr">
        <is>
          <t>:15955-LCS:15955-4P-3HP-LCSE:15955-4P-5HP-LCSE:</t>
        </is>
      </c>
      <c r="F52" s="118" t="inlineStr">
        <is>
          <t>X3</t>
        </is>
      </c>
      <c r="G52" s="2" t="inlineStr">
        <is>
          <t>ImpMatl_SS_AISI-304</t>
        </is>
      </c>
      <c r="H52" s="37" t="inlineStr">
        <is>
          <t>Stainless Steel, AISI-304</t>
        </is>
      </c>
      <c r="I52" s="37" t="inlineStr">
        <is>
          <t>H304</t>
        </is>
      </c>
      <c r="J52" s="37" t="inlineStr">
        <is>
          <t>Stainless Steel, AISI-303</t>
        </is>
      </c>
      <c r="K52" s="37" t="inlineStr">
        <is>
          <t>Stainless Steel, AISI 316</t>
        </is>
      </c>
      <c r="L52" s="37" t="inlineStr">
        <is>
          <t>Coating_Scotchkote134_interior_exterior_IncludeImpeller</t>
        </is>
      </c>
      <c r="M52" s="1" t="inlineStr">
        <is>
          <t>RTF</t>
        </is>
      </c>
      <c r="N52" s="37" t="n"/>
      <c r="O52" t="inlineStr">
        <is>
          <t>A101734</t>
        </is>
      </c>
      <c r="P52" t="inlineStr">
        <is>
          <t>LT250</t>
        </is>
      </c>
      <c r="Q52" s="37" t="n"/>
    </row>
    <row r="53">
      <c r="B53" t="inlineStr">
        <is>
          <t>N</t>
        </is>
      </c>
      <c r="C53" t="inlineStr">
        <is>
          <t>Price_BOM_LCS_Imp_0092</t>
        </is>
      </c>
      <c r="E53" t="inlineStr">
        <is>
          <t>:15955-LCS:15955-4P-3HP-LCSE:15955-4P-5HP-LCSE:</t>
        </is>
      </c>
      <c r="F53" s="118" t="inlineStr">
        <is>
          <t>X3</t>
        </is>
      </c>
      <c r="G53" t="inlineStr">
        <is>
          <t>ImpMatl_NiAl-Bronze_ASTM-B148_C95400</t>
        </is>
      </c>
      <c r="H53" s="37" t="inlineStr">
        <is>
          <t>Nickel Aluminum Bronze ASTM B148 UNS C95400</t>
        </is>
      </c>
      <c r="I53" s="37" t="inlineStr">
        <is>
          <t>B22</t>
        </is>
      </c>
      <c r="J53" s="37" t="inlineStr">
        <is>
          <t>Stainless Steel, AISI-303</t>
        </is>
      </c>
      <c r="K53" s="37" t="inlineStr">
        <is>
          <t>Steel, Cold Drawn C1018</t>
        </is>
      </c>
      <c r="L53" s="37" t="inlineStr">
        <is>
          <t>Coating_Scotchkote134_interior_IncludeImpeller</t>
        </is>
      </c>
      <c r="M53" s="1" t="inlineStr">
        <is>
          <t>RTF</t>
        </is>
      </c>
      <c r="N53" s="37" t="n"/>
      <c r="O53" t="inlineStr">
        <is>
          <t>A102219</t>
        </is>
      </c>
      <c r="P53" t="inlineStr">
        <is>
          <t>LT250</t>
        </is>
      </c>
    </row>
    <row r="54">
      <c r="B54" t="inlineStr">
        <is>
          <t>N</t>
        </is>
      </c>
      <c r="C54" t="inlineStr">
        <is>
          <t>Price_BOM_LCS_Imp_0093</t>
        </is>
      </c>
      <c r="E54" t="inlineStr">
        <is>
          <t>:15955-LCS:15955-4P-3HP-LCSE:15955-4P-5HP-LCSE:</t>
        </is>
      </c>
      <c r="F54" s="118" t="inlineStr">
        <is>
          <t>X3</t>
        </is>
      </c>
      <c r="G54" s="2" t="inlineStr">
        <is>
          <t>ImpMatl_SS_AISI-304</t>
        </is>
      </c>
      <c r="H54" s="37" t="inlineStr">
        <is>
          <t>Stainless Steel, AISI-304</t>
        </is>
      </c>
      <c r="I54" s="37" t="inlineStr">
        <is>
          <t>H304</t>
        </is>
      </c>
      <c r="J54" s="37" t="inlineStr">
        <is>
          <t>Stainless Steel, AISI-303</t>
        </is>
      </c>
      <c r="K54" s="37" t="inlineStr">
        <is>
          <t>Stainless Steel, AISI 316</t>
        </is>
      </c>
      <c r="L54" s="37" t="inlineStr">
        <is>
          <t>Coating_Scotchkote134_interior_IncludeImpeller</t>
        </is>
      </c>
      <c r="M54" s="1" t="inlineStr">
        <is>
          <t>RTF</t>
        </is>
      </c>
      <c r="N54" s="37" t="n"/>
      <c r="O54" t="inlineStr">
        <is>
          <t>A101734</t>
        </is>
      </c>
      <c r="P54" t="inlineStr">
        <is>
          <t>LT250</t>
        </is>
      </c>
      <c r="Q54" s="37" t="n"/>
    </row>
    <row r="55">
      <c r="B55" t="inlineStr">
        <is>
          <t>N</t>
        </is>
      </c>
      <c r="C55" t="inlineStr">
        <is>
          <t>Price_BOM_LCS_Imp_0095</t>
        </is>
      </c>
      <c r="E55" t="inlineStr">
        <is>
          <t>:15955-LCS:15955-4P-3HP-LCSE:15955-4P-5HP-LCSE:</t>
        </is>
      </c>
      <c r="F55" s="118" t="inlineStr">
        <is>
          <t>X3</t>
        </is>
      </c>
      <c r="G55" t="inlineStr">
        <is>
          <t>ImpMatl_NiAl-Bronze_ASTM-B148_C95400</t>
        </is>
      </c>
      <c r="H55" s="37" t="inlineStr">
        <is>
          <t>Nickel Aluminum Bronze ASTM B148 UNS C95400</t>
        </is>
      </c>
      <c r="I55" s="37" t="inlineStr">
        <is>
          <t>B22</t>
        </is>
      </c>
      <c r="J55" s="37" t="inlineStr">
        <is>
          <t>Stainless Steel, AISI-303</t>
        </is>
      </c>
      <c r="K55" s="37" t="inlineStr">
        <is>
          <t>Steel, Cold Drawn C1018</t>
        </is>
      </c>
      <c r="L55" s="37" t="inlineStr">
        <is>
          <t>Coating_Scotchkote134_interior</t>
        </is>
      </c>
      <c r="M55" s="1" t="inlineStr">
        <is>
          <t>97775292</t>
        </is>
      </c>
      <c r="N55" s="1" t="n"/>
      <c r="O55" t="inlineStr">
        <is>
          <t>A102219</t>
        </is>
      </c>
      <c r="P55" t="inlineStr">
        <is>
          <t>LT250</t>
        </is>
      </c>
    </row>
    <row r="56">
      <c r="B56" t="inlineStr">
        <is>
          <t>N</t>
        </is>
      </c>
      <c r="C56" t="inlineStr">
        <is>
          <t>Price_BOM_LCS_Imp_0096</t>
        </is>
      </c>
      <c r="E56" t="inlineStr">
        <is>
          <t>:15955-LCS:15955-4P-3HP-LCSE:15955-4P-5HP-LCSE:</t>
        </is>
      </c>
      <c r="F56" s="118" t="inlineStr">
        <is>
          <t>X3</t>
        </is>
      </c>
      <c r="G56" s="2" t="inlineStr">
        <is>
          <t>ImpMatl_SS_AISI-304</t>
        </is>
      </c>
      <c r="H56" s="37" t="inlineStr">
        <is>
          <t>Stainless Steel, AISI-304</t>
        </is>
      </c>
      <c r="I56" s="37" t="inlineStr">
        <is>
          <t>H304</t>
        </is>
      </c>
      <c r="J56" s="37" t="inlineStr">
        <is>
          <t>Stainless Steel, AISI-303</t>
        </is>
      </c>
      <c r="K56" s="37" t="inlineStr">
        <is>
          <t>Stainless Steel, AISI 316</t>
        </is>
      </c>
      <c r="L56" s="37" t="inlineStr">
        <is>
          <t>Coating_Scotchkote134_interior</t>
        </is>
      </c>
      <c r="M56" s="1" t="inlineStr">
        <is>
          <t>RTF</t>
        </is>
      </c>
      <c r="N56" s="37" t="n"/>
      <c r="O56" t="inlineStr">
        <is>
          <t>A101734</t>
        </is>
      </c>
      <c r="P56" t="inlineStr">
        <is>
          <t>LT250</t>
        </is>
      </c>
      <c r="Q56" s="37" t="n">
        <v>126</v>
      </c>
    </row>
    <row r="57">
      <c r="B57" t="inlineStr">
        <is>
          <t>N</t>
        </is>
      </c>
      <c r="C57" t="inlineStr">
        <is>
          <t>Price_BOM_LCS_Imp_0098</t>
        </is>
      </c>
      <c r="E57" t="inlineStr">
        <is>
          <t>:15955-LCS:15955-4P-3HP-LCSE:15955-4P-5HP-LCSE:</t>
        </is>
      </c>
      <c r="F57" s="118" t="inlineStr">
        <is>
          <t>X3</t>
        </is>
      </c>
      <c r="G57" t="inlineStr">
        <is>
          <t>ImpMatl_NiAl-Bronze_ASTM-B148_C95400</t>
        </is>
      </c>
      <c r="H57" s="37" t="inlineStr">
        <is>
          <t>Nickel Aluminum Bronze ASTM B148 UNS C95400</t>
        </is>
      </c>
      <c r="I57" s="37" t="inlineStr">
        <is>
          <t>B22</t>
        </is>
      </c>
      <c r="J57" s="37" t="inlineStr">
        <is>
          <t>Stainless Steel, AISI-303</t>
        </is>
      </c>
      <c r="K57" s="37" t="inlineStr">
        <is>
          <t>Steel, Cold Drawn C1018</t>
        </is>
      </c>
      <c r="L57" s="37" t="inlineStr">
        <is>
          <t>Coating_Scotchkote134_interior_exterior</t>
        </is>
      </c>
      <c r="M57" s="1" t="inlineStr">
        <is>
          <t>97775292</t>
        </is>
      </c>
      <c r="N57" s="1" t="n"/>
      <c r="O57" t="inlineStr">
        <is>
          <t>A102219</t>
        </is>
      </c>
      <c r="P57" t="inlineStr">
        <is>
          <t>LT250</t>
        </is>
      </c>
    </row>
    <row r="58">
      <c r="B58" t="inlineStr">
        <is>
          <t>N</t>
        </is>
      </c>
      <c r="C58" t="inlineStr">
        <is>
          <t>Price_BOM_LCS_Imp_0099</t>
        </is>
      </c>
      <c r="E58" t="inlineStr">
        <is>
          <t>:15955-LCS:15955-4P-3HP-LCSE:15955-4P-5HP-LCSE:</t>
        </is>
      </c>
      <c r="F58" s="118" t="inlineStr">
        <is>
          <t>X3</t>
        </is>
      </c>
      <c r="G58" s="2" t="inlineStr">
        <is>
          <t>ImpMatl_SS_AISI-304</t>
        </is>
      </c>
      <c r="H58" s="37" t="inlineStr">
        <is>
          <t>Stainless Steel, AISI-304</t>
        </is>
      </c>
      <c r="I58" s="37" t="inlineStr">
        <is>
          <t>H304</t>
        </is>
      </c>
      <c r="J58" s="37" t="inlineStr">
        <is>
          <t>Stainless Steel, AISI-303</t>
        </is>
      </c>
      <c r="K58" s="37" t="inlineStr">
        <is>
          <t>Stainless Steel, AISI 316</t>
        </is>
      </c>
      <c r="L58" s="37" t="inlineStr">
        <is>
          <t>Coating_Scotchkote134_interior_exterior</t>
        </is>
      </c>
      <c r="M58" s="1" t="inlineStr">
        <is>
          <t>RTF</t>
        </is>
      </c>
      <c r="N58" s="37" t="n"/>
      <c r="O58" t="inlineStr">
        <is>
          <t>A101734</t>
        </is>
      </c>
      <c r="P58" t="inlineStr">
        <is>
          <t>LT250</t>
        </is>
      </c>
      <c r="Q58" s="37" t="n">
        <v>126</v>
      </c>
    </row>
    <row r="59">
      <c r="B59" t="inlineStr">
        <is>
          <t>N</t>
        </is>
      </c>
      <c r="C59" t="inlineStr">
        <is>
          <t>Price_BOM_LCS_Imp_0101</t>
        </is>
      </c>
      <c r="E59" t="inlineStr">
        <is>
          <t>:15955-LCS:15955-4P-3HP-LCSE:15955-4P-5HP-LCSE:</t>
        </is>
      </c>
      <c r="F59" s="118" t="inlineStr">
        <is>
          <t>X3</t>
        </is>
      </c>
      <c r="G59" t="inlineStr">
        <is>
          <t>ImpMatl_NiAl-Bronze_ASTM-B148_C95400</t>
        </is>
      </c>
      <c r="H59" s="37" t="inlineStr">
        <is>
          <t>Nickel Aluminum Bronze ASTM B148 UNS C95400</t>
        </is>
      </c>
      <c r="I59" s="37" t="inlineStr">
        <is>
          <t>B22</t>
        </is>
      </c>
      <c r="J59" s="37" t="inlineStr">
        <is>
          <t>Stainless Steel, AISI-303</t>
        </is>
      </c>
      <c r="K59" s="37" t="inlineStr">
        <is>
          <t>Steel, Cold Drawn C1018</t>
        </is>
      </c>
      <c r="L59" s="37" t="inlineStr">
        <is>
          <t>Coating_Special</t>
        </is>
      </c>
      <c r="M59" s="1" t="inlineStr">
        <is>
          <t>97775292</t>
        </is>
      </c>
      <c r="N59" s="1" t="n"/>
      <c r="O59" t="inlineStr">
        <is>
          <t>A102219</t>
        </is>
      </c>
      <c r="P59" t="inlineStr">
        <is>
          <t>LT250</t>
        </is>
      </c>
    </row>
    <row r="60">
      <c r="B60" t="inlineStr">
        <is>
          <t>N</t>
        </is>
      </c>
      <c r="C60" t="inlineStr">
        <is>
          <t>Price_BOM_LCS_Imp_0102</t>
        </is>
      </c>
      <c r="E60" t="inlineStr">
        <is>
          <t>:15955-LCS:15955-4P-3HP-LCSE:15955-4P-5HP-LCSE:</t>
        </is>
      </c>
      <c r="F60" s="118" t="inlineStr">
        <is>
          <t>X3</t>
        </is>
      </c>
      <c r="G60" s="2" t="inlineStr">
        <is>
          <t>ImpMatl_SS_AISI-304</t>
        </is>
      </c>
      <c r="H60" s="37" t="inlineStr">
        <is>
          <t>Stainless Steel, AISI-304</t>
        </is>
      </c>
      <c r="I60" s="37" t="inlineStr">
        <is>
          <t>H304</t>
        </is>
      </c>
      <c r="J60" s="37" t="inlineStr">
        <is>
          <t>Stainless Steel, AISI-303</t>
        </is>
      </c>
      <c r="K60" s="37" t="inlineStr">
        <is>
          <t>Stainless Steel, AISI 316</t>
        </is>
      </c>
      <c r="L60" s="37" t="inlineStr">
        <is>
          <t>Coating_Special</t>
        </is>
      </c>
      <c r="M60" s="1" t="inlineStr">
        <is>
          <t>RTF</t>
        </is>
      </c>
      <c r="N60" s="37" t="n"/>
      <c r="O60" t="inlineStr">
        <is>
          <t>A101738</t>
        </is>
      </c>
      <c r="P60" t="inlineStr">
        <is>
          <t>LT250</t>
        </is>
      </c>
      <c r="Q60" s="37" t="n">
        <v>126</v>
      </c>
    </row>
    <row r="61">
      <c r="B61" t="inlineStr">
        <is>
          <t>N</t>
        </is>
      </c>
      <c r="C61" t="inlineStr">
        <is>
          <t>Price_BOM_LCS_Imp_0104</t>
        </is>
      </c>
      <c r="E61" t="inlineStr">
        <is>
          <t>:15955-LCS:15955-2P-15HP-LCSE:15955-2P-20HP-LCSE:15955-2P-25HP-LCSE:15955-2P-30HP-LCSE:</t>
        </is>
      </c>
      <c r="F61" s="118" t="inlineStr">
        <is>
          <t>X4</t>
        </is>
      </c>
      <c r="G61" s="2" t="inlineStr">
        <is>
          <t>ImpMatl_SS_AISI-304</t>
        </is>
      </c>
      <c r="H61" s="37" t="inlineStr">
        <is>
          <t>Stainless Steel, AISI-304</t>
        </is>
      </c>
      <c r="I61" s="37" t="inlineStr">
        <is>
          <t>H304</t>
        </is>
      </c>
      <c r="J61" s="37" t="inlineStr">
        <is>
          <t>Stainless Steel, AISI-303</t>
        </is>
      </c>
      <c r="K61" s="37" t="inlineStr">
        <is>
          <t>Stainless Steel, AISI 316</t>
        </is>
      </c>
      <c r="L61" s="37" t="inlineStr">
        <is>
          <t>Coating_Standard</t>
        </is>
      </c>
      <c r="M61" s="87" t="inlineStr">
        <is>
          <t>98876026</t>
        </is>
      </c>
      <c r="N61" s="37" t="inlineStr">
        <is>
          <t>IMP,L,15955,X4,H304</t>
        </is>
      </c>
      <c r="O61" t="inlineStr">
        <is>
          <t>A101740</t>
        </is>
      </c>
      <c r="P61" s="37" t="inlineStr">
        <is>
          <t>LT027</t>
        </is>
      </c>
      <c r="Q61" s="37" t="n">
        <v>0</v>
      </c>
    </row>
    <row r="62">
      <c r="B62" t="inlineStr">
        <is>
          <t>N</t>
        </is>
      </c>
      <c r="C62" t="inlineStr">
        <is>
          <t>Price_BOM_LCS_Imp_0105</t>
        </is>
      </c>
      <c r="E62" t="inlineStr">
        <is>
          <t>:15955-LCS:15955-2P-15HP-LCSE:15955-2P-20HP-LCSE:15955-2P-25HP-LCSE:15955-2P-30HP-LCSE:</t>
        </is>
      </c>
      <c r="F62" s="118" t="inlineStr">
        <is>
          <t>X4</t>
        </is>
      </c>
      <c r="G62" t="inlineStr">
        <is>
          <t>ImpMatl_NiAl-Bronze_ASTM-B148_C95400</t>
        </is>
      </c>
      <c r="H62" s="37" t="inlineStr">
        <is>
          <t>Nickel Aluminum Bronze ASTM B148 UNS C95400</t>
        </is>
      </c>
      <c r="I62" s="37" t="inlineStr">
        <is>
          <t>B22</t>
        </is>
      </c>
      <c r="J62" s="37" t="inlineStr">
        <is>
          <t>Stainless Steel, AISI-303</t>
        </is>
      </c>
      <c r="K62" s="37" t="inlineStr">
        <is>
          <t>Steel, Cold Drawn C1018</t>
        </is>
      </c>
      <c r="L62" s="37" t="inlineStr">
        <is>
          <t>Coating_Standard</t>
        </is>
      </c>
      <c r="M62" s="1" t="inlineStr">
        <is>
          <t>97775293</t>
        </is>
      </c>
      <c r="N62" s="1" t="n"/>
      <c r="O62" t="inlineStr">
        <is>
          <t>A102220</t>
        </is>
      </c>
      <c r="P62" t="inlineStr">
        <is>
          <t>LT250</t>
        </is>
      </c>
    </row>
    <row r="63">
      <c r="B63" t="inlineStr">
        <is>
          <t>N</t>
        </is>
      </c>
      <c r="C63" t="inlineStr">
        <is>
          <t>Price_BOM_LCS_Imp_0107</t>
        </is>
      </c>
      <c r="E63" t="inlineStr">
        <is>
          <t>:15955-LCS:15955-2P-15HP-LCSE:15955-2P-20HP-LCSE:15955-2P-25HP-LCSE:15955-2P-30HP-LCSE:</t>
        </is>
      </c>
      <c r="F63" s="118" t="inlineStr">
        <is>
          <t>X4</t>
        </is>
      </c>
      <c r="G63" t="inlineStr">
        <is>
          <t>ImpMatl_NiAl-Bronze_ASTM-B148_C95400</t>
        </is>
      </c>
      <c r="H63" s="37" t="inlineStr">
        <is>
          <t>Nickel Aluminum Bronze ASTM B148 UNS C95400</t>
        </is>
      </c>
      <c r="I63" s="37" t="inlineStr">
        <is>
          <t>B22</t>
        </is>
      </c>
      <c r="J63" s="37" t="inlineStr">
        <is>
          <t>Stainless Steel, AISI-303</t>
        </is>
      </c>
      <c r="K63" s="37" t="inlineStr">
        <is>
          <t>Steel, Cold Drawn C1018</t>
        </is>
      </c>
      <c r="L63" s="37" t="inlineStr">
        <is>
          <t>Coating_Scotchkote134_interior_exterior_IncludeImpeller</t>
        </is>
      </c>
      <c r="M63" s="1" t="inlineStr">
        <is>
          <t>RTF</t>
        </is>
      </c>
      <c r="N63" s="37" t="n"/>
      <c r="O63" t="inlineStr">
        <is>
          <t>A102220</t>
        </is>
      </c>
      <c r="P63" t="inlineStr">
        <is>
          <t>LT250</t>
        </is>
      </c>
    </row>
    <row r="64">
      <c r="B64" t="inlineStr">
        <is>
          <t>N</t>
        </is>
      </c>
      <c r="C64" t="inlineStr">
        <is>
          <t>Price_BOM_LCS_Imp_0108</t>
        </is>
      </c>
      <c r="E64" t="inlineStr">
        <is>
          <t>:15955-LCS:15955-2P-15HP-LCSE:15955-2P-20HP-LCSE:15955-2P-25HP-LCSE:15955-2P-30HP-LCSE:</t>
        </is>
      </c>
      <c r="F64" s="118" t="inlineStr">
        <is>
          <t>X4</t>
        </is>
      </c>
      <c r="G64" s="2" t="inlineStr">
        <is>
          <t>ImpMatl_SS_AISI-304</t>
        </is>
      </c>
      <c r="H64" s="37" t="inlineStr">
        <is>
          <t>Stainless Steel, AISI-304</t>
        </is>
      </c>
      <c r="I64" s="37" t="inlineStr">
        <is>
          <t>H304</t>
        </is>
      </c>
      <c r="J64" s="37" t="inlineStr">
        <is>
          <t>Stainless Steel, AISI-303</t>
        </is>
      </c>
      <c r="K64" s="37" t="inlineStr">
        <is>
          <t>Stainless Steel, AISI 316</t>
        </is>
      </c>
      <c r="L64" s="37" t="inlineStr">
        <is>
          <t>Coating_Scotchkote134_interior_exterior_IncludeImpeller</t>
        </is>
      </c>
      <c r="M64" s="1" t="inlineStr">
        <is>
          <t>RTF</t>
        </is>
      </c>
      <c r="N64" s="37" t="n"/>
      <c r="O64" t="inlineStr">
        <is>
          <t>A101740</t>
        </is>
      </c>
      <c r="P64" t="inlineStr">
        <is>
          <t>LT250</t>
        </is>
      </c>
      <c r="Q64" s="37" t="n"/>
    </row>
    <row r="65">
      <c r="B65" t="inlineStr">
        <is>
          <t>N</t>
        </is>
      </c>
      <c r="C65" t="inlineStr">
        <is>
          <t>Price_BOM_LCS_Imp_0110</t>
        </is>
      </c>
      <c r="E65" t="inlineStr">
        <is>
          <t>:15955-LCS:15955-2P-15HP-LCSE:15955-2P-20HP-LCSE:15955-2P-25HP-LCSE:15955-2P-30HP-LCSE:</t>
        </is>
      </c>
      <c r="F65" s="118" t="inlineStr">
        <is>
          <t>X4</t>
        </is>
      </c>
      <c r="G65" t="inlineStr">
        <is>
          <t>ImpMatl_NiAl-Bronze_ASTM-B148_C95400</t>
        </is>
      </c>
      <c r="H65" s="37" t="inlineStr">
        <is>
          <t>Nickel Aluminum Bronze ASTM B148 UNS C95400</t>
        </is>
      </c>
      <c r="I65" s="37" t="inlineStr">
        <is>
          <t>B22</t>
        </is>
      </c>
      <c r="J65" s="37" t="inlineStr">
        <is>
          <t>Stainless Steel, AISI-303</t>
        </is>
      </c>
      <c r="K65" s="37" t="inlineStr">
        <is>
          <t>Steel, Cold Drawn C1018</t>
        </is>
      </c>
      <c r="L65" s="37" t="inlineStr">
        <is>
          <t>Coating_Scotchkote134_interior_IncludeImpeller</t>
        </is>
      </c>
      <c r="M65" s="1" t="inlineStr">
        <is>
          <t>RTF</t>
        </is>
      </c>
      <c r="N65" s="37" t="n"/>
      <c r="O65" t="inlineStr">
        <is>
          <t>A102220</t>
        </is>
      </c>
      <c r="P65" t="inlineStr">
        <is>
          <t>LT250</t>
        </is>
      </c>
    </row>
    <row r="66">
      <c r="B66" t="inlineStr">
        <is>
          <t>N</t>
        </is>
      </c>
      <c r="C66" t="inlineStr">
        <is>
          <t>Price_BOM_LCS_Imp_0111</t>
        </is>
      </c>
      <c r="E66" t="inlineStr">
        <is>
          <t>:15955-LCS:15955-2P-15HP-LCSE:15955-2P-20HP-LCSE:15955-2P-25HP-LCSE:15955-2P-30HP-LCSE:</t>
        </is>
      </c>
      <c r="F66" s="118" t="inlineStr">
        <is>
          <t>X4</t>
        </is>
      </c>
      <c r="G66" s="2" t="inlineStr">
        <is>
          <t>ImpMatl_SS_AISI-304</t>
        </is>
      </c>
      <c r="H66" s="37" t="inlineStr">
        <is>
          <t>Stainless Steel, AISI-304</t>
        </is>
      </c>
      <c r="I66" s="37" t="inlineStr">
        <is>
          <t>H304</t>
        </is>
      </c>
      <c r="J66" s="37" t="inlineStr">
        <is>
          <t>Stainless Steel, AISI-303</t>
        </is>
      </c>
      <c r="K66" s="37" t="inlineStr">
        <is>
          <t>Stainless Steel, AISI 316</t>
        </is>
      </c>
      <c r="L66" s="37" t="inlineStr">
        <is>
          <t>Coating_Scotchkote134_interior_IncludeImpeller</t>
        </is>
      </c>
      <c r="M66" s="1" t="inlineStr">
        <is>
          <t>RTF</t>
        </is>
      </c>
      <c r="N66" s="37" t="n"/>
      <c r="O66" t="inlineStr">
        <is>
          <t>A101740</t>
        </is>
      </c>
      <c r="P66" t="inlineStr">
        <is>
          <t>LT250</t>
        </is>
      </c>
      <c r="Q66" s="37" t="n"/>
    </row>
    <row r="67">
      <c r="B67" t="inlineStr">
        <is>
          <t>N</t>
        </is>
      </c>
      <c r="C67" t="inlineStr">
        <is>
          <t>Price_BOM_LCS_Imp_0113</t>
        </is>
      </c>
      <c r="E67" t="inlineStr">
        <is>
          <t>:15955-LCS:15955-2P-15HP-LCSE:15955-2P-20HP-LCSE:15955-2P-25HP-LCSE:15955-2P-30HP-LCSE:</t>
        </is>
      </c>
      <c r="F67" s="118" t="inlineStr">
        <is>
          <t>X4</t>
        </is>
      </c>
      <c r="G67" t="inlineStr">
        <is>
          <t>ImpMatl_NiAl-Bronze_ASTM-B148_C95400</t>
        </is>
      </c>
      <c r="H67" s="37" t="inlineStr">
        <is>
          <t>Nickel Aluminum Bronze ASTM B148 UNS C95400</t>
        </is>
      </c>
      <c r="I67" s="37" t="inlineStr">
        <is>
          <t>B22</t>
        </is>
      </c>
      <c r="J67" s="37" t="inlineStr">
        <is>
          <t>Stainless Steel, AISI-303</t>
        </is>
      </c>
      <c r="K67" s="37" t="inlineStr">
        <is>
          <t>Steel, Cold Drawn C1018</t>
        </is>
      </c>
      <c r="L67" s="37" t="inlineStr">
        <is>
          <t>Coating_Scotchkote134_interior</t>
        </is>
      </c>
      <c r="M67" s="1" t="inlineStr">
        <is>
          <t>97775293</t>
        </is>
      </c>
      <c r="N67" s="1" t="n"/>
      <c r="O67" t="inlineStr">
        <is>
          <t>A102220</t>
        </is>
      </c>
      <c r="P67" t="inlineStr">
        <is>
          <t>LT250</t>
        </is>
      </c>
    </row>
    <row r="68">
      <c r="B68" t="inlineStr">
        <is>
          <t>N</t>
        </is>
      </c>
      <c r="C68" t="inlineStr">
        <is>
          <t>Price_BOM_LCS_Imp_0114</t>
        </is>
      </c>
      <c r="E68" t="inlineStr">
        <is>
          <t>:15955-LCS:15955-2P-15HP-LCSE:15955-2P-20HP-LCSE:15955-2P-25HP-LCSE:15955-2P-30HP-LCSE:</t>
        </is>
      </c>
      <c r="F68" s="118" t="inlineStr">
        <is>
          <t>X4</t>
        </is>
      </c>
      <c r="G68" s="2" t="inlineStr">
        <is>
          <t>ImpMatl_SS_AISI-304</t>
        </is>
      </c>
      <c r="H68" s="37" t="inlineStr">
        <is>
          <t>Stainless Steel, AISI-304</t>
        </is>
      </c>
      <c r="I68" s="37" t="inlineStr">
        <is>
          <t>H304</t>
        </is>
      </c>
      <c r="J68" s="37" t="inlineStr">
        <is>
          <t>Stainless Steel, AISI-303</t>
        </is>
      </c>
      <c r="K68" s="37" t="inlineStr">
        <is>
          <t>Stainless Steel, AISI 316</t>
        </is>
      </c>
      <c r="L68" s="37" t="inlineStr">
        <is>
          <t>Coating_Scotchkote134_interior</t>
        </is>
      </c>
      <c r="M68" s="1" t="inlineStr">
        <is>
          <t>RTF</t>
        </is>
      </c>
      <c r="N68" s="37" t="n"/>
      <c r="O68" t="inlineStr">
        <is>
          <t>A101740</t>
        </is>
      </c>
      <c r="P68" t="inlineStr">
        <is>
          <t>LT250</t>
        </is>
      </c>
      <c r="Q68" s="37" t="n">
        <v>126</v>
      </c>
    </row>
    <row r="69">
      <c r="B69" t="inlineStr">
        <is>
          <t>N</t>
        </is>
      </c>
      <c r="C69" t="inlineStr">
        <is>
          <t>Price_BOM_LCS_Imp_0116</t>
        </is>
      </c>
      <c r="E69" t="inlineStr">
        <is>
          <t>:15955-LCS:15955-2P-15HP-LCSE:15955-2P-20HP-LCSE:15955-2P-25HP-LCSE:15955-2P-30HP-LCSE:</t>
        </is>
      </c>
      <c r="F69" s="118" t="inlineStr">
        <is>
          <t>X4</t>
        </is>
      </c>
      <c r="G69" t="inlineStr">
        <is>
          <t>ImpMatl_NiAl-Bronze_ASTM-B148_C95400</t>
        </is>
      </c>
      <c r="H69" s="37" t="inlineStr">
        <is>
          <t>Nickel Aluminum Bronze ASTM B148 UNS C95400</t>
        </is>
      </c>
      <c r="I69" s="37" t="inlineStr">
        <is>
          <t>B22</t>
        </is>
      </c>
      <c r="J69" s="37" t="inlineStr">
        <is>
          <t>Stainless Steel, AISI-303</t>
        </is>
      </c>
      <c r="K69" s="37" t="inlineStr">
        <is>
          <t>Steel, Cold Drawn C1018</t>
        </is>
      </c>
      <c r="L69" s="37" t="inlineStr">
        <is>
          <t>Coating_Scotchkote134_interior_exterior</t>
        </is>
      </c>
      <c r="M69" s="1" t="inlineStr">
        <is>
          <t>97775293</t>
        </is>
      </c>
      <c r="N69" s="1" t="n"/>
      <c r="O69" t="inlineStr">
        <is>
          <t>A102220</t>
        </is>
      </c>
      <c r="P69" t="inlineStr">
        <is>
          <t>LT250</t>
        </is>
      </c>
    </row>
    <row r="70">
      <c r="B70" t="inlineStr">
        <is>
          <t>N</t>
        </is>
      </c>
      <c r="C70" t="inlineStr">
        <is>
          <t>Price_BOM_LCS_Imp_0117</t>
        </is>
      </c>
      <c r="E70" t="inlineStr">
        <is>
          <t>:15955-LCS:15955-2P-15HP-LCSE:15955-2P-20HP-LCSE:15955-2P-25HP-LCSE:15955-2P-30HP-LCSE:</t>
        </is>
      </c>
      <c r="F70" s="118" t="inlineStr">
        <is>
          <t>X4</t>
        </is>
      </c>
      <c r="G70" s="2" t="inlineStr">
        <is>
          <t>ImpMatl_SS_AISI-304</t>
        </is>
      </c>
      <c r="H70" s="37" t="inlineStr">
        <is>
          <t>Stainless Steel, AISI-304</t>
        </is>
      </c>
      <c r="I70" s="37" t="inlineStr">
        <is>
          <t>H304</t>
        </is>
      </c>
      <c r="J70" s="37" t="inlineStr">
        <is>
          <t>Stainless Steel, AISI-303</t>
        </is>
      </c>
      <c r="K70" s="37" t="inlineStr">
        <is>
          <t>Stainless Steel, AISI 316</t>
        </is>
      </c>
      <c r="L70" s="37" t="inlineStr">
        <is>
          <t>Coating_Scotchkote134_interior_exterior</t>
        </is>
      </c>
      <c r="M70" s="1" t="inlineStr">
        <is>
          <t>RTF</t>
        </is>
      </c>
      <c r="N70" s="37" t="n"/>
      <c r="O70" t="inlineStr">
        <is>
          <t>A101740</t>
        </is>
      </c>
      <c r="P70" t="inlineStr">
        <is>
          <t>LT250</t>
        </is>
      </c>
      <c r="Q70" s="37" t="n">
        <v>126</v>
      </c>
    </row>
    <row r="71">
      <c r="B71" t="inlineStr">
        <is>
          <t>N</t>
        </is>
      </c>
      <c r="C71" t="inlineStr">
        <is>
          <t>Price_BOM_LCS_Imp_0119</t>
        </is>
      </c>
      <c r="E71" t="inlineStr">
        <is>
          <t>:15955-LCS:15955-2P-15HP-LCSE:15955-2P-20HP-LCSE:15955-2P-25HP-LCSE:15955-2P-30HP-LCSE:</t>
        </is>
      </c>
      <c r="F71" s="118" t="inlineStr">
        <is>
          <t>X4</t>
        </is>
      </c>
      <c r="G71" t="inlineStr">
        <is>
          <t>ImpMatl_NiAl-Bronze_ASTM-B148_C95400</t>
        </is>
      </c>
      <c r="H71" s="37" t="inlineStr">
        <is>
          <t>Nickel Aluminum Bronze ASTM B148 UNS C95400</t>
        </is>
      </c>
      <c r="I71" s="37" t="inlineStr">
        <is>
          <t>B22</t>
        </is>
      </c>
      <c r="J71" s="37" t="inlineStr">
        <is>
          <t>Stainless Steel, AISI-303</t>
        </is>
      </c>
      <c r="K71" s="37" t="inlineStr">
        <is>
          <t>Steel, Cold Drawn C1018</t>
        </is>
      </c>
      <c r="L71" s="37" t="inlineStr">
        <is>
          <t>Coating_Special</t>
        </is>
      </c>
      <c r="M71" s="1" t="inlineStr">
        <is>
          <t>97775293</t>
        </is>
      </c>
      <c r="N71" s="1" t="n"/>
      <c r="O71" t="inlineStr">
        <is>
          <t>A102220</t>
        </is>
      </c>
      <c r="P71" t="inlineStr">
        <is>
          <t>LT250</t>
        </is>
      </c>
    </row>
    <row r="72">
      <c r="B72" t="inlineStr">
        <is>
          <t>N</t>
        </is>
      </c>
      <c r="C72" t="inlineStr">
        <is>
          <t>Price_BOM_LCS_Imp_0120</t>
        </is>
      </c>
      <c r="E72" t="inlineStr">
        <is>
          <t>:15955-LCS:15955-2P-15HP-LCSE:15955-2P-20HP-LCSE:15955-2P-25HP-LCSE:15955-2P-30HP-LCSE:</t>
        </is>
      </c>
      <c r="F72" s="118" t="inlineStr">
        <is>
          <t>X4</t>
        </is>
      </c>
      <c r="G72" s="2" t="inlineStr">
        <is>
          <t>ImpMatl_SS_AISI-304</t>
        </is>
      </c>
      <c r="H72" s="37" t="inlineStr">
        <is>
          <t>Stainless Steel, AISI-304</t>
        </is>
      </c>
      <c r="I72" s="37" t="inlineStr">
        <is>
          <t>H304</t>
        </is>
      </c>
      <c r="J72" s="37" t="inlineStr">
        <is>
          <t>Stainless Steel, AISI-303</t>
        </is>
      </c>
      <c r="K72" s="37" t="inlineStr">
        <is>
          <t>Stainless Steel, AISI 316</t>
        </is>
      </c>
      <c r="L72" s="37" t="inlineStr">
        <is>
          <t>Coating_Special</t>
        </is>
      </c>
      <c r="M72" s="1" t="inlineStr">
        <is>
          <t>RTF</t>
        </is>
      </c>
      <c r="N72" s="37" t="n"/>
      <c r="O72" t="inlineStr">
        <is>
          <t>A101744</t>
        </is>
      </c>
      <c r="P72" t="inlineStr">
        <is>
          <t>LT250</t>
        </is>
      </c>
      <c r="Q72" s="37" t="n">
        <v>126</v>
      </c>
    </row>
    <row r="73">
      <c r="B73" t="inlineStr">
        <is>
          <t>N</t>
        </is>
      </c>
      <c r="C73" t="inlineStr">
        <is>
          <t>Price_BOM_LCS_Imp_0122</t>
        </is>
      </c>
      <c r="E73" t="inlineStr">
        <is>
          <t>:15959-LCS:15959-4P-3HP-LCSE:15959-4P-5HP-LCSE:15959-4P-7.5HP-LCSE:</t>
        </is>
      </c>
      <c r="F73" s="118" t="inlineStr">
        <is>
          <t>X3</t>
        </is>
      </c>
      <c r="G73" s="2" t="inlineStr">
        <is>
          <t>ImpMatl_SS_AISI-304</t>
        </is>
      </c>
      <c r="H73" s="37" t="inlineStr">
        <is>
          <t>Stainless Steel, AISI-304</t>
        </is>
      </c>
      <c r="I73" s="37" t="inlineStr">
        <is>
          <t>H304</t>
        </is>
      </c>
      <c r="J73" s="37" t="inlineStr">
        <is>
          <t>Stainless Steel, AISI-303</t>
        </is>
      </c>
      <c r="K73" s="37" t="inlineStr">
        <is>
          <t>Stainless Steel, AISI 316</t>
        </is>
      </c>
      <c r="L73" s="37" t="inlineStr">
        <is>
          <t>Coating_Standard</t>
        </is>
      </c>
      <c r="M73" s="87" t="inlineStr">
        <is>
          <t>98876028</t>
        </is>
      </c>
      <c r="N73" s="37" t="inlineStr">
        <is>
          <t>IMP,L,15959,X3,H304</t>
        </is>
      </c>
      <c r="O73" t="inlineStr">
        <is>
          <t>A101746</t>
        </is>
      </c>
      <c r="P73" s="37" t="inlineStr">
        <is>
          <t>LT027</t>
        </is>
      </c>
      <c r="Q73" s="37" t="n">
        <v>0</v>
      </c>
    </row>
    <row r="74">
      <c r="B74" t="inlineStr">
        <is>
          <t>N</t>
        </is>
      </c>
      <c r="C74" t="inlineStr">
        <is>
          <t>Price_BOM_LCS_Imp_0123</t>
        </is>
      </c>
      <c r="E74" t="inlineStr">
        <is>
          <t>:15959-LCS:15959-4P-3HP-LCSE:15959-4P-5HP-LCSE:15959-4P-7.5HP-LCSE:</t>
        </is>
      </c>
      <c r="F74" s="118" t="inlineStr">
        <is>
          <t>X3</t>
        </is>
      </c>
      <c r="G74" t="inlineStr">
        <is>
          <t>ImpMatl_NiAl-Bronze_ASTM-B148_C95400</t>
        </is>
      </c>
      <c r="H74" s="37" t="inlineStr">
        <is>
          <t>Nickel Aluminum Bronze ASTM B148 UNS C95400</t>
        </is>
      </c>
      <c r="I74" s="37" t="inlineStr">
        <is>
          <t>B22</t>
        </is>
      </c>
      <c r="J74" s="37" t="inlineStr">
        <is>
          <t>Stainless Steel, AISI-303</t>
        </is>
      </c>
      <c r="K74" s="37" t="inlineStr">
        <is>
          <t>Steel, Cold Drawn C1018</t>
        </is>
      </c>
      <c r="L74" s="37" t="inlineStr">
        <is>
          <t>Coating_Standard</t>
        </is>
      </c>
      <c r="M74" s="1" t="inlineStr">
        <is>
          <t>97777979</t>
        </is>
      </c>
      <c r="N74" s="1" t="n"/>
      <c r="O74" t="inlineStr">
        <is>
          <t>A102221</t>
        </is>
      </c>
      <c r="P74" t="inlineStr">
        <is>
          <t>LT250</t>
        </is>
      </c>
    </row>
    <row r="75">
      <c r="B75" t="inlineStr">
        <is>
          <t>N</t>
        </is>
      </c>
      <c r="C75" t="inlineStr">
        <is>
          <t>Price_BOM_LCS_Imp_0125</t>
        </is>
      </c>
      <c r="E75" t="inlineStr">
        <is>
          <t>:15959-LCS:15959-4P-3HP-LCSE:15959-4P-5HP-LCSE:15959-4P-7.5HP-LCSE:</t>
        </is>
      </c>
      <c r="F75" s="118" t="inlineStr">
        <is>
          <t>X3</t>
        </is>
      </c>
      <c r="G75" t="inlineStr">
        <is>
          <t>ImpMatl_NiAl-Bronze_ASTM-B148_C95400</t>
        </is>
      </c>
      <c r="H75" s="37" t="inlineStr">
        <is>
          <t>Nickel Aluminum Bronze ASTM B148 UNS C95400</t>
        </is>
      </c>
      <c r="I75" s="37" t="inlineStr">
        <is>
          <t>B22</t>
        </is>
      </c>
      <c r="J75" s="37" t="inlineStr">
        <is>
          <t>Stainless Steel, AISI-303</t>
        </is>
      </c>
      <c r="K75" s="37" t="inlineStr">
        <is>
          <t>Steel, Cold Drawn C1018</t>
        </is>
      </c>
      <c r="L75" s="37" t="inlineStr">
        <is>
          <t>Coating_Scotchkote134_interior_exterior_IncludeImpeller</t>
        </is>
      </c>
      <c r="M75" s="1" t="inlineStr">
        <is>
          <t>RTF</t>
        </is>
      </c>
      <c r="N75" s="37" t="n"/>
      <c r="O75" t="inlineStr">
        <is>
          <t>A102221</t>
        </is>
      </c>
      <c r="P75" t="inlineStr">
        <is>
          <t>LT250</t>
        </is>
      </c>
    </row>
    <row r="76">
      <c r="B76" t="inlineStr">
        <is>
          <t>N</t>
        </is>
      </c>
      <c r="C76" t="inlineStr">
        <is>
          <t>Price_BOM_LCS_Imp_0126</t>
        </is>
      </c>
      <c r="E76" t="inlineStr">
        <is>
          <t>:15959-LCS:15959-4P-3HP-LCSE:15959-4P-5HP-LCSE:15959-4P-7.5HP-LCSE:</t>
        </is>
      </c>
      <c r="F76" s="118" t="inlineStr">
        <is>
          <t>X3</t>
        </is>
      </c>
      <c r="G76" s="2" t="inlineStr">
        <is>
          <t>ImpMatl_SS_AISI-304</t>
        </is>
      </c>
      <c r="H76" s="37" t="inlineStr">
        <is>
          <t>Stainless Steel, AISI-304</t>
        </is>
      </c>
      <c r="I76" s="37" t="inlineStr">
        <is>
          <t>H304</t>
        </is>
      </c>
      <c r="J76" s="37" t="inlineStr">
        <is>
          <t>Stainless Steel, AISI-303</t>
        </is>
      </c>
      <c r="K76" s="37" t="inlineStr">
        <is>
          <t>Stainless Steel, AISI 316</t>
        </is>
      </c>
      <c r="L76" s="37" t="inlineStr">
        <is>
          <t>Coating_Scotchkote134_interior_exterior_IncludeImpeller</t>
        </is>
      </c>
      <c r="M76" s="1" t="inlineStr">
        <is>
          <t>RTF</t>
        </is>
      </c>
      <c r="N76" s="37" t="n"/>
      <c r="O76" t="inlineStr">
        <is>
          <t>A101746</t>
        </is>
      </c>
      <c r="P76" t="inlineStr">
        <is>
          <t>LT250</t>
        </is>
      </c>
      <c r="Q76" s="37" t="n"/>
    </row>
    <row r="77">
      <c r="B77" t="inlineStr">
        <is>
          <t>N</t>
        </is>
      </c>
      <c r="C77" t="inlineStr">
        <is>
          <t>Price_BOM_LCS_Imp_0128</t>
        </is>
      </c>
      <c r="E77" t="inlineStr">
        <is>
          <t>:15959-LCS:15959-4P-3HP-LCSE:15959-4P-5HP-LCSE:15959-4P-7.5HP-LCSE:</t>
        </is>
      </c>
      <c r="F77" s="118" t="inlineStr">
        <is>
          <t>X3</t>
        </is>
      </c>
      <c r="G77" t="inlineStr">
        <is>
          <t>ImpMatl_NiAl-Bronze_ASTM-B148_C95400</t>
        </is>
      </c>
      <c r="H77" s="37" t="inlineStr">
        <is>
          <t>Nickel Aluminum Bronze ASTM B148 UNS C95400</t>
        </is>
      </c>
      <c r="I77" s="37" t="inlineStr">
        <is>
          <t>B22</t>
        </is>
      </c>
      <c r="J77" s="37" t="inlineStr">
        <is>
          <t>Stainless Steel, AISI-303</t>
        </is>
      </c>
      <c r="K77" s="37" t="inlineStr">
        <is>
          <t>Steel, Cold Drawn C1018</t>
        </is>
      </c>
      <c r="L77" s="37" t="inlineStr">
        <is>
          <t>Coating_Scotchkote134_interior_IncludeImpeller</t>
        </is>
      </c>
      <c r="M77" s="1" t="inlineStr">
        <is>
          <t>RTF</t>
        </is>
      </c>
      <c r="N77" s="37" t="n"/>
      <c r="O77" t="inlineStr">
        <is>
          <t>A102221</t>
        </is>
      </c>
      <c r="P77" t="inlineStr">
        <is>
          <t>LT250</t>
        </is>
      </c>
    </row>
    <row r="78">
      <c r="B78" t="inlineStr">
        <is>
          <t>N</t>
        </is>
      </c>
      <c r="C78" t="inlineStr">
        <is>
          <t>Price_BOM_LCS_Imp_0129</t>
        </is>
      </c>
      <c r="E78" t="inlineStr">
        <is>
          <t>:15959-LCS:15959-4P-3HP-LCSE:15959-4P-5HP-LCSE:15959-4P-7.5HP-LCSE:</t>
        </is>
      </c>
      <c r="F78" s="118" t="inlineStr">
        <is>
          <t>X3</t>
        </is>
      </c>
      <c r="G78" s="2" t="inlineStr">
        <is>
          <t>ImpMatl_SS_AISI-304</t>
        </is>
      </c>
      <c r="H78" s="37" t="inlineStr">
        <is>
          <t>Stainless Steel, AISI-304</t>
        </is>
      </c>
      <c r="I78" s="37" t="inlineStr">
        <is>
          <t>H304</t>
        </is>
      </c>
      <c r="J78" s="37" t="inlineStr">
        <is>
          <t>Stainless Steel, AISI-303</t>
        </is>
      </c>
      <c r="K78" s="37" t="inlineStr">
        <is>
          <t>Stainless Steel, AISI 316</t>
        </is>
      </c>
      <c r="L78" s="37" t="inlineStr">
        <is>
          <t>Coating_Scotchkote134_interior_IncludeImpeller</t>
        </is>
      </c>
      <c r="M78" s="1" t="inlineStr">
        <is>
          <t>RTF</t>
        </is>
      </c>
      <c r="N78" s="37" t="n"/>
      <c r="O78" t="inlineStr">
        <is>
          <t>A101746</t>
        </is>
      </c>
      <c r="P78" t="inlineStr">
        <is>
          <t>LT250</t>
        </is>
      </c>
      <c r="Q78" s="37" t="n"/>
    </row>
    <row r="79">
      <c r="B79" t="inlineStr">
        <is>
          <t>N</t>
        </is>
      </c>
      <c r="C79" t="inlineStr">
        <is>
          <t>Price_BOM_LCS_Imp_0131</t>
        </is>
      </c>
      <c r="E79" t="inlineStr">
        <is>
          <t>:15959-LCS:15959-4P-3HP-LCSE:15959-4P-5HP-LCSE:15959-4P-7.5HP-LCSE:</t>
        </is>
      </c>
      <c r="F79" s="118" t="inlineStr">
        <is>
          <t>X3</t>
        </is>
      </c>
      <c r="G79" t="inlineStr">
        <is>
          <t>ImpMatl_NiAl-Bronze_ASTM-B148_C95400</t>
        </is>
      </c>
      <c r="H79" s="37" t="inlineStr">
        <is>
          <t>Nickel Aluminum Bronze ASTM B148 UNS C95400</t>
        </is>
      </c>
      <c r="I79" s="37" t="inlineStr">
        <is>
          <t>B22</t>
        </is>
      </c>
      <c r="J79" s="37" t="inlineStr">
        <is>
          <t>Stainless Steel, AISI-303</t>
        </is>
      </c>
      <c r="K79" s="37" t="inlineStr">
        <is>
          <t>Steel, Cold Drawn C1018</t>
        </is>
      </c>
      <c r="L79" s="37" t="inlineStr">
        <is>
          <t>Coating_Scotchkote134_interior</t>
        </is>
      </c>
      <c r="M79" s="1" t="inlineStr">
        <is>
          <t>97777979</t>
        </is>
      </c>
      <c r="N79" s="1" t="n"/>
      <c r="O79" t="inlineStr">
        <is>
          <t>A102221</t>
        </is>
      </c>
      <c r="P79" t="inlineStr">
        <is>
          <t>LT250</t>
        </is>
      </c>
    </row>
    <row r="80">
      <c r="B80" t="inlineStr">
        <is>
          <t>N</t>
        </is>
      </c>
      <c r="C80" t="inlineStr">
        <is>
          <t>Price_BOM_LCS_Imp_0132</t>
        </is>
      </c>
      <c r="E80" t="inlineStr">
        <is>
          <t>:15959-LCS:15959-4P-3HP-LCSE:15959-4P-5HP-LCSE:15959-4P-7.5HP-LCSE:</t>
        </is>
      </c>
      <c r="F80" s="118" t="inlineStr">
        <is>
          <t>X3</t>
        </is>
      </c>
      <c r="G80" s="2" t="inlineStr">
        <is>
          <t>ImpMatl_SS_AISI-304</t>
        </is>
      </c>
      <c r="H80" s="37" t="inlineStr">
        <is>
          <t>Stainless Steel, AISI-304</t>
        </is>
      </c>
      <c r="I80" s="37" t="inlineStr">
        <is>
          <t>H304</t>
        </is>
      </c>
      <c r="J80" s="37" t="inlineStr">
        <is>
          <t>Stainless Steel, AISI-303</t>
        </is>
      </c>
      <c r="K80" s="37" t="inlineStr">
        <is>
          <t>Stainless Steel, AISI 316</t>
        </is>
      </c>
      <c r="L80" s="37" t="inlineStr">
        <is>
          <t>Coating_Scotchkote134_interior</t>
        </is>
      </c>
      <c r="M80" s="1" t="inlineStr">
        <is>
          <t>RTF</t>
        </is>
      </c>
      <c r="N80" s="37" t="n"/>
      <c r="O80" t="inlineStr">
        <is>
          <t>A101746</t>
        </is>
      </c>
      <c r="P80" t="inlineStr">
        <is>
          <t>LT250</t>
        </is>
      </c>
      <c r="Q80" s="37" t="n">
        <v>126</v>
      </c>
    </row>
    <row r="81">
      <c r="B81" t="inlineStr">
        <is>
          <t>N</t>
        </is>
      </c>
      <c r="C81" t="inlineStr">
        <is>
          <t>Price_BOM_LCS_Imp_0134</t>
        </is>
      </c>
      <c r="E81" t="inlineStr">
        <is>
          <t>:15959-LCS:15959-4P-3HP-LCSE:15959-4P-5HP-LCSE:15959-4P-7.5HP-LCSE:</t>
        </is>
      </c>
      <c r="F81" s="118" t="inlineStr">
        <is>
          <t>X3</t>
        </is>
      </c>
      <c r="G81" t="inlineStr">
        <is>
          <t>ImpMatl_NiAl-Bronze_ASTM-B148_C95400</t>
        </is>
      </c>
      <c r="H81" s="37" t="inlineStr">
        <is>
          <t>Nickel Aluminum Bronze ASTM B148 UNS C95400</t>
        </is>
      </c>
      <c r="I81" s="37" t="inlineStr">
        <is>
          <t>B22</t>
        </is>
      </c>
      <c r="J81" s="37" t="inlineStr">
        <is>
          <t>Stainless Steel, AISI-303</t>
        </is>
      </c>
      <c r="K81" s="37" t="inlineStr">
        <is>
          <t>Steel, Cold Drawn C1018</t>
        </is>
      </c>
      <c r="L81" s="37" t="inlineStr">
        <is>
          <t>Coating_Scotchkote134_interior_exterior</t>
        </is>
      </c>
      <c r="M81" s="1" t="inlineStr">
        <is>
          <t>97777979</t>
        </is>
      </c>
      <c r="N81" s="1" t="n"/>
      <c r="O81" t="inlineStr">
        <is>
          <t>A102221</t>
        </is>
      </c>
      <c r="P81" t="inlineStr">
        <is>
          <t>LT250</t>
        </is>
      </c>
    </row>
    <row r="82">
      <c r="B82" t="inlineStr">
        <is>
          <t>N</t>
        </is>
      </c>
      <c r="C82" t="inlineStr">
        <is>
          <t>Price_BOM_LCS_Imp_0135</t>
        </is>
      </c>
      <c r="E82" t="inlineStr">
        <is>
          <t>:15959-LCS:15959-4P-3HP-LCSE:15959-4P-5HP-LCSE:15959-4P-7.5HP-LCSE:</t>
        </is>
      </c>
      <c r="F82" s="118" t="inlineStr">
        <is>
          <t>X3</t>
        </is>
      </c>
      <c r="G82" s="2" t="inlineStr">
        <is>
          <t>ImpMatl_SS_AISI-304</t>
        </is>
      </c>
      <c r="H82" s="37" t="inlineStr">
        <is>
          <t>Stainless Steel, AISI-304</t>
        </is>
      </c>
      <c r="I82" s="37" t="inlineStr">
        <is>
          <t>H304</t>
        </is>
      </c>
      <c r="J82" s="37" t="inlineStr">
        <is>
          <t>Stainless Steel, AISI-303</t>
        </is>
      </c>
      <c r="K82" s="37" t="inlineStr">
        <is>
          <t>Stainless Steel, AISI 316</t>
        </is>
      </c>
      <c r="L82" s="37" t="inlineStr">
        <is>
          <t>Coating_Scotchkote134_interior_exterior</t>
        </is>
      </c>
      <c r="M82" s="1" t="inlineStr">
        <is>
          <t>RTF</t>
        </is>
      </c>
      <c r="N82" s="37" t="n"/>
      <c r="O82" t="inlineStr">
        <is>
          <t>A101746</t>
        </is>
      </c>
      <c r="P82" t="inlineStr">
        <is>
          <t>LT250</t>
        </is>
      </c>
      <c r="Q82" s="37" t="n">
        <v>126</v>
      </c>
    </row>
    <row r="83">
      <c r="B83" t="inlineStr">
        <is>
          <t>N</t>
        </is>
      </c>
      <c r="C83" t="inlineStr">
        <is>
          <t>Price_BOM_LCS_Imp_0137</t>
        </is>
      </c>
      <c r="E83" t="inlineStr">
        <is>
          <t>:15959-LCS:15959-4P-3HP-LCSE:15959-4P-5HP-LCSE:15959-4P-7.5HP-LCSE:</t>
        </is>
      </c>
      <c r="F83" s="118" t="inlineStr">
        <is>
          <t>X3</t>
        </is>
      </c>
      <c r="G83" t="inlineStr">
        <is>
          <t>ImpMatl_NiAl-Bronze_ASTM-B148_C95400</t>
        </is>
      </c>
      <c r="H83" s="37" t="inlineStr">
        <is>
          <t>Nickel Aluminum Bronze ASTM B148 UNS C95400</t>
        </is>
      </c>
      <c r="I83" s="37" t="inlineStr">
        <is>
          <t>B22</t>
        </is>
      </c>
      <c r="J83" s="37" t="inlineStr">
        <is>
          <t>Stainless Steel, AISI-303</t>
        </is>
      </c>
      <c r="K83" s="37" t="inlineStr">
        <is>
          <t>Steel, Cold Drawn C1018</t>
        </is>
      </c>
      <c r="L83" s="37" t="inlineStr">
        <is>
          <t>Coating_Special</t>
        </is>
      </c>
      <c r="M83" s="1" t="inlineStr">
        <is>
          <t>97777979</t>
        </is>
      </c>
      <c r="N83" s="1" t="n"/>
      <c r="O83" t="inlineStr">
        <is>
          <t>A102221</t>
        </is>
      </c>
      <c r="P83" t="inlineStr">
        <is>
          <t>LT250</t>
        </is>
      </c>
    </row>
    <row r="84">
      <c r="B84" t="inlineStr">
        <is>
          <t>N</t>
        </is>
      </c>
      <c r="C84" t="inlineStr">
        <is>
          <t>Price_BOM_LCS_Imp_0138</t>
        </is>
      </c>
      <c r="E84" t="inlineStr">
        <is>
          <t>:15959-LCS:15959-4P-3HP-LCSE:15959-4P-5HP-LCSE:15959-4P-7.5HP-LCSE:</t>
        </is>
      </c>
      <c r="F84" s="118" t="inlineStr">
        <is>
          <t>X3</t>
        </is>
      </c>
      <c r="G84" s="2" t="inlineStr">
        <is>
          <t>ImpMatl_SS_AISI-304</t>
        </is>
      </c>
      <c r="H84" s="37" t="inlineStr">
        <is>
          <t>Stainless Steel, AISI-304</t>
        </is>
      </c>
      <c r="I84" s="37" t="inlineStr">
        <is>
          <t>H304</t>
        </is>
      </c>
      <c r="J84" s="37" t="inlineStr">
        <is>
          <t>Stainless Steel, AISI-303</t>
        </is>
      </c>
      <c r="K84" s="37" t="inlineStr">
        <is>
          <t>Stainless Steel, AISI 316</t>
        </is>
      </c>
      <c r="L84" s="37" t="inlineStr">
        <is>
          <t>Coating_Special</t>
        </is>
      </c>
      <c r="M84" s="1" t="inlineStr">
        <is>
          <t>RTF</t>
        </is>
      </c>
      <c r="N84" s="37" t="n"/>
      <c r="O84" t="inlineStr">
        <is>
          <t>A101750</t>
        </is>
      </c>
      <c r="P84" t="inlineStr">
        <is>
          <t>LT250</t>
        </is>
      </c>
      <c r="Q84" s="37" t="n">
        <v>126</v>
      </c>
    </row>
    <row r="85">
      <c r="B85" t="inlineStr">
        <is>
          <t>N</t>
        </is>
      </c>
      <c r="C85" t="inlineStr">
        <is>
          <t>Price_BOM_LCS_Imp_0140</t>
        </is>
      </c>
      <c r="E85" t="inlineStr">
        <is>
          <t>:15959-LCS:15959-2P-20HP-LCSE:15959-2P-25HP-LCSE:15959-2P-30HP-LCSE:</t>
        </is>
      </c>
      <c r="F85" s="118" t="inlineStr">
        <is>
          <t>X4</t>
        </is>
      </c>
      <c r="G85" s="2" t="inlineStr">
        <is>
          <t>ImpMatl_SS_AISI-304</t>
        </is>
      </c>
      <c r="H85" s="37" t="inlineStr">
        <is>
          <t>Stainless Steel, AISI-304</t>
        </is>
      </c>
      <c r="I85" s="37" t="inlineStr">
        <is>
          <t>H304</t>
        </is>
      </c>
      <c r="J85" s="37" t="inlineStr">
        <is>
          <t>Stainless Steel, AISI-303</t>
        </is>
      </c>
      <c r="K85" s="37" t="inlineStr">
        <is>
          <t>Stainless Steel, AISI 316</t>
        </is>
      </c>
      <c r="L85" s="37" t="inlineStr">
        <is>
          <t>Coating_Standard</t>
        </is>
      </c>
      <c r="M85" s="87" t="inlineStr">
        <is>
          <t>98876061</t>
        </is>
      </c>
      <c r="N85" s="37" t="inlineStr">
        <is>
          <t>IMP,L,15959,X4,H304</t>
        </is>
      </c>
      <c r="O85" s="37" t="inlineStr">
        <is>
          <t>A101752</t>
        </is>
      </c>
      <c r="P85" s="37" t="inlineStr">
        <is>
          <t>LT027</t>
        </is>
      </c>
      <c r="Q85" s="37" t="n">
        <v>0</v>
      </c>
    </row>
    <row r="86">
      <c r="B86" t="inlineStr">
        <is>
          <t>N</t>
        </is>
      </c>
      <c r="C86" t="inlineStr">
        <is>
          <t>Price_BOM_LCS_Imp_0141</t>
        </is>
      </c>
      <c r="E86" t="inlineStr">
        <is>
          <t>:15959-LCS:15959-2P-20HP-LCSE:15959-2P-25HP-LCSE:15959-2P-30HP-LCSE:</t>
        </is>
      </c>
      <c r="F86" s="118" t="inlineStr">
        <is>
          <t>X4</t>
        </is>
      </c>
      <c r="G86" t="inlineStr">
        <is>
          <t>ImpMatl_NiAl-Bronze_ASTM-B148_C95400</t>
        </is>
      </c>
      <c r="H86" s="37" t="inlineStr">
        <is>
          <t>Nickel Aluminum Bronze ASTM B148 UNS C95400</t>
        </is>
      </c>
      <c r="I86" s="37" t="inlineStr">
        <is>
          <t>B22</t>
        </is>
      </c>
      <c r="J86" s="37" t="inlineStr">
        <is>
          <t>Stainless Steel, AISI-303</t>
        </is>
      </c>
      <c r="K86" s="37" t="inlineStr">
        <is>
          <t>Steel, Cold Drawn C1018</t>
        </is>
      </c>
      <c r="L86" s="37" t="inlineStr">
        <is>
          <t>Coating_Standard</t>
        </is>
      </c>
      <c r="M86" s="1" t="inlineStr">
        <is>
          <t>97777980</t>
        </is>
      </c>
      <c r="N86" s="1" t="n"/>
      <c r="O86" t="inlineStr">
        <is>
          <t>A102222</t>
        </is>
      </c>
      <c r="P86" t="inlineStr">
        <is>
          <t>LT250</t>
        </is>
      </c>
    </row>
    <row r="87">
      <c r="B87" t="inlineStr">
        <is>
          <t>N</t>
        </is>
      </c>
      <c r="C87" t="inlineStr">
        <is>
          <t>Price_BOM_LCS_Imp_0143</t>
        </is>
      </c>
      <c r="E87" t="inlineStr">
        <is>
          <t>:15959-LCS:15959-2P-20HP-LCSE:15959-2P-25HP-LCSE:15959-2P-30HP-LCSE:</t>
        </is>
      </c>
      <c r="F87" s="118" t="inlineStr">
        <is>
          <t>X4</t>
        </is>
      </c>
      <c r="G87" t="inlineStr">
        <is>
          <t>ImpMatl_NiAl-Bronze_ASTM-B148_C95400</t>
        </is>
      </c>
      <c r="H87" s="37" t="inlineStr">
        <is>
          <t>Nickel Aluminum Bronze ASTM B148 UNS C95400</t>
        </is>
      </c>
      <c r="I87" s="37" t="inlineStr">
        <is>
          <t>B22</t>
        </is>
      </c>
      <c r="J87" s="37" t="inlineStr">
        <is>
          <t>Stainless Steel, AISI-303</t>
        </is>
      </c>
      <c r="K87" s="37" t="inlineStr">
        <is>
          <t>Steel, Cold Drawn C1018</t>
        </is>
      </c>
      <c r="L87" s="37" t="inlineStr">
        <is>
          <t>Coating_Scotchkote134_interior_exterior_IncludeImpeller</t>
        </is>
      </c>
      <c r="M87" s="1" t="inlineStr">
        <is>
          <t>RTF</t>
        </is>
      </c>
      <c r="N87" s="37" t="n"/>
      <c r="O87" t="inlineStr">
        <is>
          <t>A102222</t>
        </is>
      </c>
      <c r="P87" t="inlineStr">
        <is>
          <t>LT250</t>
        </is>
      </c>
    </row>
    <row r="88">
      <c r="B88" t="inlineStr">
        <is>
          <t>N</t>
        </is>
      </c>
      <c r="C88" t="inlineStr">
        <is>
          <t>Price_BOM_LCS_Imp_0144</t>
        </is>
      </c>
      <c r="E88" t="inlineStr">
        <is>
          <t>:15959-LCS:15959-2P-20HP-LCSE:15959-2P-25HP-LCSE:15959-2P-30HP-LCSE:</t>
        </is>
      </c>
      <c r="F88" s="118" t="inlineStr">
        <is>
          <t>X4</t>
        </is>
      </c>
      <c r="G88" s="2" t="inlineStr">
        <is>
          <t>ImpMatl_SS_AISI-304</t>
        </is>
      </c>
      <c r="H88" s="37" t="inlineStr">
        <is>
          <t>Stainless Steel, AISI-304</t>
        </is>
      </c>
      <c r="I88" s="37" t="inlineStr">
        <is>
          <t>H304</t>
        </is>
      </c>
      <c r="J88" s="37" t="inlineStr">
        <is>
          <t>Stainless Steel, AISI-303</t>
        </is>
      </c>
      <c r="K88" s="37" t="inlineStr">
        <is>
          <t>Stainless Steel, AISI 316</t>
        </is>
      </c>
      <c r="L88" s="37" t="inlineStr">
        <is>
          <t>Coating_Scotchkote134_interior_exterior_IncludeImpeller</t>
        </is>
      </c>
      <c r="M88" s="1" t="inlineStr">
        <is>
          <t>RTF</t>
        </is>
      </c>
      <c r="N88" s="37" t="n"/>
      <c r="O88" s="37" t="inlineStr">
        <is>
          <t>A101752</t>
        </is>
      </c>
      <c r="P88" t="inlineStr">
        <is>
          <t>LT250</t>
        </is>
      </c>
      <c r="Q88" s="37" t="n"/>
    </row>
    <row r="89">
      <c r="B89" t="inlineStr">
        <is>
          <t>N</t>
        </is>
      </c>
      <c r="C89" t="inlineStr">
        <is>
          <t>Price_BOM_LCS_Imp_0146</t>
        </is>
      </c>
      <c r="E89" t="inlineStr">
        <is>
          <t>:15959-LCS:15959-2P-20HP-LCSE:15959-2P-25HP-LCSE:15959-2P-30HP-LCSE:</t>
        </is>
      </c>
      <c r="F89" s="118" t="inlineStr">
        <is>
          <t>X4</t>
        </is>
      </c>
      <c r="G89" t="inlineStr">
        <is>
          <t>ImpMatl_NiAl-Bronze_ASTM-B148_C95400</t>
        </is>
      </c>
      <c r="H89" s="37" t="inlineStr">
        <is>
          <t>Nickel Aluminum Bronze ASTM B148 UNS C95400</t>
        </is>
      </c>
      <c r="I89" s="37" t="inlineStr">
        <is>
          <t>B22</t>
        </is>
      </c>
      <c r="J89" s="37" t="inlineStr">
        <is>
          <t>Stainless Steel, AISI-303</t>
        </is>
      </c>
      <c r="K89" s="37" t="inlineStr">
        <is>
          <t>Steel, Cold Drawn C1018</t>
        </is>
      </c>
      <c r="L89" s="37" t="inlineStr">
        <is>
          <t>Coating_Scotchkote134_interior_IncludeImpeller</t>
        </is>
      </c>
      <c r="M89" s="1" t="inlineStr">
        <is>
          <t>RTF</t>
        </is>
      </c>
      <c r="N89" s="37" t="n"/>
      <c r="O89" t="inlineStr">
        <is>
          <t>A102222</t>
        </is>
      </c>
      <c r="P89" t="inlineStr">
        <is>
          <t>LT250</t>
        </is>
      </c>
    </row>
    <row r="90">
      <c r="B90" t="inlineStr">
        <is>
          <t>N</t>
        </is>
      </c>
      <c r="C90" t="inlineStr">
        <is>
          <t>Price_BOM_LCS_Imp_0147</t>
        </is>
      </c>
      <c r="E90" t="inlineStr">
        <is>
          <t>:15959-LCS:15959-2P-20HP-LCSE:15959-2P-25HP-LCSE:15959-2P-30HP-LCSE:</t>
        </is>
      </c>
      <c r="F90" s="118" t="inlineStr">
        <is>
          <t>X4</t>
        </is>
      </c>
      <c r="G90" s="2" t="inlineStr">
        <is>
          <t>ImpMatl_SS_AISI-304</t>
        </is>
      </c>
      <c r="H90" s="37" t="inlineStr">
        <is>
          <t>Stainless Steel, AISI-304</t>
        </is>
      </c>
      <c r="I90" s="37" t="inlineStr">
        <is>
          <t>H304</t>
        </is>
      </c>
      <c r="J90" s="37" t="inlineStr">
        <is>
          <t>Stainless Steel, AISI-303</t>
        </is>
      </c>
      <c r="K90" s="37" t="inlineStr">
        <is>
          <t>Stainless Steel, AISI 316</t>
        </is>
      </c>
      <c r="L90" s="37" t="inlineStr">
        <is>
          <t>Coating_Scotchkote134_interior_IncludeImpeller</t>
        </is>
      </c>
      <c r="M90" s="1" t="inlineStr">
        <is>
          <t>RTF</t>
        </is>
      </c>
      <c r="N90" s="37" t="n"/>
      <c r="O90" s="37" t="inlineStr">
        <is>
          <t>A101752</t>
        </is>
      </c>
      <c r="P90" t="inlineStr">
        <is>
          <t>LT250</t>
        </is>
      </c>
      <c r="Q90" s="37" t="n"/>
    </row>
    <row r="91">
      <c r="B91" t="inlineStr">
        <is>
          <t>N</t>
        </is>
      </c>
      <c r="C91" t="inlineStr">
        <is>
          <t>Price_BOM_LCS_Imp_0149</t>
        </is>
      </c>
      <c r="E91" t="inlineStr">
        <is>
          <t>:15959-LCS:15959-2P-20HP-LCSE:15959-2P-25HP-LCSE:15959-2P-30HP-LCSE:</t>
        </is>
      </c>
      <c r="F91" s="118" t="inlineStr">
        <is>
          <t>X4</t>
        </is>
      </c>
      <c r="G91" t="inlineStr">
        <is>
          <t>ImpMatl_NiAl-Bronze_ASTM-B148_C95400</t>
        </is>
      </c>
      <c r="H91" s="37" t="inlineStr">
        <is>
          <t>Nickel Aluminum Bronze ASTM B148 UNS C95400</t>
        </is>
      </c>
      <c r="I91" s="37" t="inlineStr">
        <is>
          <t>B22</t>
        </is>
      </c>
      <c r="J91" s="37" t="inlineStr">
        <is>
          <t>Stainless Steel, AISI-303</t>
        </is>
      </c>
      <c r="K91" s="37" t="inlineStr">
        <is>
          <t>Steel, Cold Drawn C1018</t>
        </is>
      </c>
      <c r="L91" s="37" t="inlineStr">
        <is>
          <t>Coating_Scotchkote134_interior</t>
        </is>
      </c>
      <c r="M91" s="1" t="inlineStr">
        <is>
          <t>97777980</t>
        </is>
      </c>
      <c r="N91" s="1" t="n"/>
      <c r="O91" t="inlineStr">
        <is>
          <t>A102222</t>
        </is>
      </c>
      <c r="P91" t="inlineStr">
        <is>
          <t>LT250</t>
        </is>
      </c>
    </row>
    <row r="92">
      <c r="B92" t="inlineStr">
        <is>
          <t>N</t>
        </is>
      </c>
      <c r="C92" t="inlineStr">
        <is>
          <t>Price_BOM_LCS_Imp_0150</t>
        </is>
      </c>
      <c r="E92" t="inlineStr">
        <is>
          <t>:15959-LCS:15959-2P-20HP-LCSE:15959-2P-25HP-LCSE:15959-2P-30HP-LCSE:</t>
        </is>
      </c>
      <c r="F92" s="118" t="inlineStr">
        <is>
          <t>X4</t>
        </is>
      </c>
      <c r="G92" s="2" t="inlineStr">
        <is>
          <t>ImpMatl_SS_AISI-304</t>
        </is>
      </c>
      <c r="H92" s="37" t="inlineStr">
        <is>
          <t>Stainless Steel, AISI-304</t>
        </is>
      </c>
      <c r="I92" s="37" t="inlineStr">
        <is>
          <t>H304</t>
        </is>
      </c>
      <c r="J92" s="37" t="inlineStr">
        <is>
          <t>Stainless Steel, AISI-303</t>
        </is>
      </c>
      <c r="K92" s="37" t="inlineStr">
        <is>
          <t>Stainless Steel, AISI 316</t>
        </is>
      </c>
      <c r="L92" s="37" t="inlineStr">
        <is>
          <t>Coating_Scotchkote134_interior</t>
        </is>
      </c>
      <c r="M92" s="1" t="inlineStr">
        <is>
          <t>RTF</t>
        </is>
      </c>
      <c r="N92" s="37" t="n"/>
      <c r="O92" s="37" t="inlineStr">
        <is>
          <t>A101752</t>
        </is>
      </c>
      <c r="P92" t="inlineStr">
        <is>
          <t>LT250</t>
        </is>
      </c>
      <c r="Q92" s="37" t="n">
        <v>126</v>
      </c>
    </row>
    <row r="93">
      <c r="B93" t="inlineStr">
        <is>
          <t>N</t>
        </is>
      </c>
      <c r="C93" t="inlineStr">
        <is>
          <t>Price_BOM_LCS_Imp_0152</t>
        </is>
      </c>
      <c r="E93" t="inlineStr">
        <is>
          <t>:15959-LCS:15959-2P-20HP-LCSE:15959-2P-25HP-LCSE:15959-2P-30HP-LCSE:</t>
        </is>
      </c>
      <c r="F93" s="118" t="inlineStr">
        <is>
          <t>X4</t>
        </is>
      </c>
      <c r="G93" t="inlineStr">
        <is>
          <t>ImpMatl_NiAl-Bronze_ASTM-B148_C95400</t>
        </is>
      </c>
      <c r="H93" s="37" t="inlineStr">
        <is>
          <t>Nickel Aluminum Bronze ASTM B148 UNS C95400</t>
        </is>
      </c>
      <c r="I93" s="37" t="inlineStr">
        <is>
          <t>B22</t>
        </is>
      </c>
      <c r="J93" s="37" t="inlineStr">
        <is>
          <t>Stainless Steel, AISI-303</t>
        </is>
      </c>
      <c r="K93" s="37" t="inlineStr">
        <is>
          <t>Steel, Cold Drawn C1018</t>
        </is>
      </c>
      <c r="L93" s="37" t="inlineStr">
        <is>
          <t>Coating_Scotchkote134_interior_exterior</t>
        </is>
      </c>
      <c r="M93" s="1" t="inlineStr">
        <is>
          <t>97777980</t>
        </is>
      </c>
      <c r="N93" s="1" t="n"/>
      <c r="O93" t="inlineStr">
        <is>
          <t>A102222</t>
        </is>
      </c>
      <c r="P93" t="inlineStr">
        <is>
          <t>LT250</t>
        </is>
      </c>
    </row>
    <row r="94">
      <c r="B94" t="inlineStr">
        <is>
          <t>N</t>
        </is>
      </c>
      <c r="C94" t="inlineStr">
        <is>
          <t>Price_BOM_LCS_Imp_0153</t>
        </is>
      </c>
      <c r="E94" t="inlineStr">
        <is>
          <t>:15959-LCS:15959-2P-20HP-LCSE:15959-2P-25HP-LCSE:15959-2P-30HP-LCSE:</t>
        </is>
      </c>
      <c r="F94" s="118" t="inlineStr">
        <is>
          <t>X4</t>
        </is>
      </c>
      <c r="G94" s="2" t="inlineStr">
        <is>
          <t>ImpMatl_SS_AISI-304</t>
        </is>
      </c>
      <c r="H94" s="37" t="inlineStr">
        <is>
          <t>Stainless Steel, AISI-304</t>
        </is>
      </c>
      <c r="I94" s="37" t="inlineStr">
        <is>
          <t>H304</t>
        </is>
      </c>
      <c r="J94" s="37" t="inlineStr">
        <is>
          <t>Stainless Steel, AISI-303</t>
        </is>
      </c>
      <c r="K94" s="37" t="inlineStr">
        <is>
          <t>Stainless Steel, AISI 316</t>
        </is>
      </c>
      <c r="L94" s="37" t="inlineStr">
        <is>
          <t>Coating_Scotchkote134_interior_exterior</t>
        </is>
      </c>
      <c r="M94" s="1" t="inlineStr">
        <is>
          <t>RTF</t>
        </is>
      </c>
      <c r="N94" s="37" t="n"/>
      <c r="O94" s="37" t="inlineStr">
        <is>
          <t>A101752</t>
        </is>
      </c>
      <c r="P94" t="inlineStr">
        <is>
          <t>LT250</t>
        </is>
      </c>
      <c r="Q94" s="37" t="n">
        <v>126</v>
      </c>
    </row>
    <row r="95">
      <c r="B95" t="inlineStr">
        <is>
          <t>N</t>
        </is>
      </c>
      <c r="C95" t="inlineStr">
        <is>
          <t>Price_BOM_LCS_Imp_0155</t>
        </is>
      </c>
      <c r="E95" t="inlineStr">
        <is>
          <t>:15959-LCS:15959-2P-20HP-LCSE:15959-2P-25HP-LCSE:15959-2P-30HP-LCSE:</t>
        </is>
      </c>
      <c r="F95" s="118" t="inlineStr">
        <is>
          <t>X4</t>
        </is>
      </c>
      <c r="G95" t="inlineStr">
        <is>
          <t>ImpMatl_NiAl-Bronze_ASTM-B148_C95400</t>
        </is>
      </c>
      <c r="H95" s="37" t="inlineStr">
        <is>
          <t>Nickel Aluminum Bronze ASTM B148 UNS C95400</t>
        </is>
      </c>
      <c r="I95" s="37" t="inlineStr">
        <is>
          <t>B22</t>
        </is>
      </c>
      <c r="J95" s="37" t="inlineStr">
        <is>
          <t>Stainless Steel, AISI-303</t>
        </is>
      </c>
      <c r="K95" s="37" t="inlineStr">
        <is>
          <t>Steel, Cold Drawn C1018</t>
        </is>
      </c>
      <c r="L95" s="37" t="inlineStr">
        <is>
          <t>Coating_Special</t>
        </is>
      </c>
      <c r="M95" s="1" t="inlineStr">
        <is>
          <t>97777980</t>
        </is>
      </c>
      <c r="N95" s="1" t="n"/>
      <c r="O95" t="inlineStr">
        <is>
          <t>A102222</t>
        </is>
      </c>
      <c r="P95" t="inlineStr">
        <is>
          <t>LT250</t>
        </is>
      </c>
    </row>
    <row r="96">
      <c r="B96" t="inlineStr">
        <is>
          <t>N</t>
        </is>
      </c>
      <c r="C96" t="inlineStr">
        <is>
          <t>Price_BOM_LCS_Imp_0156</t>
        </is>
      </c>
      <c r="E96" t="inlineStr">
        <is>
          <t>:15959-LCS:15959-2P-20HP-LCSE:15959-2P-25HP-LCSE:15959-2P-30HP-LCSE:</t>
        </is>
      </c>
      <c r="F96" s="118" t="inlineStr">
        <is>
          <t>X4</t>
        </is>
      </c>
      <c r="G96" s="2" t="inlineStr">
        <is>
          <t>ImpMatl_SS_AISI-304</t>
        </is>
      </c>
      <c r="H96" s="37" t="inlineStr">
        <is>
          <t>Stainless Steel, AISI-304</t>
        </is>
      </c>
      <c r="I96" s="37" t="inlineStr">
        <is>
          <t>H304</t>
        </is>
      </c>
      <c r="J96" s="37" t="inlineStr">
        <is>
          <t>Stainless Steel, AISI-303</t>
        </is>
      </c>
      <c r="K96" s="37" t="inlineStr">
        <is>
          <t>Stainless Steel, AISI 316</t>
        </is>
      </c>
      <c r="L96" s="37" t="inlineStr">
        <is>
          <t>Coating_Special</t>
        </is>
      </c>
      <c r="M96" s="1" t="inlineStr">
        <is>
          <t>RTF</t>
        </is>
      </c>
      <c r="N96" s="37" t="n"/>
      <c r="O96" s="37" t="inlineStr">
        <is>
          <t>A101756</t>
        </is>
      </c>
      <c r="P96" t="inlineStr">
        <is>
          <t>LT250</t>
        </is>
      </c>
      <c r="Q96" s="37" t="n">
        <v>126</v>
      </c>
    </row>
    <row r="97">
      <c r="B97" t="inlineStr">
        <is>
          <t>N</t>
        </is>
      </c>
      <c r="C97" t="inlineStr">
        <is>
          <t>Price_BOM_LCS_Imp_0158</t>
        </is>
      </c>
      <c r="E97" t="inlineStr">
        <is>
          <t>:20709-LCS:20709-4P-3HP-LCSE:20709-2P-7.5HP-LCSE:20709-2P-10HP-LCSE:</t>
        </is>
      </c>
      <c r="F97" s="118" t="inlineStr">
        <is>
          <t>X3</t>
        </is>
      </c>
      <c r="G97" s="2" t="inlineStr">
        <is>
          <t>ImpMatl_SS_AISI-304</t>
        </is>
      </c>
      <c r="H97" s="37" t="inlineStr">
        <is>
          <t>Stainless Steel, AISI-304</t>
        </is>
      </c>
      <c r="I97" s="37" t="inlineStr">
        <is>
          <t>H304</t>
        </is>
      </c>
      <c r="J97" s="37" t="inlineStr">
        <is>
          <t>Stainless Steel, AISI-303</t>
        </is>
      </c>
      <c r="K97" s="37" t="inlineStr">
        <is>
          <t>Stainless Steel, AISI 316</t>
        </is>
      </c>
      <c r="L97" s="37" t="inlineStr">
        <is>
          <t>Coating_Standard</t>
        </is>
      </c>
      <c r="M97" s="87" t="inlineStr">
        <is>
          <t>98876064</t>
        </is>
      </c>
      <c r="N97" s="37" t="inlineStr">
        <is>
          <t>IMP,L,20709,X3,H304</t>
        </is>
      </c>
      <c r="O97" s="37" t="inlineStr">
        <is>
          <t>A101764</t>
        </is>
      </c>
      <c r="P97" s="37" t="inlineStr">
        <is>
          <t>LT027</t>
        </is>
      </c>
      <c r="Q97" s="37" t="n">
        <v>0</v>
      </c>
    </row>
    <row r="98">
      <c r="B98" t="inlineStr">
        <is>
          <t>N</t>
        </is>
      </c>
      <c r="C98" t="inlineStr">
        <is>
          <t>Price_BOM_LCS_Imp_0159</t>
        </is>
      </c>
      <c r="E98" t="inlineStr">
        <is>
          <t>:20709-LCS:20709-4P-3HP-LCSE:20709-2P-7.5HP-LCSE:20709-2P-10HP-LCSE:</t>
        </is>
      </c>
      <c r="F98" s="118" t="inlineStr">
        <is>
          <t>X3</t>
        </is>
      </c>
      <c r="G98" t="inlineStr">
        <is>
          <t>ImpMatl_NiAl-Bronze_ASTM-B148_C95400</t>
        </is>
      </c>
      <c r="H98" s="37" t="inlineStr">
        <is>
          <t>Nickel Aluminum Bronze ASTM B148 UNS C95400</t>
        </is>
      </c>
      <c r="I98" s="37" t="inlineStr">
        <is>
          <t>B22</t>
        </is>
      </c>
      <c r="J98" s="37" t="inlineStr">
        <is>
          <t>Stainless Steel, AISI-303</t>
        </is>
      </c>
      <c r="K98" s="37" t="inlineStr">
        <is>
          <t>Steel, Cold Drawn C1018</t>
        </is>
      </c>
      <c r="L98" s="37" t="inlineStr">
        <is>
          <t>Coating_Standard</t>
        </is>
      </c>
      <c r="M98" s="1" t="inlineStr">
        <is>
          <t>97778013</t>
        </is>
      </c>
      <c r="N98" s="1" t="n"/>
      <c r="O98" t="inlineStr">
        <is>
          <t>A102224</t>
        </is>
      </c>
      <c r="P98" t="inlineStr">
        <is>
          <t>LT250</t>
        </is>
      </c>
    </row>
    <row r="99">
      <c r="B99" t="inlineStr">
        <is>
          <t>N</t>
        </is>
      </c>
      <c r="C99" t="inlineStr">
        <is>
          <t>Price_BOM_LCS_Imp_0161</t>
        </is>
      </c>
      <c r="E99" t="inlineStr">
        <is>
          <t>:20709-LCS:20709-4P-3HP-LCSE:20709-2P-7.5HP-LCSE:20709-2P-10HP-LCSE:</t>
        </is>
      </c>
      <c r="F99" s="118" t="inlineStr">
        <is>
          <t>X3</t>
        </is>
      </c>
      <c r="G99" t="inlineStr">
        <is>
          <t>ImpMatl_NiAl-Bronze_ASTM-B148_C95400</t>
        </is>
      </c>
      <c r="H99" s="37" t="inlineStr">
        <is>
          <t>Nickel Aluminum Bronze ASTM B148 UNS C95400</t>
        </is>
      </c>
      <c r="I99" s="37" t="inlineStr">
        <is>
          <t>B22</t>
        </is>
      </c>
      <c r="J99" s="37" t="inlineStr">
        <is>
          <t>Stainless Steel, AISI-303</t>
        </is>
      </c>
      <c r="K99" s="37" t="inlineStr">
        <is>
          <t>Steel, Cold Drawn C1018</t>
        </is>
      </c>
      <c r="L99" s="37" t="inlineStr">
        <is>
          <t>Coating_Scotchkote134_interior_exterior_IncludeImpeller</t>
        </is>
      </c>
      <c r="M99" s="1" t="inlineStr">
        <is>
          <t>RTF</t>
        </is>
      </c>
      <c r="N99" s="37" t="n"/>
      <c r="O99" t="inlineStr">
        <is>
          <t>A102224</t>
        </is>
      </c>
      <c r="P99" t="inlineStr">
        <is>
          <t>LT250</t>
        </is>
      </c>
    </row>
    <row r="100">
      <c r="B100" t="inlineStr">
        <is>
          <t>N</t>
        </is>
      </c>
      <c r="C100" t="inlineStr">
        <is>
          <t>Price_BOM_LCS_Imp_0162</t>
        </is>
      </c>
      <c r="E100" t="inlineStr">
        <is>
          <t>:20709-LCS:20709-4P-3HP-LCSE:20709-2P-7.5HP-LCSE:20709-2P-10HP-LCSE:</t>
        </is>
      </c>
      <c r="F100" s="118" t="inlineStr">
        <is>
          <t>X3</t>
        </is>
      </c>
      <c r="G100" s="2" t="inlineStr">
        <is>
          <t>ImpMatl_SS_AISI-304</t>
        </is>
      </c>
      <c r="H100" s="37" t="inlineStr">
        <is>
          <t>Stainless Steel, AISI-304</t>
        </is>
      </c>
      <c r="I100" s="37" t="inlineStr">
        <is>
          <t>H304</t>
        </is>
      </c>
      <c r="J100" s="37" t="inlineStr">
        <is>
          <t>Stainless Steel, AISI-303</t>
        </is>
      </c>
      <c r="K100" s="37" t="inlineStr">
        <is>
          <t>Stainless Steel, AISI 316</t>
        </is>
      </c>
      <c r="L100" s="37" t="inlineStr">
        <is>
          <t>Coating_Scotchkote134_interior_exterior_IncludeImpeller</t>
        </is>
      </c>
      <c r="M100" s="1" t="inlineStr">
        <is>
          <t>RTF</t>
        </is>
      </c>
      <c r="N100" s="37" t="n"/>
      <c r="O100" s="37" t="inlineStr">
        <is>
          <t>A101764</t>
        </is>
      </c>
      <c r="P100" t="inlineStr">
        <is>
          <t>LT250</t>
        </is>
      </c>
      <c r="Q100" s="37" t="n"/>
    </row>
    <row r="101">
      <c r="B101" t="inlineStr">
        <is>
          <t>N</t>
        </is>
      </c>
      <c r="C101" t="inlineStr">
        <is>
          <t>Price_BOM_LCS_Imp_0164</t>
        </is>
      </c>
      <c r="E101" t="inlineStr">
        <is>
          <t>:20709-LCS:20709-4P-3HP-LCSE:20709-2P-7.5HP-LCSE:20709-2P-10HP-LCSE:</t>
        </is>
      </c>
      <c r="F101" s="118" t="inlineStr">
        <is>
          <t>X3</t>
        </is>
      </c>
      <c r="G101" t="inlineStr">
        <is>
          <t>ImpMatl_NiAl-Bronze_ASTM-B148_C95400</t>
        </is>
      </c>
      <c r="H101" s="37" t="inlineStr">
        <is>
          <t>Nickel Aluminum Bronze ASTM B148 UNS C95400</t>
        </is>
      </c>
      <c r="I101" s="37" t="inlineStr">
        <is>
          <t>B22</t>
        </is>
      </c>
      <c r="J101" s="37" t="inlineStr">
        <is>
          <t>Stainless Steel, AISI-303</t>
        </is>
      </c>
      <c r="K101" s="37" t="inlineStr">
        <is>
          <t>Steel, Cold Drawn C1018</t>
        </is>
      </c>
      <c r="L101" s="37" t="inlineStr">
        <is>
          <t>Coating_Scotchkote134_interior_IncludeImpeller</t>
        </is>
      </c>
      <c r="M101" s="1" t="inlineStr">
        <is>
          <t>RTF</t>
        </is>
      </c>
      <c r="N101" s="37" t="n"/>
      <c r="O101" t="inlineStr">
        <is>
          <t>A102224</t>
        </is>
      </c>
      <c r="P101" t="inlineStr">
        <is>
          <t>LT250</t>
        </is>
      </c>
    </row>
    <row r="102">
      <c r="B102" t="inlineStr">
        <is>
          <t>N</t>
        </is>
      </c>
      <c r="C102" t="inlineStr">
        <is>
          <t>Price_BOM_LCS_Imp_0165</t>
        </is>
      </c>
      <c r="E102" t="inlineStr">
        <is>
          <t>:20709-LCS:20709-4P-3HP-LCSE:20709-2P-7.5HP-LCSE:20709-2P-10HP-LCSE:</t>
        </is>
      </c>
      <c r="F102" s="118" t="inlineStr">
        <is>
          <t>X3</t>
        </is>
      </c>
      <c r="G102" s="2" t="inlineStr">
        <is>
          <t>ImpMatl_SS_AISI-304</t>
        </is>
      </c>
      <c r="H102" s="37" t="inlineStr">
        <is>
          <t>Stainless Steel, AISI-304</t>
        </is>
      </c>
      <c r="I102" s="37" t="inlineStr">
        <is>
          <t>H304</t>
        </is>
      </c>
      <c r="J102" s="37" t="inlineStr">
        <is>
          <t>Stainless Steel, AISI-303</t>
        </is>
      </c>
      <c r="K102" s="37" t="inlineStr">
        <is>
          <t>Stainless Steel, AISI 316</t>
        </is>
      </c>
      <c r="L102" s="37" t="inlineStr">
        <is>
          <t>Coating_Scotchkote134_interior_IncludeImpeller</t>
        </is>
      </c>
      <c r="M102" s="1" t="inlineStr">
        <is>
          <t>RTF</t>
        </is>
      </c>
      <c r="N102" s="37" t="n"/>
      <c r="O102" s="37" t="inlineStr">
        <is>
          <t>A101764</t>
        </is>
      </c>
      <c r="P102" t="inlineStr">
        <is>
          <t>LT250</t>
        </is>
      </c>
      <c r="Q102" s="37" t="n"/>
    </row>
    <row r="103">
      <c r="B103" t="inlineStr">
        <is>
          <t>N</t>
        </is>
      </c>
      <c r="C103" t="inlineStr">
        <is>
          <t>Price_BOM_LCS_Imp_0167</t>
        </is>
      </c>
      <c r="E103" t="inlineStr">
        <is>
          <t>:20709-LCS:20709-4P-3HP-LCSE:20709-2P-7.5HP-LCSE:20709-2P-10HP-LCSE:</t>
        </is>
      </c>
      <c r="F103" s="118" t="inlineStr">
        <is>
          <t>X3</t>
        </is>
      </c>
      <c r="G103" t="inlineStr">
        <is>
          <t>ImpMatl_NiAl-Bronze_ASTM-B148_C95400</t>
        </is>
      </c>
      <c r="H103" s="37" t="inlineStr">
        <is>
          <t>Nickel Aluminum Bronze ASTM B148 UNS C95400</t>
        </is>
      </c>
      <c r="I103" s="37" t="inlineStr">
        <is>
          <t>B22</t>
        </is>
      </c>
      <c r="J103" s="37" t="inlineStr">
        <is>
          <t>Stainless Steel, AISI-303</t>
        </is>
      </c>
      <c r="K103" s="37" t="inlineStr">
        <is>
          <t>Steel, Cold Drawn C1018</t>
        </is>
      </c>
      <c r="L103" s="37" t="inlineStr">
        <is>
          <t>Coating_Scotchkote134_interior</t>
        </is>
      </c>
      <c r="M103" s="1" t="inlineStr">
        <is>
          <t>97778013</t>
        </is>
      </c>
      <c r="N103" s="1" t="n"/>
      <c r="O103" t="inlineStr">
        <is>
          <t>A102224</t>
        </is>
      </c>
      <c r="P103" t="inlineStr">
        <is>
          <t>LT250</t>
        </is>
      </c>
    </row>
    <row r="104">
      <c r="B104" t="inlineStr">
        <is>
          <t>N</t>
        </is>
      </c>
      <c r="C104" t="inlineStr">
        <is>
          <t>Price_BOM_LCS_Imp_0168</t>
        </is>
      </c>
      <c r="E104" t="inlineStr">
        <is>
          <t>:20709-LCS:20709-4P-3HP-LCSE:20709-2P-7.5HP-LCSE:20709-2P-10HP-LCSE:</t>
        </is>
      </c>
      <c r="F104" s="118" t="inlineStr">
        <is>
          <t>X3</t>
        </is>
      </c>
      <c r="G104" s="2" t="inlineStr">
        <is>
          <t>ImpMatl_SS_AISI-304</t>
        </is>
      </c>
      <c r="H104" s="37" t="inlineStr">
        <is>
          <t>Stainless Steel, AISI-304</t>
        </is>
      </c>
      <c r="I104" s="37" t="inlineStr">
        <is>
          <t>H304</t>
        </is>
      </c>
      <c r="J104" s="37" t="inlineStr">
        <is>
          <t>Stainless Steel, AISI-303</t>
        </is>
      </c>
      <c r="K104" s="37" t="inlineStr">
        <is>
          <t>Stainless Steel, AISI 316</t>
        </is>
      </c>
      <c r="L104" s="37" t="inlineStr">
        <is>
          <t>Coating_Scotchkote134_interior</t>
        </is>
      </c>
      <c r="M104" s="1" t="inlineStr">
        <is>
          <t>RTF</t>
        </is>
      </c>
      <c r="N104" s="37" t="n"/>
      <c r="O104" s="37" t="inlineStr">
        <is>
          <t>A101764</t>
        </is>
      </c>
      <c r="P104" t="inlineStr">
        <is>
          <t>LT250</t>
        </is>
      </c>
      <c r="Q104" s="37" t="n">
        <v>126</v>
      </c>
    </row>
    <row r="105">
      <c r="B105" t="inlineStr">
        <is>
          <t>N</t>
        </is>
      </c>
      <c r="C105" t="inlineStr">
        <is>
          <t>Price_BOM_LCS_Imp_0170</t>
        </is>
      </c>
      <c r="E105" t="inlineStr">
        <is>
          <t>:20709-LCS:20709-4P-3HP-LCSE:20709-2P-7.5HP-LCSE:20709-2P-10HP-LCSE:</t>
        </is>
      </c>
      <c r="F105" s="118" t="inlineStr">
        <is>
          <t>X3</t>
        </is>
      </c>
      <c r="G105" t="inlineStr">
        <is>
          <t>ImpMatl_NiAl-Bronze_ASTM-B148_C95400</t>
        </is>
      </c>
      <c r="H105" s="37" t="inlineStr">
        <is>
          <t>Nickel Aluminum Bronze ASTM B148 UNS C95400</t>
        </is>
      </c>
      <c r="I105" s="37" t="inlineStr">
        <is>
          <t>B22</t>
        </is>
      </c>
      <c r="J105" s="37" t="inlineStr">
        <is>
          <t>Stainless Steel, AISI-303</t>
        </is>
      </c>
      <c r="K105" s="37" t="inlineStr">
        <is>
          <t>Steel, Cold Drawn C1018</t>
        </is>
      </c>
      <c r="L105" s="37" t="inlineStr">
        <is>
          <t>Coating_Scotchkote134_interior_exterior</t>
        </is>
      </c>
      <c r="M105" s="1" t="inlineStr">
        <is>
          <t>97778013</t>
        </is>
      </c>
      <c r="N105" s="1" t="n"/>
      <c r="O105" t="inlineStr">
        <is>
          <t>A102224</t>
        </is>
      </c>
      <c r="P105" t="inlineStr">
        <is>
          <t>LT250</t>
        </is>
      </c>
    </row>
    <row r="106">
      <c r="B106" t="inlineStr">
        <is>
          <t>N</t>
        </is>
      </c>
      <c r="C106" t="inlineStr">
        <is>
          <t>Price_BOM_LCS_Imp_0171</t>
        </is>
      </c>
      <c r="E106" t="inlineStr">
        <is>
          <t>:20709-LCS:20709-4P-3HP-LCSE:20709-2P-7.5HP-LCSE:20709-2P-10HP-LCSE:</t>
        </is>
      </c>
      <c r="F106" s="118" t="inlineStr">
        <is>
          <t>X3</t>
        </is>
      </c>
      <c r="G106" s="2" t="inlineStr">
        <is>
          <t>ImpMatl_SS_AISI-304</t>
        </is>
      </c>
      <c r="H106" s="37" t="inlineStr">
        <is>
          <t>Stainless Steel, AISI-304</t>
        </is>
      </c>
      <c r="I106" s="37" t="inlineStr">
        <is>
          <t>H304</t>
        </is>
      </c>
      <c r="J106" s="37" t="inlineStr">
        <is>
          <t>Stainless Steel, AISI-303</t>
        </is>
      </c>
      <c r="K106" s="37" t="inlineStr">
        <is>
          <t>Stainless Steel, AISI 316</t>
        </is>
      </c>
      <c r="L106" s="37" t="inlineStr">
        <is>
          <t>Coating_Scotchkote134_interior_exterior</t>
        </is>
      </c>
      <c r="M106" s="1" t="inlineStr">
        <is>
          <t>RTF</t>
        </is>
      </c>
      <c r="N106" s="37" t="n"/>
      <c r="O106" s="37" t="inlineStr">
        <is>
          <t>A101764</t>
        </is>
      </c>
      <c r="P106" t="inlineStr">
        <is>
          <t>LT250</t>
        </is>
      </c>
      <c r="Q106" s="37" t="n">
        <v>126</v>
      </c>
    </row>
    <row r="107">
      <c r="B107" t="inlineStr">
        <is>
          <t>N</t>
        </is>
      </c>
      <c r="C107" t="inlineStr">
        <is>
          <t>Price_BOM_LCS_Imp_0173</t>
        </is>
      </c>
      <c r="E107" t="inlineStr">
        <is>
          <t>:20709-LCS:20709-4P-3HP-LCSE:20709-2P-7.5HP-LCSE:20709-2P-10HP-LCSE:</t>
        </is>
      </c>
      <c r="F107" s="118" t="inlineStr">
        <is>
          <t>X3</t>
        </is>
      </c>
      <c r="G107" t="inlineStr">
        <is>
          <t>ImpMatl_NiAl-Bronze_ASTM-B148_C95400</t>
        </is>
      </c>
      <c r="H107" s="37" t="inlineStr">
        <is>
          <t>Nickel Aluminum Bronze ASTM B148 UNS C95400</t>
        </is>
      </c>
      <c r="I107" s="37" t="inlineStr">
        <is>
          <t>B22</t>
        </is>
      </c>
      <c r="J107" s="37" t="inlineStr">
        <is>
          <t>Stainless Steel, AISI-303</t>
        </is>
      </c>
      <c r="K107" s="37" t="inlineStr">
        <is>
          <t>Steel, Cold Drawn C1018</t>
        </is>
      </c>
      <c r="L107" s="37" t="inlineStr">
        <is>
          <t>Coating_Special</t>
        </is>
      </c>
      <c r="M107" s="1" t="inlineStr">
        <is>
          <t>97778013</t>
        </is>
      </c>
      <c r="N107" s="1" t="n"/>
      <c r="O107" t="inlineStr">
        <is>
          <t>A102224</t>
        </is>
      </c>
      <c r="P107" t="inlineStr">
        <is>
          <t>LT250</t>
        </is>
      </c>
    </row>
    <row r="108">
      <c r="B108" t="inlineStr">
        <is>
          <t>N</t>
        </is>
      </c>
      <c r="C108" t="inlineStr">
        <is>
          <t>Price_BOM_LCS_Imp_0174</t>
        </is>
      </c>
      <c r="E108" t="inlineStr">
        <is>
          <t>:20709-LCS:20709-4P-3HP-LCSE:20709-2P-7.5HP-LCSE:20709-2P-10HP-LCSE:</t>
        </is>
      </c>
      <c r="F108" s="118" t="inlineStr">
        <is>
          <t>X3</t>
        </is>
      </c>
      <c r="G108" s="2" t="inlineStr">
        <is>
          <t>ImpMatl_SS_AISI-304</t>
        </is>
      </c>
      <c r="H108" s="37" t="inlineStr">
        <is>
          <t>Stainless Steel, AISI-304</t>
        </is>
      </c>
      <c r="I108" s="37" t="inlineStr">
        <is>
          <t>H304</t>
        </is>
      </c>
      <c r="J108" s="37" t="inlineStr">
        <is>
          <t>Stainless Steel, AISI-303</t>
        </is>
      </c>
      <c r="K108" s="37" t="inlineStr">
        <is>
          <t>Stainless Steel, AISI 316</t>
        </is>
      </c>
      <c r="L108" s="37" t="inlineStr">
        <is>
          <t>Coating_Special</t>
        </is>
      </c>
      <c r="M108" s="1" t="inlineStr">
        <is>
          <t>RTF</t>
        </is>
      </c>
      <c r="N108" s="37" t="n"/>
      <c r="O108" s="37" t="inlineStr">
        <is>
          <t>A101768</t>
        </is>
      </c>
      <c r="P108" t="inlineStr">
        <is>
          <t>LT250</t>
        </is>
      </c>
      <c r="Q108" s="37" t="n">
        <v>126</v>
      </c>
    </row>
    <row r="109">
      <c r="B109" t="inlineStr">
        <is>
          <t>N</t>
        </is>
      </c>
      <c r="C109" t="inlineStr">
        <is>
          <t>Price_BOM_LCS_Imp_0176</t>
        </is>
      </c>
      <c r="E109" t="inlineStr">
        <is>
          <t>:20709-LCS:20709-2P-15HP-LCSE:20709-2P-20HP-LCSE:20709-2P-25HP-LCSE:</t>
        </is>
      </c>
      <c r="F109" s="118" t="inlineStr">
        <is>
          <t>X4</t>
        </is>
      </c>
      <c r="G109" s="2" t="inlineStr">
        <is>
          <t>ImpMatl_SS_AISI-304</t>
        </is>
      </c>
      <c r="H109" s="37" t="inlineStr">
        <is>
          <t>Stainless Steel, AISI-304</t>
        </is>
      </c>
      <c r="I109" s="37" t="inlineStr">
        <is>
          <t>H304</t>
        </is>
      </c>
      <c r="J109" s="37" t="inlineStr">
        <is>
          <t>Stainless Steel, AISI-303</t>
        </is>
      </c>
      <c r="K109" s="37" t="inlineStr">
        <is>
          <t>Stainless Steel, AISI 316</t>
        </is>
      </c>
      <c r="L109" s="37" t="inlineStr">
        <is>
          <t>Coating_Standard</t>
        </is>
      </c>
      <c r="M109" s="87" t="inlineStr">
        <is>
          <t>98876066</t>
        </is>
      </c>
      <c r="N109" s="37" t="n"/>
      <c r="O109" t="inlineStr">
        <is>
          <t>A101770</t>
        </is>
      </c>
      <c r="P109" s="37" t="inlineStr">
        <is>
          <t>LT027</t>
        </is>
      </c>
      <c r="Q109" s="37" t="n">
        <v>0</v>
      </c>
    </row>
    <row r="110">
      <c r="B110" t="inlineStr">
        <is>
          <t>N</t>
        </is>
      </c>
      <c r="C110" t="inlineStr">
        <is>
          <t>Price_BOM_LCS_Imp_0177</t>
        </is>
      </c>
      <c r="E110" t="inlineStr">
        <is>
          <t>:20709-LCS:20709-2P-15HP-LCSE:20709-2P-20HP-LCSE:20709-2P-25HP-LCSE:</t>
        </is>
      </c>
      <c r="F110" s="118" t="inlineStr">
        <is>
          <t>X4</t>
        </is>
      </c>
      <c r="G110" t="inlineStr">
        <is>
          <t>ImpMatl_NiAl-Bronze_ASTM-B148_C95400</t>
        </is>
      </c>
      <c r="H110" s="37" t="inlineStr">
        <is>
          <t>Nickel Aluminum Bronze ASTM B148 UNS C95400</t>
        </is>
      </c>
      <c r="I110" s="37" t="inlineStr">
        <is>
          <t>B22</t>
        </is>
      </c>
      <c r="J110" s="37" t="inlineStr">
        <is>
          <t>Stainless Steel, AISI-303</t>
        </is>
      </c>
      <c r="K110" s="37" t="inlineStr">
        <is>
          <t>Steel, Cold Drawn C1018</t>
        </is>
      </c>
      <c r="L110" s="37" t="inlineStr">
        <is>
          <t>Coating_Standard</t>
        </is>
      </c>
      <c r="M110" s="1" t="inlineStr">
        <is>
          <t>97775275</t>
        </is>
      </c>
      <c r="N110" s="1" t="n"/>
      <c r="O110" t="inlineStr">
        <is>
          <t>A102225</t>
        </is>
      </c>
      <c r="P110" t="inlineStr">
        <is>
          <t>LT250</t>
        </is>
      </c>
    </row>
    <row r="111">
      <c r="B111" t="inlineStr">
        <is>
          <t>N</t>
        </is>
      </c>
      <c r="C111" t="inlineStr">
        <is>
          <t>Price_BOM_LCS_Imp_0179</t>
        </is>
      </c>
      <c r="E111" t="inlineStr">
        <is>
          <t>:20709-LCS:20709-2P-15HP-LCSE:20709-2P-20HP-LCSE:20709-2P-25HP-LCSE:</t>
        </is>
      </c>
      <c r="F111" s="118" t="inlineStr">
        <is>
          <t>X4</t>
        </is>
      </c>
      <c r="G111" t="inlineStr">
        <is>
          <t>ImpMatl_NiAl-Bronze_ASTM-B148_C95400</t>
        </is>
      </c>
      <c r="H111" s="37" t="inlineStr">
        <is>
          <t>Nickel Aluminum Bronze ASTM B148 UNS C95400</t>
        </is>
      </c>
      <c r="I111" s="37" t="inlineStr">
        <is>
          <t>B22</t>
        </is>
      </c>
      <c r="J111" s="37" t="inlineStr">
        <is>
          <t>Stainless Steel, AISI-303</t>
        </is>
      </c>
      <c r="K111" s="37" t="inlineStr">
        <is>
          <t>Steel, Cold Drawn C1018</t>
        </is>
      </c>
      <c r="L111" s="37" t="inlineStr">
        <is>
          <t>Coating_Scotchkote134_interior_exterior_IncludeImpeller</t>
        </is>
      </c>
      <c r="M111" s="1" t="inlineStr">
        <is>
          <t>RTF</t>
        </is>
      </c>
      <c r="N111" s="37" t="n"/>
      <c r="O111" t="inlineStr">
        <is>
          <t>A102225</t>
        </is>
      </c>
      <c r="P111" t="inlineStr">
        <is>
          <t>LT250</t>
        </is>
      </c>
    </row>
    <row r="112">
      <c r="B112" t="inlineStr">
        <is>
          <t>N</t>
        </is>
      </c>
      <c r="C112" t="inlineStr">
        <is>
          <t>Price_BOM_LCS_Imp_0180</t>
        </is>
      </c>
      <c r="E112" t="inlineStr">
        <is>
          <t>:20709-LCS:20709-2P-15HP-LCSE:20709-2P-20HP-LCSE:20709-2P-25HP-LCSE:</t>
        </is>
      </c>
      <c r="F112" s="118" t="inlineStr">
        <is>
          <t>X4</t>
        </is>
      </c>
      <c r="G112" s="2" t="inlineStr">
        <is>
          <t>ImpMatl_SS_AISI-304</t>
        </is>
      </c>
      <c r="H112" s="37" t="inlineStr">
        <is>
          <t>Stainless Steel, AISI-304</t>
        </is>
      </c>
      <c r="I112" s="37" t="inlineStr">
        <is>
          <t>H304</t>
        </is>
      </c>
      <c r="J112" s="37" t="inlineStr">
        <is>
          <t>Stainless Steel, AISI-303</t>
        </is>
      </c>
      <c r="K112" s="37" t="inlineStr">
        <is>
          <t>Stainless Steel, AISI 316</t>
        </is>
      </c>
      <c r="L112" s="37" t="inlineStr">
        <is>
          <t>Coating_Scotchkote134_interior_exterior_IncludeImpeller</t>
        </is>
      </c>
      <c r="M112" s="1" t="inlineStr">
        <is>
          <t>RTF</t>
        </is>
      </c>
      <c r="N112" s="37" t="n"/>
      <c r="O112" t="inlineStr">
        <is>
          <t>A101770</t>
        </is>
      </c>
      <c r="P112" t="inlineStr">
        <is>
          <t>LT250</t>
        </is>
      </c>
      <c r="Q112" s="37" t="n"/>
    </row>
    <row r="113">
      <c r="B113" t="inlineStr">
        <is>
          <t>N</t>
        </is>
      </c>
      <c r="C113" t="inlineStr">
        <is>
          <t>Price_BOM_LCS_Imp_0182</t>
        </is>
      </c>
      <c r="E113" t="inlineStr">
        <is>
          <t>:20709-LCS:20709-2P-15HP-LCSE:20709-2P-20HP-LCSE:20709-2P-25HP-LCSE:</t>
        </is>
      </c>
      <c r="F113" s="118" t="inlineStr">
        <is>
          <t>X4</t>
        </is>
      </c>
      <c r="G113" t="inlineStr">
        <is>
          <t>ImpMatl_NiAl-Bronze_ASTM-B148_C95400</t>
        </is>
      </c>
      <c r="H113" s="37" t="inlineStr">
        <is>
          <t>Nickel Aluminum Bronze ASTM B148 UNS C95400</t>
        </is>
      </c>
      <c r="I113" s="37" t="inlineStr">
        <is>
          <t>B22</t>
        </is>
      </c>
      <c r="J113" s="37" t="inlineStr">
        <is>
          <t>Stainless Steel, AISI-303</t>
        </is>
      </c>
      <c r="K113" s="37" t="inlineStr">
        <is>
          <t>Steel, Cold Drawn C1018</t>
        </is>
      </c>
      <c r="L113" s="37" t="inlineStr">
        <is>
          <t>Coating_Scotchkote134_interior_IncludeImpeller</t>
        </is>
      </c>
      <c r="M113" s="1" t="inlineStr">
        <is>
          <t>RTF</t>
        </is>
      </c>
      <c r="N113" s="37" t="n"/>
      <c r="O113" t="inlineStr">
        <is>
          <t>A102225</t>
        </is>
      </c>
      <c r="P113" t="inlineStr">
        <is>
          <t>LT250</t>
        </is>
      </c>
    </row>
    <row r="114">
      <c r="B114" t="inlineStr">
        <is>
          <t>N</t>
        </is>
      </c>
      <c r="C114" t="inlineStr">
        <is>
          <t>Price_BOM_LCS_Imp_0183</t>
        </is>
      </c>
      <c r="E114" t="inlineStr">
        <is>
          <t>:20709-LCS:20709-2P-15HP-LCSE:20709-2P-20HP-LCSE:20709-2P-25HP-LCSE:</t>
        </is>
      </c>
      <c r="F114" s="118" t="inlineStr">
        <is>
          <t>X4</t>
        </is>
      </c>
      <c r="G114" s="2" t="inlineStr">
        <is>
          <t>ImpMatl_SS_AISI-304</t>
        </is>
      </c>
      <c r="H114" s="37" t="inlineStr">
        <is>
          <t>Stainless Steel, AISI-304</t>
        </is>
      </c>
      <c r="I114" s="37" t="inlineStr">
        <is>
          <t>H304</t>
        </is>
      </c>
      <c r="J114" s="37" t="inlineStr">
        <is>
          <t>Stainless Steel, AISI-303</t>
        </is>
      </c>
      <c r="K114" s="37" t="inlineStr">
        <is>
          <t>Stainless Steel, AISI 316</t>
        </is>
      </c>
      <c r="L114" s="37" t="inlineStr">
        <is>
          <t>Coating_Scotchkote134_interior_IncludeImpeller</t>
        </is>
      </c>
      <c r="M114" s="1" t="inlineStr">
        <is>
          <t>RTF</t>
        </is>
      </c>
      <c r="N114" s="37" t="n"/>
      <c r="O114" t="inlineStr">
        <is>
          <t>A101770</t>
        </is>
      </c>
      <c r="P114" t="inlineStr">
        <is>
          <t>LT250</t>
        </is>
      </c>
      <c r="Q114" s="37" t="n"/>
    </row>
    <row r="115">
      <c r="B115" t="inlineStr">
        <is>
          <t>N</t>
        </is>
      </c>
      <c r="C115" t="inlineStr">
        <is>
          <t>Price_BOM_LCS_Imp_0185</t>
        </is>
      </c>
      <c r="E115" t="inlineStr">
        <is>
          <t>:20709-LCS:20709-2P-15HP-LCSE:20709-2P-20HP-LCSE:20709-2P-25HP-LCSE:</t>
        </is>
      </c>
      <c r="F115" s="118" t="inlineStr">
        <is>
          <t>X4</t>
        </is>
      </c>
      <c r="G115" t="inlineStr">
        <is>
          <t>ImpMatl_NiAl-Bronze_ASTM-B148_C95400</t>
        </is>
      </c>
      <c r="H115" s="37" t="inlineStr">
        <is>
          <t>Nickel Aluminum Bronze ASTM B148 UNS C95400</t>
        </is>
      </c>
      <c r="I115" s="37" t="inlineStr">
        <is>
          <t>B22</t>
        </is>
      </c>
      <c r="J115" s="37" t="inlineStr">
        <is>
          <t>Stainless Steel, AISI-303</t>
        </is>
      </c>
      <c r="K115" s="37" t="inlineStr">
        <is>
          <t>Steel, Cold Drawn C1018</t>
        </is>
      </c>
      <c r="L115" s="37" t="inlineStr">
        <is>
          <t>Coating_Scotchkote134_interior</t>
        </is>
      </c>
      <c r="M115" s="1" t="inlineStr">
        <is>
          <t>97775275</t>
        </is>
      </c>
      <c r="N115" s="1" t="n"/>
      <c r="O115" t="inlineStr">
        <is>
          <t>A102225</t>
        </is>
      </c>
      <c r="P115" t="inlineStr">
        <is>
          <t>LT250</t>
        </is>
      </c>
    </row>
    <row r="116">
      <c r="B116" t="inlineStr">
        <is>
          <t>N</t>
        </is>
      </c>
      <c r="C116" t="inlineStr">
        <is>
          <t>Price_BOM_LCS_Imp_0186</t>
        </is>
      </c>
      <c r="E116" t="inlineStr">
        <is>
          <t>:20709-LCS:20709-2P-15HP-LCSE:20709-2P-20HP-LCSE:20709-2P-25HP-LCSE:</t>
        </is>
      </c>
      <c r="F116" s="118" t="inlineStr">
        <is>
          <t>X4</t>
        </is>
      </c>
      <c r="G116" s="2" t="inlineStr">
        <is>
          <t>ImpMatl_SS_AISI-304</t>
        </is>
      </c>
      <c r="H116" s="37" t="inlineStr">
        <is>
          <t>Stainless Steel, AISI-304</t>
        </is>
      </c>
      <c r="I116" s="37" t="inlineStr">
        <is>
          <t>H304</t>
        </is>
      </c>
      <c r="J116" s="37" t="inlineStr">
        <is>
          <t>Stainless Steel, AISI-303</t>
        </is>
      </c>
      <c r="K116" s="37" t="inlineStr">
        <is>
          <t>Stainless Steel, AISI 316</t>
        </is>
      </c>
      <c r="L116" s="37" t="inlineStr">
        <is>
          <t>Coating_Scotchkote134_interior</t>
        </is>
      </c>
      <c r="M116" s="1" t="inlineStr">
        <is>
          <t>RTF</t>
        </is>
      </c>
      <c r="N116" s="37" t="n"/>
      <c r="O116" t="inlineStr">
        <is>
          <t>A101770</t>
        </is>
      </c>
      <c r="P116" t="inlineStr">
        <is>
          <t>LT250</t>
        </is>
      </c>
      <c r="Q116" s="37" t="n">
        <v>126</v>
      </c>
    </row>
    <row r="117">
      <c r="B117" t="inlineStr">
        <is>
          <t>N</t>
        </is>
      </c>
      <c r="C117" t="inlineStr">
        <is>
          <t>Price_BOM_LCS_Imp_0188</t>
        </is>
      </c>
      <c r="E117" t="inlineStr">
        <is>
          <t>:20709-LCS:20709-2P-15HP-LCSE:20709-2P-20HP-LCSE:20709-2P-25HP-LCSE:</t>
        </is>
      </c>
      <c r="F117" s="118" t="inlineStr">
        <is>
          <t>X4</t>
        </is>
      </c>
      <c r="G117" t="inlineStr">
        <is>
          <t>ImpMatl_NiAl-Bronze_ASTM-B148_C95400</t>
        </is>
      </c>
      <c r="H117" s="37" t="inlineStr">
        <is>
          <t>Nickel Aluminum Bronze ASTM B148 UNS C95400</t>
        </is>
      </c>
      <c r="I117" s="37" t="inlineStr">
        <is>
          <t>B22</t>
        </is>
      </c>
      <c r="J117" s="37" t="inlineStr">
        <is>
          <t>Stainless Steel, AISI-303</t>
        </is>
      </c>
      <c r="K117" s="37" t="inlineStr">
        <is>
          <t>Steel, Cold Drawn C1018</t>
        </is>
      </c>
      <c r="L117" s="37" t="inlineStr">
        <is>
          <t>Coating_Scotchkote134_interior_exterior</t>
        </is>
      </c>
      <c r="M117" s="1" t="inlineStr">
        <is>
          <t>97775275</t>
        </is>
      </c>
      <c r="N117" s="1" t="n"/>
      <c r="O117" t="inlineStr">
        <is>
          <t>A102225</t>
        </is>
      </c>
      <c r="P117" t="inlineStr">
        <is>
          <t>LT250</t>
        </is>
      </c>
    </row>
    <row r="118">
      <c r="B118" t="inlineStr">
        <is>
          <t>N</t>
        </is>
      </c>
      <c r="C118" t="inlineStr">
        <is>
          <t>Price_BOM_LCS_Imp_0189</t>
        </is>
      </c>
      <c r="E118" t="inlineStr">
        <is>
          <t>:20709-LCS:20709-2P-15HP-LCSE:20709-2P-20HP-LCSE:20709-2P-25HP-LCSE:</t>
        </is>
      </c>
      <c r="F118" s="118" t="inlineStr">
        <is>
          <t>X4</t>
        </is>
      </c>
      <c r="G118" s="2" t="inlineStr">
        <is>
          <t>ImpMatl_SS_AISI-304</t>
        </is>
      </c>
      <c r="H118" s="37" t="inlineStr">
        <is>
          <t>Stainless Steel, AISI-304</t>
        </is>
      </c>
      <c r="I118" s="37" t="inlineStr">
        <is>
          <t>H304</t>
        </is>
      </c>
      <c r="J118" s="37" t="inlineStr">
        <is>
          <t>Stainless Steel, AISI-303</t>
        </is>
      </c>
      <c r="K118" s="37" t="inlineStr">
        <is>
          <t>Stainless Steel, AISI 316</t>
        </is>
      </c>
      <c r="L118" s="37" t="inlineStr">
        <is>
          <t>Coating_Scotchkote134_interior_exterior</t>
        </is>
      </c>
      <c r="M118" s="1" t="inlineStr">
        <is>
          <t>RTF</t>
        </is>
      </c>
      <c r="N118" s="37" t="n"/>
      <c r="O118" t="inlineStr">
        <is>
          <t>A101770</t>
        </is>
      </c>
      <c r="P118" t="inlineStr">
        <is>
          <t>LT250</t>
        </is>
      </c>
      <c r="Q118" s="37" t="n">
        <v>126</v>
      </c>
    </row>
    <row r="119">
      <c r="B119" t="inlineStr">
        <is>
          <t>N</t>
        </is>
      </c>
      <c r="C119" t="inlineStr">
        <is>
          <t>Price_BOM_LCS_Imp_0191</t>
        </is>
      </c>
      <c r="E119" t="inlineStr">
        <is>
          <t>:20709-LCS:20709-2P-15HP-LCSE:20709-2P-20HP-LCSE:20709-2P-25HP-LCSE:</t>
        </is>
      </c>
      <c r="F119" s="118" t="inlineStr">
        <is>
          <t>X4</t>
        </is>
      </c>
      <c r="G119" t="inlineStr">
        <is>
          <t>ImpMatl_NiAl-Bronze_ASTM-B148_C95400</t>
        </is>
      </c>
      <c r="H119" s="37" t="inlineStr">
        <is>
          <t>Nickel Aluminum Bronze ASTM B148 UNS C95400</t>
        </is>
      </c>
      <c r="I119" s="37" t="inlineStr">
        <is>
          <t>B22</t>
        </is>
      </c>
      <c r="J119" s="37" t="inlineStr">
        <is>
          <t>Stainless Steel, AISI-303</t>
        </is>
      </c>
      <c r="K119" s="37" t="inlineStr">
        <is>
          <t>Steel, Cold Drawn C1018</t>
        </is>
      </c>
      <c r="L119" s="37" t="inlineStr">
        <is>
          <t>Coating_Special</t>
        </is>
      </c>
      <c r="M119" s="1" t="inlineStr">
        <is>
          <t>97775275</t>
        </is>
      </c>
      <c r="N119" s="1" t="n"/>
      <c r="O119" t="inlineStr">
        <is>
          <t>A102225</t>
        </is>
      </c>
      <c r="P119" t="inlineStr">
        <is>
          <t>LT250</t>
        </is>
      </c>
    </row>
    <row r="120">
      <c r="B120" t="inlineStr">
        <is>
          <t>N</t>
        </is>
      </c>
      <c r="C120" t="inlineStr">
        <is>
          <t>Price_BOM_LCS_Imp_0192</t>
        </is>
      </c>
      <c r="E120" t="inlineStr">
        <is>
          <t>:20709-LCS:20709-2P-15HP-LCSE:20709-2P-20HP-LCSE:20709-2P-25HP-LCSE:</t>
        </is>
      </c>
      <c r="F120" s="118" t="inlineStr">
        <is>
          <t>X4</t>
        </is>
      </c>
      <c r="G120" s="2" t="inlineStr">
        <is>
          <t>ImpMatl_SS_AISI-304</t>
        </is>
      </c>
      <c r="H120" s="37" t="inlineStr">
        <is>
          <t>Stainless Steel, AISI-304</t>
        </is>
      </c>
      <c r="I120" s="37" t="inlineStr">
        <is>
          <t>H304</t>
        </is>
      </c>
      <c r="J120" s="37" t="inlineStr">
        <is>
          <t>Stainless Steel, AISI-303</t>
        </is>
      </c>
      <c r="K120" s="37" t="inlineStr">
        <is>
          <t>Stainless Steel, AISI 316</t>
        </is>
      </c>
      <c r="L120" s="37" t="inlineStr">
        <is>
          <t>Coating_Special</t>
        </is>
      </c>
      <c r="M120" s="1" t="inlineStr">
        <is>
          <t>RTF</t>
        </is>
      </c>
      <c r="N120" s="37" t="n"/>
      <c r="O120" t="inlineStr">
        <is>
          <t>A101775</t>
        </is>
      </c>
      <c r="P120" t="inlineStr">
        <is>
          <t>LT250</t>
        </is>
      </c>
      <c r="Q120" s="37" t="n">
        <v>126</v>
      </c>
    </row>
    <row r="121">
      <c r="B121" t="inlineStr">
        <is>
          <t>N</t>
        </is>
      </c>
      <c r="C121" t="inlineStr">
        <is>
          <t>Price_BOM_LCS_Imp_0194</t>
        </is>
      </c>
      <c r="E121" t="inlineStr">
        <is>
          <t>:20953-LCS:20953-4P-3HP-LCSE:20953-4P-5HP-LCSE:20953-4P-7.5HP-LCSE:</t>
        </is>
      </c>
      <c r="F121" s="118" t="inlineStr">
        <is>
          <t>X3</t>
        </is>
      </c>
      <c r="G121" s="2" t="inlineStr">
        <is>
          <t>ImpMatl_SS_AISI-304</t>
        </is>
      </c>
      <c r="H121" s="37" t="inlineStr">
        <is>
          <t>Stainless Steel, AISI-304</t>
        </is>
      </c>
      <c r="I121" s="37" t="inlineStr">
        <is>
          <t>H304</t>
        </is>
      </c>
      <c r="J121" s="37" t="inlineStr">
        <is>
          <t>Stainless Steel, AISI-303</t>
        </is>
      </c>
      <c r="K121" s="37" t="inlineStr">
        <is>
          <t>Stainless Steel, AISI 316</t>
        </is>
      </c>
      <c r="L121" s="37" t="inlineStr">
        <is>
          <t>Coating_Standard</t>
        </is>
      </c>
      <c r="M121" s="88" t="inlineStr">
        <is>
          <t>98876067</t>
        </is>
      </c>
      <c r="N121" s="37" t="inlineStr">
        <is>
          <t>IMP,L,20953,X3,H304</t>
        </is>
      </c>
      <c r="O121" t="inlineStr">
        <is>
          <t>A101777</t>
        </is>
      </c>
      <c r="P121" s="37" t="inlineStr">
        <is>
          <t>LT027</t>
        </is>
      </c>
      <c r="Q121" s="37" t="n">
        <v>0</v>
      </c>
    </row>
    <row r="122">
      <c r="B122" t="inlineStr">
        <is>
          <t>N</t>
        </is>
      </c>
      <c r="C122" t="inlineStr">
        <is>
          <t>Price_BOM_LCS_Imp_0195</t>
        </is>
      </c>
      <c r="E122" t="inlineStr">
        <is>
          <t>:20953-LCS:20953-4P-3HP-LCSE:20953-4P-5HP-LCSE:20953-4P-7.5HP-LCSE:</t>
        </is>
      </c>
      <c r="F122" s="118" t="inlineStr">
        <is>
          <t>X3</t>
        </is>
      </c>
      <c r="G122" t="inlineStr">
        <is>
          <t>ImpMatl_NiAl-Bronze_ASTM-B148_C95400</t>
        </is>
      </c>
      <c r="H122" s="37" t="inlineStr">
        <is>
          <t>Nickel Aluminum Bronze ASTM B148 UNS C95400</t>
        </is>
      </c>
      <c r="I122" s="37" t="inlineStr">
        <is>
          <t>B22</t>
        </is>
      </c>
      <c r="J122" s="37" t="inlineStr">
        <is>
          <t>Stainless Steel, AISI-303</t>
        </is>
      </c>
      <c r="K122" s="37" t="inlineStr">
        <is>
          <t>Steel, Cold Drawn C1018</t>
        </is>
      </c>
      <c r="L122" s="37" t="inlineStr">
        <is>
          <t>Coating_Standard</t>
        </is>
      </c>
      <c r="M122" s="1" t="inlineStr">
        <is>
          <t>97775276</t>
        </is>
      </c>
      <c r="N122" s="1" t="n"/>
      <c r="O122" t="inlineStr">
        <is>
          <t>A102226</t>
        </is>
      </c>
      <c r="P122" t="inlineStr">
        <is>
          <t>LT250</t>
        </is>
      </c>
    </row>
    <row r="123">
      <c r="B123" t="inlineStr">
        <is>
          <t>N</t>
        </is>
      </c>
      <c r="C123" t="inlineStr">
        <is>
          <t>Price_BOM_LCS_Imp_0197</t>
        </is>
      </c>
      <c r="E123" t="inlineStr">
        <is>
          <t>:20953-LCS:20953-4P-3HP-LCSE:20953-4P-5HP-LCSE:20953-4P-7.5HP-LCSE:</t>
        </is>
      </c>
      <c r="F123" s="118" t="inlineStr">
        <is>
          <t>X3</t>
        </is>
      </c>
      <c r="G123" t="inlineStr">
        <is>
          <t>ImpMatl_NiAl-Bronze_ASTM-B148_C95400</t>
        </is>
      </c>
      <c r="H123" s="37" t="inlineStr">
        <is>
          <t>Nickel Aluminum Bronze ASTM B148 UNS C95400</t>
        </is>
      </c>
      <c r="I123" s="37" t="inlineStr">
        <is>
          <t>B22</t>
        </is>
      </c>
      <c r="J123" s="37" t="inlineStr">
        <is>
          <t>Stainless Steel, AISI-303</t>
        </is>
      </c>
      <c r="K123" s="37" t="inlineStr">
        <is>
          <t>Steel, Cold Drawn C1018</t>
        </is>
      </c>
      <c r="L123" s="37" t="inlineStr">
        <is>
          <t>Coating_Scotchkote134_interior_exterior_IncludeImpeller</t>
        </is>
      </c>
      <c r="M123" s="1" t="inlineStr">
        <is>
          <t>RTF</t>
        </is>
      </c>
      <c r="N123" s="37" t="n"/>
      <c r="O123" t="inlineStr">
        <is>
          <t>A102226</t>
        </is>
      </c>
      <c r="P123" t="inlineStr">
        <is>
          <t>LT250</t>
        </is>
      </c>
    </row>
    <row r="124">
      <c r="B124" t="inlineStr">
        <is>
          <t>N</t>
        </is>
      </c>
      <c r="C124" t="inlineStr">
        <is>
          <t>Price_BOM_LCS_Imp_0198</t>
        </is>
      </c>
      <c r="E124" t="inlineStr">
        <is>
          <t>:20953-LCS:20953-4P-3HP-LCSE:20953-4P-5HP-LCSE:20953-4P-7.5HP-LCSE:</t>
        </is>
      </c>
      <c r="F124" s="118" t="inlineStr">
        <is>
          <t>X3</t>
        </is>
      </c>
      <c r="G124" s="2" t="inlineStr">
        <is>
          <t>ImpMatl_SS_AISI-304</t>
        </is>
      </c>
      <c r="H124" s="37" t="inlineStr">
        <is>
          <t>Stainless Steel, AISI-304</t>
        </is>
      </c>
      <c r="I124" s="37" t="inlineStr">
        <is>
          <t>H304</t>
        </is>
      </c>
      <c r="J124" s="37" t="inlineStr">
        <is>
          <t>Stainless Steel, AISI-303</t>
        </is>
      </c>
      <c r="K124" s="37" t="inlineStr">
        <is>
          <t>Stainless Steel, AISI 316</t>
        </is>
      </c>
      <c r="L124" s="37" t="inlineStr">
        <is>
          <t>Coating_Scotchkote134_interior_exterior_IncludeImpeller</t>
        </is>
      </c>
      <c r="M124" s="1" t="inlineStr">
        <is>
          <t>RTF</t>
        </is>
      </c>
      <c r="N124" s="37" t="n"/>
      <c r="O124" t="inlineStr">
        <is>
          <t>A101777</t>
        </is>
      </c>
      <c r="P124" t="inlineStr">
        <is>
          <t>LT250</t>
        </is>
      </c>
      <c r="Q124" s="37" t="n"/>
    </row>
    <row r="125">
      <c r="B125" t="inlineStr">
        <is>
          <t>N</t>
        </is>
      </c>
      <c r="C125" t="inlineStr">
        <is>
          <t>Price_BOM_LCS_Imp_0200</t>
        </is>
      </c>
      <c r="E125" t="inlineStr">
        <is>
          <t>:20953-LCS:20953-4P-3HP-LCSE:20953-4P-5HP-LCSE:20953-4P-7.5HP-LCSE:</t>
        </is>
      </c>
      <c r="F125" s="118" t="inlineStr">
        <is>
          <t>X3</t>
        </is>
      </c>
      <c r="G125" t="inlineStr">
        <is>
          <t>ImpMatl_NiAl-Bronze_ASTM-B148_C95400</t>
        </is>
      </c>
      <c r="H125" s="37" t="inlineStr">
        <is>
          <t>Nickel Aluminum Bronze ASTM B148 UNS C95400</t>
        </is>
      </c>
      <c r="I125" s="37" t="inlineStr">
        <is>
          <t>B22</t>
        </is>
      </c>
      <c r="J125" s="37" t="inlineStr">
        <is>
          <t>Stainless Steel, AISI-303</t>
        </is>
      </c>
      <c r="K125" s="37" t="inlineStr">
        <is>
          <t>Steel, Cold Drawn C1018</t>
        </is>
      </c>
      <c r="L125" s="37" t="inlineStr">
        <is>
          <t>Coating_Scotchkote134_interior_IncludeImpeller</t>
        </is>
      </c>
      <c r="M125" s="1" t="inlineStr">
        <is>
          <t>RTF</t>
        </is>
      </c>
      <c r="N125" s="37" t="n"/>
      <c r="O125" t="inlineStr">
        <is>
          <t>A102226</t>
        </is>
      </c>
      <c r="P125" t="inlineStr">
        <is>
          <t>LT250</t>
        </is>
      </c>
    </row>
    <row r="126">
      <c r="B126" t="inlineStr">
        <is>
          <t>N</t>
        </is>
      </c>
      <c r="C126" t="inlineStr">
        <is>
          <t>Price_BOM_LCS_Imp_0201</t>
        </is>
      </c>
      <c r="E126" t="inlineStr">
        <is>
          <t>:20953-LCS:20953-4P-3HP-LCSE:20953-4P-5HP-LCSE:20953-4P-7.5HP-LCSE:</t>
        </is>
      </c>
      <c r="F126" s="118" t="inlineStr">
        <is>
          <t>X3</t>
        </is>
      </c>
      <c r="G126" s="2" t="inlineStr">
        <is>
          <t>ImpMatl_SS_AISI-304</t>
        </is>
      </c>
      <c r="H126" s="37" t="inlineStr">
        <is>
          <t>Stainless Steel, AISI-304</t>
        </is>
      </c>
      <c r="I126" s="37" t="inlineStr">
        <is>
          <t>H304</t>
        </is>
      </c>
      <c r="J126" s="37" t="inlineStr">
        <is>
          <t>Stainless Steel, AISI-303</t>
        </is>
      </c>
      <c r="K126" s="37" t="inlineStr">
        <is>
          <t>Stainless Steel, AISI 316</t>
        </is>
      </c>
      <c r="L126" s="37" t="inlineStr">
        <is>
          <t>Coating_Scotchkote134_interior_IncludeImpeller</t>
        </is>
      </c>
      <c r="M126" s="1" t="inlineStr">
        <is>
          <t>RTF</t>
        </is>
      </c>
      <c r="N126" s="37" t="n"/>
      <c r="O126" t="inlineStr">
        <is>
          <t>A101777</t>
        </is>
      </c>
      <c r="P126" t="inlineStr">
        <is>
          <t>LT250</t>
        </is>
      </c>
      <c r="Q126" s="37" t="n"/>
    </row>
    <row r="127">
      <c r="B127" t="inlineStr">
        <is>
          <t>N</t>
        </is>
      </c>
      <c r="C127" t="inlineStr">
        <is>
          <t>Price_BOM_LCS_Imp_0203</t>
        </is>
      </c>
      <c r="E127" t="inlineStr">
        <is>
          <t>:20953-LCS:20953-4P-3HP-LCSE:20953-4P-5HP-LCSE:20953-4P-7.5HP-LCSE:</t>
        </is>
      </c>
      <c r="F127" s="118" t="inlineStr">
        <is>
          <t>X3</t>
        </is>
      </c>
      <c r="G127" t="inlineStr">
        <is>
          <t>ImpMatl_NiAl-Bronze_ASTM-B148_C95400</t>
        </is>
      </c>
      <c r="H127" s="37" t="inlineStr">
        <is>
          <t>Nickel Aluminum Bronze ASTM B148 UNS C95400</t>
        </is>
      </c>
      <c r="I127" s="37" t="inlineStr">
        <is>
          <t>B22</t>
        </is>
      </c>
      <c r="J127" s="37" t="inlineStr">
        <is>
          <t>Stainless Steel, AISI-303</t>
        </is>
      </c>
      <c r="K127" s="37" t="inlineStr">
        <is>
          <t>Steel, Cold Drawn C1018</t>
        </is>
      </c>
      <c r="L127" s="37" t="inlineStr">
        <is>
          <t>Coating_Scotchkote134_interior</t>
        </is>
      </c>
      <c r="M127" s="1" t="inlineStr">
        <is>
          <t>97775276</t>
        </is>
      </c>
      <c r="N127" s="1" t="n"/>
      <c r="O127" t="inlineStr">
        <is>
          <t>A102226</t>
        </is>
      </c>
      <c r="P127" t="inlineStr">
        <is>
          <t>LT250</t>
        </is>
      </c>
    </row>
    <row r="128">
      <c r="B128" t="inlineStr">
        <is>
          <t>N</t>
        </is>
      </c>
      <c r="C128" t="inlineStr">
        <is>
          <t>Price_BOM_LCS_Imp_0204</t>
        </is>
      </c>
      <c r="E128" t="inlineStr">
        <is>
          <t>:20953-LCS:20953-4P-3HP-LCSE:20953-4P-5HP-LCSE:20953-4P-7.5HP-LCSE:</t>
        </is>
      </c>
      <c r="F128" s="118" t="inlineStr">
        <is>
          <t>X3</t>
        </is>
      </c>
      <c r="G128" s="2" t="inlineStr">
        <is>
          <t>ImpMatl_SS_AISI-304</t>
        </is>
      </c>
      <c r="H128" s="37" t="inlineStr">
        <is>
          <t>Stainless Steel, AISI-304</t>
        </is>
      </c>
      <c r="I128" s="37" t="inlineStr">
        <is>
          <t>H304</t>
        </is>
      </c>
      <c r="J128" s="37" t="inlineStr">
        <is>
          <t>Stainless Steel, AISI-303</t>
        </is>
      </c>
      <c r="K128" s="37" t="inlineStr">
        <is>
          <t>Stainless Steel, AISI 316</t>
        </is>
      </c>
      <c r="L128" s="37" t="inlineStr">
        <is>
          <t>Coating_Scotchkote134_interior</t>
        </is>
      </c>
      <c r="M128" s="37" t="inlineStr">
        <is>
          <t>RTF</t>
        </is>
      </c>
      <c r="N128" s="37" t="n"/>
      <c r="O128" t="inlineStr">
        <is>
          <t>A101777</t>
        </is>
      </c>
      <c r="P128" t="inlineStr">
        <is>
          <t>LT250</t>
        </is>
      </c>
      <c r="Q128" s="37" t="n">
        <v>126</v>
      </c>
    </row>
    <row r="129">
      <c r="B129" t="inlineStr">
        <is>
          <t>N</t>
        </is>
      </c>
      <c r="C129" t="inlineStr">
        <is>
          <t>Price_BOM_LCS_Imp_0206</t>
        </is>
      </c>
      <c r="E129" t="inlineStr">
        <is>
          <t>:20953-LCS:20953-4P-3HP-LCSE:20953-4P-5HP-LCSE:20953-4P-7.5HP-LCSE:</t>
        </is>
      </c>
      <c r="F129" s="118" t="inlineStr">
        <is>
          <t>X3</t>
        </is>
      </c>
      <c r="G129" t="inlineStr">
        <is>
          <t>ImpMatl_NiAl-Bronze_ASTM-B148_C95400</t>
        </is>
      </c>
      <c r="H129" s="37" t="inlineStr">
        <is>
          <t>Nickel Aluminum Bronze ASTM B148 UNS C95400</t>
        </is>
      </c>
      <c r="I129" s="37" t="inlineStr">
        <is>
          <t>B22</t>
        </is>
      </c>
      <c r="J129" s="37" t="inlineStr">
        <is>
          <t>Stainless Steel, AISI-303</t>
        </is>
      </c>
      <c r="K129" s="37" t="inlineStr">
        <is>
          <t>Steel, Cold Drawn C1018</t>
        </is>
      </c>
      <c r="L129" s="37" t="inlineStr">
        <is>
          <t>Coating_Scotchkote134_interior_exterior</t>
        </is>
      </c>
      <c r="M129" s="1" t="inlineStr">
        <is>
          <t>97775276</t>
        </is>
      </c>
      <c r="N129" s="1" t="n"/>
      <c r="O129" t="inlineStr">
        <is>
          <t>A102226</t>
        </is>
      </c>
      <c r="P129" t="inlineStr">
        <is>
          <t>LT250</t>
        </is>
      </c>
    </row>
    <row r="130">
      <c r="B130" t="inlineStr">
        <is>
          <t>N</t>
        </is>
      </c>
      <c r="C130" t="inlineStr">
        <is>
          <t>Price_BOM_LCS_Imp_0207</t>
        </is>
      </c>
      <c r="E130" t="inlineStr">
        <is>
          <t>:20953-LCS:20953-4P-3HP-LCSE:20953-4P-5HP-LCSE:20953-4P-7.5HP-LCSE:</t>
        </is>
      </c>
      <c r="F130" s="118" t="inlineStr">
        <is>
          <t>X3</t>
        </is>
      </c>
      <c r="G130" s="2" t="inlineStr">
        <is>
          <t>ImpMatl_SS_AISI-304</t>
        </is>
      </c>
      <c r="H130" s="37" t="inlineStr">
        <is>
          <t>Stainless Steel, AISI-304</t>
        </is>
      </c>
      <c r="I130" s="37" t="inlineStr">
        <is>
          <t>H304</t>
        </is>
      </c>
      <c r="J130" s="37" t="inlineStr">
        <is>
          <t>Stainless Steel, AISI-303</t>
        </is>
      </c>
      <c r="K130" s="37" t="inlineStr">
        <is>
          <t>Stainless Steel, AISI 316</t>
        </is>
      </c>
      <c r="L130" s="37" t="inlineStr">
        <is>
          <t>Coating_Scotchkote134_interior_exterior</t>
        </is>
      </c>
      <c r="M130" s="37" t="inlineStr">
        <is>
          <t>RTF</t>
        </is>
      </c>
      <c r="N130" s="37" t="n"/>
      <c r="O130" t="inlineStr">
        <is>
          <t>A101777</t>
        </is>
      </c>
      <c r="P130" t="inlineStr">
        <is>
          <t>LT250</t>
        </is>
      </c>
      <c r="Q130" s="37" t="n">
        <v>126</v>
      </c>
    </row>
    <row r="131">
      <c r="B131" t="inlineStr">
        <is>
          <t>N</t>
        </is>
      </c>
      <c r="C131" t="inlineStr">
        <is>
          <t>Price_BOM_LCS_Imp_0209</t>
        </is>
      </c>
      <c r="E131" t="inlineStr">
        <is>
          <t>:20953-LCS:20953-4P-3HP-LCSE:20953-4P-5HP-LCSE:20953-4P-7.5HP-LCSE:</t>
        </is>
      </c>
      <c r="F131" s="118" t="inlineStr">
        <is>
          <t>X3</t>
        </is>
      </c>
      <c r="G131" t="inlineStr">
        <is>
          <t>ImpMatl_NiAl-Bronze_ASTM-B148_C95400</t>
        </is>
      </c>
      <c r="H131" s="37" t="inlineStr">
        <is>
          <t>Nickel Aluminum Bronze ASTM B148 UNS C95400</t>
        </is>
      </c>
      <c r="I131" s="37" t="inlineStr">
        <is>
          <t>B22</t>
        </is>
      </c>
      <c r="J131" s="37" t="inlineStr">
        <is>
          <t>Stainless Steel, AISI-303</t>
        </is>
      </c>
      <c r="K131" s="37" t="inlineStr">
        <is>
          <t>Steel, Cold Drawn C1018</t>
        </is>
      </c>
      <c r="L131" s="37" t="inlineStr">
        <is>
          <t>Coating_Special</t>
        </is>
      </c>
      <c r="M131" s="1" t="inlineStr">
        <is>
          <t>97775276</t>
        </is>
      </c>
      <c r="N131" s="1" t="n"/>
      <c r="O131" t="inlineStr">
        <is>
          <t>A102226</t>
        </is>
      </c>
      <c r="P131" t="inlineStr">
        <is>
          <t>LT250</t>
        </is>
      </c>
    </row>
    <row r="132">
      <c r="B132" t="inlineStr">
        <is>
          <t>N</t>
        </is>
      </c>
      <c r="C132" t="inlineStr">
        <is>
          <t>Price_BOM_LCS_Imp_0210</t>
        </is>
      </c>
      <c r="E132" t="inlineStr">
        <is>
          <t>:20953-LCS:20953-4P-3HP-LCSE:20953-4P-5HP-LCSE:20953-4P-7.5HP-LCSE:</t>
        </is>
      </c>
      <c r="F132" s="118" t="inlineStr">
        <is>
          <t>X3</t>
        </is>
      </c>
      <c r="G132" s="2" t="inlineStr">
        <is>
          <t>ImpMatl_SS_AISI-304</t>
        </is>
      </c>
      <c r="H132" s="37" t="inlineStr">
        <is>
          <t>Stainless Steel, AISI-304</t>
        </is>
      </c>
      <c r="I132" s="37" t="inlineStr">
        <is>
          <t>H304</t>
        </is>
      </c>
      <c r="J132" s="37" t="inlineStr">
        <is>
          <t>Stainless Steel, AISI-303</t>
        </is>
      </c>
      <c r="K132" s="37" t="inlineStr">
        <is>
          <t>Stainless Steel, AISI 316</t>
        </is>
      </c>
      <c r="L132" s="37" t="inlineStr">
        <is>
          <t>Coating_Special</t>
        </is>
      </c>
      <c r="M132" s="37" t="inlineStr">
        <is>
          <t>RTF</t>
        </is>
      </c>
      <c r="N132" s="37" t="n"/>
      <c r="O132" t="inlineStr">
        <is>
          <t>A101782</t>
        </is>
      </c>
      <c r="P132" t="inlineStr">
        <is>
          <t>LT250</t>
        </is>
      </c>
      <c r="Q132" s="37" t="n">
        <v>126</v>
      </c>
    </row>
    <row r="133">
      <c r="B133" t="inlineStr">
        <is>
          <t>N</t>
        </is>
      </c>
      <c r="C133" t="inlineStr">
        <is>
          <t>Price_BOM_LCS_Imp_0212</t>
        </is>
      </c>
      <c r="E133" t="inlineStr">
        <is>
          <t>:20953-LCS:20953-2P-20HP-LCSE:20953-2P-25HP-LCSE:20953-2P-30HP-LCSE:</t>
        </is>
      </c>
      <c r="F133" s="118" t="inlineStr">
        <is>
          <t>X4</t>
        </is>
      </c>
      <c r="G133" s="2" t="inlineStr">
        <is>
          <t>ImpMatl_SS_AISI-304</t>
        </is>
      </c>
      <c r="H133" s="37" t="inlineStr">
        <is>
          <t>Stainless Steel, AISI-304</t>
        </is>
      </c>
      <c r="I133" s="37" t="inlineStr">
        <is>
          <t>H304</t>
        </is>
      </c>
      <c r="J133" s="37" t="inlineStr">
        <is>
          <t>Stainless Steel, AISI-303</t>
        </is>
      </c>
      <c r="K133" s="37" t="inlineStr">
        <is>
          <t>Stainless Steel, AISI 316</t>
        </is>
      </c>
      <c r="L133" s="37" t="inlineStr">
        <is>
          <t>Coating_Standard</t>
        </is>
      </c>
      <c r="M133" s="97" t="inlineStr">
        <is>
          <t>98876069</t>
        </is>
      </c>
      <c r="N133" s="37" t="inlineStr">
        <is>
          <t>IMP,L,20953,X4,H304</t>
        </is>
      </c>
      <c r="O133" t="inlineStr">
        <is>
          <t>A101784</t>
        </is>
      </c>
      <c r="P133" s="37" t="inlineStr">
        <is>
          <t>LT027</t>
        </is>
      </c>
      <c r="Q133" s="37" t="n">
        <v>0</v>
      </c>
    </row>
    <row r="134">
      <c r="B134" t="inlineStr">
        <is>
          <t>N</t>
        </is>
      </c>
      <c r="C134" t="inlineStr">
        <is>
          <t>Price_BOM_LCS_Imp_0213</t>
        </is>
      </c>
      <c r="E134" t="inlineStr">
        <is>
          <t>:20953-LCS:20953-2P-20HP-LCSE:20953-2P-25HP-LCSE:20953-2P-30HP-LCSE:</t>
        </is>
      </c>
      <c r="F134" s="118" t="inlineStr">
        <is>
          <t>X4</t>
        </is>
      </c>
      <c r="G134" t="inlineStr">
        <is>
          <t>ImpMatl_NiAl-Bronze_ASTM-B148_C95400</t>
        </is>
      </c>
      <c r="H134" s="37" t="inlineStr">
        <is>
          <t>Nickel Aluminum Bronze ASTM B148 UNS C95400</t>
        </is>
      </c>
      <c r="I134" s="37" t="inlineStr">
        <is>
          <t>B22</t>
        </is>
      </c>
      <c r="J134" s="37" t="inlineStr">
        <is>
          <t>Stainless Steel, AISI-303</t>
        </is>
      </c>
      <c r="K134" s="37" t="inlineStr">
        <is>
          <t>Steel, Cold Drawn C1018</t>
        </is>
      </c>
      <c r="L134" s="37" t="inlineStr">
        <is>
          <t>Coating_Standard</t>
        </is>
      </c>
      <c r="M134" s="1" t="inlineStr">
        <is>
          <t>97775278</t>
        </is>
      </c>
      <c r="N134" s="1" t="n"/>
      <c r="O134" t="inlineStr">
        <is>
          <t>A102227</t>
        </is>
      </c>
      <c r="P134" t="inlineStr">
        <is>
          <t>LT250</t>
        </is>
      </c>
    </row>
    <row r="135">
      <c r="B135" t="inlineStr">
        <is>
          <t>N</t>
        </is>
      </c>
      <c r="C135" t="inlineStr">
        <is>
          <t>Price_BOM_LCS_Imp_0215</t>
        </is>
      </c>
      <c r="E135" t="inlineStr">
        <is>
          <t>:20953-LCS:20953-2P-20HP-LCSE:20953-2P-25HP-LCSE:20953-2P-30HP-LCSE:</t>
        </is>
      </c>
      <c r="F135" s="118" t="inlineStr">
        <is>
          <t>X4</t>
        </is>
      </c>
      <c r="G135" t="inlineStr">
        <is>
          <t>ImpMatl_NiAl-Bronze_ASTM-B148_C95400</t>
        </is>
      </c>
      <c r="H135" s="37" t="inlineStr">
        <is>
          <t>Nickel Aluminum Bronze ASTM B148 UNS C95400</t>
        </is>
      </c>
      <c r="I135" s="37" t="inlineStr">
        <is>
          <t>B22</t>
        </is>
      </c>
      <c r="J135" s="37" t="inlineStr">
        <is>
          <t>Stainless Steel, AISI-303</t>
        </is>
      </c>
      <c r="K135" s="37" t="inlineStr">
        <is>
          <t>Steel, Cold Drawn C1018</t>
        </is>
      </c>
      <c r="L135" s="37" t="inlineStr">
        <is>
          <t>Coating_Scotchkote134_interior_exterior_IncludeImpeller</t>
        </is>
      </c>
      <c r="M135" s="1" t="inlineStr">
        <is>
          <t>RTF</t>
        </is>
      </c>
      <c r="N135" s="37" t="n"/>
      <c r="O135" t="inlineStr">
        <is>
          <t>A102227</t>
        </is>
      </c>
      <c r="P135" t="inlineStr">
        <is>
          <t>LT250</t>
        </is>
      </c>
    </row>
    <row r="136">
      <c r="B136" t="inlineStr">
        <is>
          <t>N</t>
        </is>
      </c>
      <c r="C136" t="inlineStr">
        <is>
          <t>Price_BOM_LCS_Imp_0216</t>
        </is>
      </c>
      <c r="E136" t="inlineStr">
        <is>
          <t>:20953-LCS:20953-2P-20HP-LCSE:20953-2P-25HP-LCSE:20953-2P-30HP-LCSE:</t>
        </is>
      </c>
      <c r="F136" s="118" t="inlineStr">
        <is>
          <t>X4</t>
        </is>
      </c>
      <c r="G136" s="2" t="inlineStr">
        <is>
          <t>ImpMatl_SS_AISI-304</t>
        </is>
      </c>
      <c r="H136" s="37" t="inlineStr">
        <is>
          <t>Stainless Steel, AISI-304</t>
        </is>
      </c>
      <c r="I136" s="37" t="inlineStr">
        <is>
          <t>H304</t>
        </is>
      </c>
      <c r="J136" s="37" t="inlineStr">
        <is>
          <t>Stainless Steel, AISI-303</t>
        </is>
      </c>
      <c r="K136" s="37" t="inlineStr">
        <is>
          <t>Stainless Steel, AISI 316</t>
        </is>
      </c>
      <c r="L136" s="37" t="inlineStr">
        <is>
          <t>Coating_Scotchkote134_interior_exterior_IncludeImpeller</t>
        </is>
      </c>
      <c r="M136" s="1" t="inlineStr">
        <is>
          <t>RTF</t>
        </is>
      </c>
      <c r="N136" s="37" t="n"/>
      <c r="O136" t="inlineStr">
        <is>
          <t>A101784</t>
        </is>
      </c>
      <c r="P136" t="inlineStr">
        <is>
          <t>LT250</t>
        </is>
      </c>
      <c r="Q136" s="37" t="n"/>
    </row>
    <row r="137">
      <c r="B137" t="inlineStr">
        <is>
          <t>N</t>
        </is>
      </c>
      <c r="C137" t="inlineStr">
        <is>
          <t>Price_BOM_LCS_Imp_0218</t>
        </is>
      </c>
      <c r="E137" t="inlineStr">
        <is>
          <t>:20953-LCS:20953-2P-20HP-LCSE:20953-2P-25HP-LCSE:20953-2P-30HP-LCSE:</t>
        </is>
      </c>
      <c r="F137" s="118" t="inlineStr">
        <is>
          <t>X4</t>
        </is>
      </c>
      <c r="G137" t="inlineStr">
        <is>
          <t>ImpMatl_NiAl-Bronze_ASTM-B148_C95400</t>
        </is>
      </c>
      <c r="H137" s="37" t="inlineStr">
        <is>
          <t>Nickel Aluminum Bronze ASTM B148 UNS C95400</t>
        </is>
      </c>
      <c r="I137" s="37" t="inlineStr">
        <is>
          <t>B22</t>
        </is>
      </c>
      <c r="J137" s="37" t="inlineStr">
        <is>
          <t>Stainless Steel, AISI-303</t>
        </is>
      </c>
      <c r="K137" s="37" t="inlineStr">
        <is>
          <t>Steel, Cold Drawn C1018</t>
        </is>
      </c>
      <c r="L137" s="37" t="inlineStr">
        <is>
          <t>Coating_Scotchkote134_interior_IncludeImpeller</t>
        </is>
      </c>
      <c r="M137" s="1" t="inlineStr">
        <is>
          <t>RTF</t>
        </is>
      </c>
      <c r="N137" s="37" t="n"/>
      <c r="O137" t="inlineStr">
        <is>
          <t>A102227</t>
        </is>
      </c>
      <c r="P137" t="inlineStr">
        <is>
          <t>LT250</t>
        </is>
      </c>
    </row>
    <row r="138">
      <c r="B138" t="inlineStr">
        <is>
          <t>N</t>
        </is>
      </c>
      <c r="C138" t="inlineStr">
        <is>
          <t>Price_BOM_LCS_Imp_0219</t>
        </is>
      </c>
      <c r="E138" t="inlineStr">
        <is>
          <t>:20953-LCS:20953-2P-20HP-LCSE:20953-2P-25HP-LCSE:20953-2P-30HP-LCSE:</t>
        </is>
      </c>
      <c r="F138" s="118" t="inlineStr">
        <is>
          <t>X4</t>
        </is>
      </c>
      <c r="G138" s="2" t="inlineStr">
        <is>
          <t>ImpMatl_SS_AISI-304</t>
        </is>
      </c>
      <c r="H138" s="37" t="inlineStr">
        <is>
          <t>Stainless Steel, AISI-304</t>
        </is>
      </c>
      <c r="I138" s="37" t="inlineStr">
        <is>
          <t>H304</t>
        </is>
      </c>
      <c r="J138" s="37" t="inlineStr">
        <is>
          <t>Stainless Steel, AISI-303</t>
        </is>
      </c>
      <c r="K138" s="37" t="inlineStr">
        <is>
          <t>Stainless Steel, AISI 316</t>
        </is>
      </c>
      <c r="L138" s="37" t="inlineStr">
        <is>
          <t>Coating_Scotchkote134_interior_IncludeImpeller</t>
        </is>
      </c>
      <c r="M138" s="1" t="inlineStr">
        <is>
          <t>RTF</t>
        </is>
      </c>
      <c r="N138" s="37" t="n"/>
      <c r="O138" t="inlineStr">
        <is>
          <t>A101784</t>
        </is>
      </c>
      <c r="P138" t="inlineStr">
        <is>
          <t>LT250</t>
        </is>
      </c>
      <c r="Q138" s="37" t="n"/>
    </row>
    <row r="139">
      <c r="B139" t="inlineStr">
        <is>
          <t>N</t>
        </is>
      </c>
      <c r="C139" t="inlineStr">
        <is>
          <t>Price_BOM_LCS_Imp_0221</t>
        </is>
      </c>
      <c r="E139" t="inlineStr">
        <is>
          <t>:20953-LCS:20953-2P-20HP-LCSE:20953-2P-25HP-LCSE:20953-2P-30HP-LCSE:</t>
        </is>
      </c>
      <c r="F139" s="118" t="inlineStr">
        <is>
          <t>X4</t>
        </is>
      </c>
      <c r="G139" t="inlineStr">
        <is>
          <t>ImpMatl_NiAl-Bronze_ASTM-B148_C95400</t>
        </is>
      </c>
      <c r="H139" s="37" t="inlineStr">
        <is>
          <t>Nickel Aluminum Bronze ASTM B148 UNS C95400</t>
        </is>
      </c>
      <c r="I139" s="37" t="inlineStr">
        <is>
          <t>B22</t>
        </is>
      </c>
      <c r="J139" s="37" t="inlineStr">
        <is>
          <t>Stainless Steel, AISI-303</t>
        </is>
      </c>
      <c r="K139" s="37" t="inlineStr">
        <is>
          <t>Steel, Cold Drawn C1018</t>
        </is>
      </c>
      <c r="L139" s="37" t="inlineStr">
        <is>
          <t>Coating_Scotchkote134_interior</t>
        </is>
      </c>
      <c r="M139" s="1" t="inlineStr">
        <is>
          <t>97775278</t>
        </is>
      </c>
      <c r="N139" s="1" t="n"/>
      <c r="O139" t="inlineStr">
        <is>
          <t>A102227</t>
        </is>
      </c>
      <c r="P139" t="inlineStr">
        <is>
          <t>LT250</t>
        </is>
      </c>
    </row>
    <row r="140">
      <c r="B140" t="inlineStr">
        <is>
          <t>N</t>
        </is>
      </c>
      <c r="C140" t="inlineStr">
        <is>
          <t>Price_BOM_LCS_Imp_0222</t>
        </is>
      </c>
      <c r="E140" t="inlineStr">
        <is>
          <t>:20953-LCS:20953-2P-20HP-LCSE:20953-2P-25HP-LCSE:20953-2P-30HP-LCSE:</t>
        </is>
      </c>
      <c r="F140" s="118" t="inlineStr">
        <is>
          <t>X4</t>
        </is>
      </c>
      <c r="G140" s="2" t="inlineStr">
        <is>
          <t>ImpMatl_SS_AISI-304</t>
        </is>
      </c>
      <c r="H140" s="37" t="inlineStr">
        <is>
          <t>Stainless Steel, AISI-304</t>
        </is>
      </c>
      <c r="I140" s="37" t="inlineStr">
        <is>
          <t>H304</t>
        </is>
      </c>
      <c r="J140" s="37" t="inlineStr">
        <is>
          <t>Stainless Steel, AISI-303</t>
        </is>
      </c>
      <c r="K140" s="37" t="inlineStr">
        <is>
          <t>Stainless Steel, AISI 316</t>
        </is>
      </c>
      <c r="L140" s="37" t="inlineStr">
        <is>
          <t>Coating_Scotchkote134_interior</t>
        </is>
      </c>
      <c r="M140" s="37" t="inlineStr">
        <is>
          <t>RTF</t>
        </is>
      </c>
      <c r="N140" s="37" t="n"/>
      <c r="O140" t="inlineStr">
        <is>
          <t>A101784</t>
        </is>
      </c>
      <c r="P140" t="inlineStr">
        <is>
          <t>LT250</t>
        </is>
      </c>
      <c r="Q140" s="37" t="n">
        <v>126</v>
      </c>
    </row>
    <row r="141">
      <c r="B141" t="inlineStr">
        <is>
          <t>N</t>
        </is>
      </c>
      <c r="C141" t="inlineStr">
        <is>
          <t>Price_BOM_LCS_Imp_0224</t>
        </is>
      </c>
      <c r="E141" t="inlineStr">
        <is>
          <t>:20953-LCS:20953-2P-20HP-LCSE:20953-2P-25HP-LCSE:20953-2P-30HP-LCSE:</t>
        </is>
      </c>
      <c r="F141" s="118" t="inlineStr">
        <is>
          <t>X4</t>
        </is>
      </c>
      <c r="G141" t="inlineStr">
        <is>
          <t>ImpMatl_NiAl-Bronze_ASTM-B148_C95400</t>
        </is>
      </c>
      <c r="H141" s="37" t="inlineStr">
        <is>
          <t>Nickel Aluminum Bronze ASTM B148 UNS C95400</t>
        </is>
      </c>
      <c r="I141" s="37" t="inlineStr">
        <is>
          <t>B22</t>
        </is>
      </c>
      <c r="J141" s="37" t="inlineStr">
        <is>
          <t>Stainless Steel, AISI-303</t>
        </is>
      </c>
      <c r="K141" s="37" t="inlineStr">
        <is>
          <t>Steel, Cold Drawn C1018</t>
        </is>
      </c>
      <c r="L141" s="37" t="inlineStr">
        <is>
          <t>Coating_Scotchkote134_interior_exterior</t>
        </is>
      </c>
      <c r="M141" s="1" t="inlineStr">
        <is>
          <t>97775278</t>
        </is>
      </c>
      <c r="N141" s="1" t="n"/>
      <c r="O141" t="inlineStr">
        <is>
          <t>A102227</t>
        </is>
      </c>
      <c r="P141" t="inlineStr">
        <is>
          <t>LT250</t>
        </is>
      </c>
    </row>
    <row r="142">
      <c r="B142" t="inlineStr">
        <is>
          <t>N</t>
        </is>
      </c>
      <c r="C142" t="inlineStr">
        <is>
          <t>Price_BOM_LCS_Imp_0225</t>
        </is>
      </c>
      <c r="E142" t="inlineStr">
        <is>
          <t>:20953-LCS:20953-2P-20HP-LCSE:20953-2P-25HP-LCSE:20953-2P-30HP-LCSE:</t>
        </is>
      </c>
      <c r="F142" s="118" t="inlineStr">
        <is>
          <t>X4</t>
        </is>
      </c>
      <c r="G142" s="2" t="inlineStr">
        <is>
          <t>ImpMatl_SS_AISI-304</t>
        </is>
      </c>
      <c r="H142" s="37" t="inlineStr">
        <is>
          <t>Stainless Steel, AISI-304</t>
        </is>
      </c>
      <c r="I142" s="37" t="inlineStr">
        <is>
          <t>H304</t>
        </is>
      </c>
      <c r="J142" s="37" t="inlineStr">
        <is>
          <t>Stainless Steel, AISI-303</t>
        </is>
      </c>
      <c r="K142" s="37" t="inlineStr">
        <is>
          <t>Stainless Steel, AISI 316</t>
        </is>
      </c>
      <c r="L142" s="37" t="inlineStr">
        <is>
          <t>Coating_Scotchkote134_interior_exterior</t>
        </is>
      </c>
      <c r="M142" s="37" t="inlineStr">
        <is>
          <t>RTF</t>
        </is>
      </c>
      <c r="N142" s="37" t="n"/>
      <c r="O142" t="inlineStr">
        <is>
          <t>A101784</t>
        </is>
      </c>
      <c r="P142" t="inlineStr">
        <is>
          <t>LT250</t>
        </is>
      </c>
      <c r="Q142" s="37" t="n">
        <v>126</v>
      </c>
    </row>
    <row r="143">
      <c r="B143" t="inlineStr">
        <is>
          <t>N</t>
        </is>
      </c>
      <c r="C143" t="inlineStr">
        <is>
          <t>Price_BOM_LCS_Imp_0227</t>
        </is>
      </c>
      <c r="E143" t="inlineStr">
        <is>
          <t>:20953-LCS:20953-2P-20HP-LCSE:20953-2P-25HP-LCSE:20953-2P-30HP-LCSE:</t>
        </is>
      </c>
      <c r="F143" s="118" t="inlineStr">
        <is>
          <t>X4</t>
        </is>
      </c>
      <c r="G143" t="inlineStr">
        <is>
          <t>ImpMatl_NiAl-Bronze_ASTM-B148_C95400</t>
        </is>
      </c>
      <c r="H143" s="37" t="inlineStr">
        <is>
          <t>Nickel Aluminum Bronze ASTM B148 UNS C95400</t>
        </is>
      </c>
      <c r="I143" s="37" t="inlineStr">
        <is>
          <t>B22</t>
        </is>
      </c>
      <c r="J143" s="37" t="inlineStr">
        <is>
          <t>Stainless Steel, AISI-303</t>
        </is>
      </c>
      <c r="K143" s="37" t="inlineStr">
        <is>
          <t>Steel, Cold Drawn C1018</t>
        </is>
      </c>
      <c r="L143" s="37" t="inlineStr">
        <is>
          <t>Coating_Special</t>
        </is>
      </c>
      <c r="M143" s="1" t="inlineStr">
        <is>
          <t>97775278</t>
        </is>
      </c>
      <c r="N143" s="1" t="n"/>
      <c r="O143" t="inlineStr">
        <is>
          <t>A102227</t>
        </is>
      </c>
      <c r="P143" t="inlineStr">
        <is>
          <t>LT250</t>
        </is>
      </c>
    </row>
    <row r="144">
      <c r="B144" t="inlineStr">
        <is>
          <t>N</t>
        </is>
      </c>
      <c r="C144" t="inlineStr">
        <is>
          <t>Price_BOM_LCS_Imp_0228</t>
        </is>
      </c>
      <c r="E144" t="inlineStr">
        <is>
          <t>:20953-LCS:20953-2P-20HP-LCSE:20953-2P-25HP-LCSE:20953-2P-30HP-LCSE:</t>
        </is>
      </c>
      <c r="F144" s="118" t="inlineStr">
        <is>
          <t>X4</t>
        </is>
      </c>
      <c r="G144" s="2" t="inlineStr">
        <is>
          <t>ImpMatl_SS_AISI-304</t>
        </is>
      </c>
      <c r="H144" s="37" t="inlineStr">
        <is>
          <t>Stainless Steel, AISI-304</t>
        </is>
      </c>
      <c r="I144" s="37" t="inlineStr">
        <is>
          <t>H304</t>
        </is>
      </c>
      <c r="J144" s="37" t="inlineStr">
        <is>
          <t>Stainless Steel, AISI-303</t>
        </is>
      </c>
      <c r="K144" s="37" t="inlineStr">
        <is>
          <t>Stainless Steel, AISI 316</t>
        </is>
      </c>
      <c r="L144" s="37" t="inlineStr">
        <is>
          <t>Coating_Special</t>
        </is>
      </c>
      <c r="M144" s="37" t="inlineStr">
        <is>
          <t>RTF</t>
        </is>
      </c>
      <c r="N144" s="37" t="n"/>
      <c r="O144" t="inlineStr">
        <is>
          <t>A101789</t>
        </is>
      </c>
      <c r="P144" t="inlineStr">
        <is>
          <t>LT250</t>
        </is>
      </c>
      <c r="Q144" s="37" t="n">
        <v>126</v>
      </c>
    </row>
    <row r="145">
      <c r="B145" t="inlineStr">
        <is>
          <t>N</t>
        </is>
      </c>
      <c r="C145" t="inlineStr">
        <is>
          <t>Price_BOM_LCS_Imp_0230</t>
        </is>
      </c>
      <c r="E145" t="inlineStr">
        <is>
          <t>:20121-LCS:20121-4P-7.5HP-LCSE:20121-4P-10HP-LCSE:</t>
        </is>
      </c>
      <c r="F145" s="118" t="inlineStr">
        <is>
          <t>X3</t>
        </is>
      </c>
      <c r="G145" s="2" t="inlineStr">
        <is>
          <t>ImpMatl_SS_AISI-304</t>
        </is>
      </c>
      <c r="H145" s="37" t="inlineStr">
        <is>
          <t>Stainless Steel, AISI-304</t>
        </is>
      </c>
      <c r="I145" s="37" t="inlineStr">
        <is>
          <t>H304</t>
        </is>
      </c>
      <c r="J145" s="37" t="inlineStr">
        <is>
          <t>Stainless Steel, AISI-303</t>
        </is>
      </c>
      <c r="K145" s="37" t="inlineStr">
        <is>
          <t>Stainless Steel, AISI 316</t>
        </is>
      </c>
      <c r="L145" s="37" t="inlineStr">
        <is>
          <t>Coating_Standard</t>
        </is>
      </c>
      <c r="M145" s="97" t="inlineStr">
        <is>
          <t>98876071</t>
        </is>
      </c>
      <c r="N145" s="37" t="inlineStr">
        <is>
          <t>IMP,L,20121,X3,H304</t>
        </is>
      </c>
      <c r="O145" t="inlineStr">
        <is>
          <t>A102359</t>
        </is>
      </c>
      <c r="P145" s="37" t="inlineStr">
        <is>
          <t>LT027</t>
        </is>
      </c>
      <c r="Q145" s="37" t="n">
        <v>0</v>
      </c>
    </row>
    <row r="146">
      <c r="B146" t="inlineStr">
        <is>
          <t>N</t>
        </is>
      </c>
      <c r="C146" t="inlineStr">
        <is>
          <t>Price_BOM_LCS_Imp_0231</t>
        </is>
      </c>
      <c r="E146" t="inlineStr">
        <is>
          <t>:20121-LCS:20121-4P-7.5HP-LCSE:20121-4P-10HP-LCSE:</t>
        </is>
      </c>
      <c r="F146" s="118" t="inlineStr">
        <is>
          <t>X3</t>
        </is>
      </c>
      <c r="G146" t="inlineStr">
        <is>
          <t>ImpMatl_NiAl-Bronze_ASTM-B148_C95400</t>
        </is>
      </c>
      <c r="H146" s="37" t="inlineStr">
        <is>
          <t>Nickel Aluminum Bronze ASTM B148 UNS C95400</t>
        </is>
      </c>
      <c r="I146" s="37" t="inlineStr">
        <is>
          <t>B22</t>
        </is>
      </c>
      <c r="J146" s="37" t="inlineStr">
        <is>
          <t>Stainless Steel, AISI-303</t>
        </is>
      </c>
      <c r="K146" s="37" t="inlineStr">
        <is>
          <t>Steel, Cold Drawn C1018</t>
        </is>
      </c>
      <c r="L146" s="37" t="inlineStr">
        <is>
          <t>Coating_Standard</t>
        </is>
      </c>
      <c r="M146" s="1" t="inlineStr">
        <is>
          <t>97778012</t>
        </is>
      </c>
      <c r="N146" s="1" t="n"/>
      <c r="O146" t="inlineStr">
        <is>
          <t>A102228</t>
        </is>
      </c>
      <c r="P146" t="inlineStr">
        <is>
          <t>LT250</t>
        </is>
      </c>
    </row>
    <row r="147">
      <c r="B147" t="inlineStr">
        <is>
          <t>N</t>
        </is>
      </c>
      <c r="C147" t="inlineStr">
        <is>
          <t>Price_BOM_LCS_Imp_0233</t>
        </is>
      </c>
      <c r="E147" t="inlineStr">
        <is>
          <t>:20121-LCS:20121-4P-7.5HP-LCSE:20121-4P-10HP-LCSE:</t>
        </is>
      </c>
      <c r="F147" s="118" t="inlineStr">
        <is>
          <t>X3</t>
        </is>
      </c>
      <c r="G147" t="inlineStr">
        <is>
          <t>ImpMatl_NiAl-Bronze_ASTM-B148_C95400</t>
        </is>
      </c>
      <c r="H147" s="37" t="inlineStr">
        <is>
          <t>Nickel Aluminum Bronze ASTM B148 UNS C95400</t>
        </is>
      </c>
      <c r="I147" s="37" t="inlineStr">
        <is>
          <t>B22</t>
        </is>
      </c>
      <c r="J147" s="37" t="inlineStr">
        <is>
          <t>Stainless Steel, AISI-303</t>
        </is>
      </c>
      <c r="K147" s="37" t="inlineStr">
        <is>
          <t>Steel, Cold Drawn C1018</t>
        </is>
      </c>
      <c r="L147" s="37" t="inlineStr">
        <is>
          <t>Coating_Scotchkote134_interior_exterior_IncludeImpeller</t>
        </is>
      </c>
      <c r="M147" s="1" t="inlineStr">
        <is>
          <t>RTF</t>
        </is>
      </c>
      <c r="N147" s="37" t="n"/>
      <c r="O147" t="inlineStr">
        <is>
          <t>A102228</t>
        </is>
      </c>
      <c r="P147" t="inlineStr">
        <is>
          <t>LT250</t>
        </is>
      </c>
    </row>
    <row r="148">
      <c r="B148" t="inlineStr">
        <is>
          <t>N</t>
        </is>
      </c>
      <c r="C148" t="inlineStr">
        <is>
          <t>Price_BOM_LCS_Imp_0234</t>
        </is>
      </c>
      <c r="E148" t="inlineStr">
        <is>
          <t>:20121-LCS:20121-4P-7.5HP-LCSE:20121-4P-10HP-LCSE:</t>
        </is>
      </c>
      <c r="F148" s="118" t="inlineStr">
        <is>
          <t>X3</t>
        </is>
      </c>
      <c r="G148" s="2" t="inlineStr">
        <is>
          <t>ImpMatl_SS_AISI-304</t>
        </is>
      </c>
      <c r="H148" s="37" t="inlineStr">
        <is>
          <t>Stainless Steel, AISI-304</t>
        </is>
      </c>
      <c r="I148" s="37" t="inlineStr">
        <is>
          <t>H304</t>
        </is>
      </c>
      <c r="J148" s="37" t="inlineStr">
        <is>
          <t>Stainless Steel, AISI-303</t>
        </is>
      </c>
      <c r="K148" s="37" t="inlineStr">
        <is>
          <t>Stainless Steel, AISI 316</t>
        </is>
      </c>
      <c r="L148" s="37" t="inlineStr">
        <is>
          <t>Coating_Scotchkote134_interior_exterior_IncludeImpeller</t>
        </is>
      </c>
      <c r="M148" s="1" t="inlineStr">
        <is>
          <t>RTF</t>
        </is>
      </c>
      <c r="N148" s="37" t="n"/>
      <c r="O148" t="inlineStr">
        <is>
          <t>A102359</t>
        </is>
      </c>
      <c r="P148" t="inlineStr">
        <is>
          <t>LT250</t>
        </is>
      </c>
      <c r="Q148" s="37" t="n"/>
    </row>
    <row r="149">
      <c r="B149" t="inlineStr">
        <is>
          <t>N</t>
        </is>
      </c>
      <c r="C149" t="inlineStr">
        <is>
          <t>Price_BOM_LCS_Imp_0236</t>
        </is>
      </c>
      <c r="E149" t="inlineStr">
        <is>
          <t>:20121-LCS:20121-4P-7.5HP-LCSE:20121-4P-10HP-LCSE:</t>
        </is>
      </c>
      <c r="F149" s="118" t="inlineStr">
        <is>
          <t>X3</t>
        </is>
      </c>
      <c r="G149" t="inlineStr">
        <is>
          <t>ImpMatl_NiAl-Bronze_ASTM-B148_C95400</t>
        </is>
      </c>
      <c r="H149" s="37" t="inlineStr">
        <is>
          <t>Nickel Aluminum Bronze ASTM B148 UNS C95400</t>
        </is>
      </c>
      <c r="I149" s="37" t="inlineStr">
        <is>
          <t>B22</t>
        </is>
      </c>
      <c r="J149" s="37" t="inlineStr">
        <is>
          <t>Stainless Steel, AISI-303</t>
        </is>
      </c>
      <c r="K149" s="37" t="inlineStr">
        <is>
          <t>Steel, Cold Drawn C1018</t>
        </is>
      </c>
      <c r="L149" s="37" t="inlineStr">
        <is>
          <t>Coating_Scotchkote134_interior_IncludeImpeller</t>
        </is>
      </c>
      <c r="M149" s="1" t="inlineStr">
        <is>
          <t>RTF</t>
        </is>
      </c>
      <c r="N149" s="37" t="n"/>
      <c r="O149" t="inlineStr">
        <is>
          <t>A102228</t>
        </is>
      </c>
      <c r="P149" t="inlineStr">
        <is>
          <t>LT250</t>
        </is>
      </c>
    </row>
    <row r="150">
      <c r="B150" t="inlineStr">
        <is>
          <t>N</t>
        </is>
      </c>
      <c r="C150" t="inlineStr">
        <is>
          <t>Price_BOM_LCS_Imp_0237</t>
        </is>
      </c>
      <c r="E150" t="inlineStr">
        <is>
          <t>:20121-LCS:20121-4P-7.5HP-LCSE:20121-4P-10HP-LCSE:</t>
        </is>
      </c>
      <c r="F150" s="118" t="inlineStr">
        <is>
          <t>X3</t>
        </is>
      </c>
      <c r="G150" s="2" t="inlineStr">
        <is>
          <t>ImpMatl_SS_AISI-304</t>
        </is>
      </c>
      <c r="H150" s="37" t="inlineStr">
        <is>
          <t>Stainless Steel, AISI-304</t>
        </is>
      </c>
      <c r="I150" s="37" t="inlineStr">
        <is>
          <t>H304</t>
        </is>
      </c>
      <c r="J150" s="37" t="inlineStr">
        <is>
          <t>Stainless Steel, AISI-303</t>
        </is>
      </c>
      <c r="K150" s="37" t="inlineStr">
        <is>
          <t>Stainless Steel, AISI 316</t>
        </is>
      </c>
      <c r="L150" s="37" t="inlineStr">
        <is>
          <t>Coating_Scotchkote134_interior_IncludeImpeller</t>
        </is>
      </c>
      <c r="M150" s="1" t="inlineStr">
        <is>
          <t>RTF</t>
        </is>
      </c>
      <c r="N150" s="37" t="n"/>
      <c r="O150" t="inlineStr">
        <is>
          <t>A102359</t>
        </is>
      </c>
      <c r="P150" t="inlineStr">
        <is>
          <t>LT250</t>
        </is>
      </c>
      <c r="Q150" s="37" t="n"/>
    </row>
    <row r="151">
      <c r="B151" t="inlineStr">
        <is>
          <t>N</t>
        </is>
      </c>
      <c r="C151" t="inlineStr">
        <is>
          <t>Price_BOM_LCS_Imp_0239</t>
        </is>
      </c>
      <c r="E151" t="inlineStr">
        <is>
          <t>:20121-LCS:20121-4P-7.5HP-LCSE:20121-4P-10HP-LCSE:</t>
        </is>
      </c>
      <c r="F151" s="118" t="inlineStr">
        <is>
          <t>X3</t>
        </is>
      </c>
      <c r="G151" t="inlineStr">
        <is>
          <t>ImpMatl_NiAl-Bronze_ASTM-B148_C95400</t>
        </is>
      </c>
      <c r="H151" s="37" t="inlineStr">
        <is>
          <t>Nickel Aluminum Bronze ASTM B148 UNS C95400</t>
        </is>
      </c>
      <c r="I151" s="37" t="inlineStr">
        <is>
          <t>B22</t>
        </is>
      </c>
      <c r="J151" s="37" t="inlineStr">
        <is>
          <t>Stainless Steel, AISI-303</t>
        </is>
      </c>
      <c r="K151" s="37" t="inlineStr">
        <is>
          <t>Steel, Cold Drawn C1018</t>
        </is>
      </c>
      <c r="L151" s="37" t="inlineStr">
        <is>
          <t>Coating_Scotchkote134_interior</t>
        </is>
      </c>
      <c r="M151" s="1" t="inlineStr">
        <is>
          <t>97778012</t>
        </is>
      </c>
      <c r="N151" s="1" t="n"/>
      <c r="O151" t="inlineStr">
        <is>
          <t>A102228</t>
        </is>
      </c>
      <c r="P151" t="inlineStr">
        <is>
          <t>LT250</t>
        </is>
      </c>
    </row>
    <row r="152">
      <c r="B152" t="inlineStr">
        <is>
          <t>N</t>
        </is>
      </c>
      <c r="C152" t="inlineStr">
        <is>
          <t>Price_BOM_LCS_Imp_0240</t>
        </is>
      </c>
      <c r="E152" t="inlineStr">
        <is>
          <t>:20121-LCS:20121-4P-7.5HP-LCSE:20121-4P-10HP-LCSE:</t>
        </is>
      </c>
      <c r="F152" s="118" t="inlineStr">
        <is>
          <t>X3</t>
        </is>
      </c>
      <c r="G152" s="2" t="inlineStr">
        <is>
          <t>ImpMatl_SS_AISI-304</t>
        </is>
      </c>
      <c r="H152" s="37" t="inlineStr">
        <is>
          <t>Stainless Steel, AISI-304</t>
        </is>
      </c>
      <c r="I152" s="37" t="inlineStr">
        <is>
          <t>H304</t>
        </is>
      </c>
      <c r="J152" s="37" t="inlineStr">
        <is>
          <t>Stainless Steel, AISI-303</t>
        </is>
      </c>
      <c r="K152" s="37" t="inlineStr">
        <is>
          <t>Stainless Steel, AISI 316</t>
        </is>
      </c>
      <c r="L152" s="37" t="inlineStr">
        <is>
          <t>Coating_Scotchkote134_interior</t>
        </is>
      </c>
      <c r="M152" s="37" t="inlineStr">
        <is>
          <t>RTF</t>
        </is>
      </c>
      <c r="N152" s="37" t="n"/>
      <c r="O152" t="inlineStr">
        <is>
          <t>A102359</t>
        </is>
      </c>
      <c r="P152" t="inlineStr">
        <is>
          <t>LT250</t>
        </is>
      </c>
      <c r="Q152" s="37" t="n">
        <v>126</v>
      </c>
    </row>
    <row r="153">
      <c r="B153" t="inlineStr">
        <is>
          <t>N</t>
        </is>
      </c>
      <c r="C153" t="inlineStr">
        <is>
          <t>Price_BOM_LCS_Imp_0242</t>
        </is>
      </c>
      <c r="E153" t="inlineStr">
        <is>
          <t>:20121-LCS:20121-4P-7.5HP-LCSE:20121-4P-10HP-LCSE:</t>
        </is>
      </c>
      <c r="F153" s="118" t="inlineStr">
        <is>
          <t>X3</t>
        </is>
      </c>
      <c r="G153" t="inlineStr">
        <is>
          <t>ImpMatl_NiAl-Bronze_ASTM-B148_C95400</t>
        </is>
      </c>
      <c r="H153" s="37" t="inlineStr">
        <is>
          <t>Nickel Aluminum Bronze ASTM B148 UNS C95400</t>
        </is>
      </c>
      <c r="I153" s="37" t="inlineStr">
        <is>
          <t>B22</t>
        </is>
      </c>
      <c r="J153" s="37" t="inlineStr">
        <is>
          <t>Stainless Steel, AISI-303</t>
        </is>
      </c>
      <c r="K153" s="37" t="inlineStr">
        <is>
          <t>Steel, Cold Drawn C1018</t>
        </is>
      </c>
      <c r="L153" s="37" t="inlineStr">
        <is>
          <t>Coating_Scotchkote134_interior_exterior</t>
        </is>
      </c>
      <c r="M153" s="1" t="inlineStr">
        <is>
          <t>97778012</t>
        </is>
      </c>
      <c r="N153" s="1" t="n"/>
      <c r="O153" t="inlineStr">
        <is>
          <t>A102228</t>
        </is>
      </c>
      <c r="P153" t="inlineStr">
        <is>
          <t>LT250</t>
        </is>
      </c>
    </row>
    <row r="154">
      <c r="B154" t="inlineStr">
        <is>
          <t>N</t>
        </is>
      </c>
      <c r="C154" t="inlineStr">
        <is>
          <t>Price_BOM_LCS_Imp_0243</t>
        </is>
      </c>
      <c r="E154" t="inlineStr">
        <is>
          <t>:20121-LCS:20121-4P-7.5HP-LCSE:20121-4P-10HP-LCSE:</t>
        </is>
      </c>
      <c r="F154" s="118" t="inlineStr">
        <is>
          <t>X3</t>
        </is>
      </c>
      <c r="G154" s="2" t="inlineStr">
        <is>
          <t>ImpMatl_SS_AISI-304</t>
        </is>
      </c>
      <c r="H154" s="37" t="inlineStr">
        <is>
          <t>Stainless Steel, AISI-304</t>
        </is>
      </c>
      <c r="I154" s="37" t="inlineStr">
        <is>
          <t>H304</t>
        </is>
      </c>
      <c r="J154" s="37" t="inlineStr">
        <is>
          <t>Stainless Steel, AISI-303</t>
        </is>
      </c>
      <c r="K154" s="37" t="inlineStr">
        <is>
          <t>Stainless Steel, AISI 316</t>
        </is>
      </c>
      <c r="L154" s="37" t="inlineStr">
        <is>
          <t>Coating_Scotchkote134_interior_exterior</t>
        </is>
      </c>
      <c r="M154" s="37" t="inlineStr">
        <is>
          <t>RTF</t>
        </is>
      </c>
      <c r="N154" s="37" t="n"/>
      <c r="O154" t="inlineStr">
        <is>
          <t>A102359</t>
        </is>
      </c>
      <c r="P154" t="inlineStr">
        <is>
          <t>LT250</t>
        </is>
      </c>
      <c r="Q154" s="37" t="n">
        <v>126</v>
      </c>
    </row>
    <row r="155">
      <c r="B155" t="inlineStr">
        <is>
          <t>N</t>
        </is>
      </c>
      <c r="C155" t="inlineStr">
        <is>
          <t>Price_BOM_LCS_Imp_0245</t>
        </is>
      </c>
      <c r="E155" t="inlineStr">
        <is>
          <t>:20121-LCS:20121-4P-7.5HP-LCSE:20121-4P-10HP-LCSE:</t>
        </is>
      </c>
      <c r="F155" s="118" t="inlineStr">
        <is>
          <t>X3</t>
        </is>
      </c>
      <c r="G155" t="inlineStr">
        <is>
          <t>ImpMatl_NiAl-Bronze_ASTM-B148_C95400</t>
        </is>
      </c>
      <c r="H155" s="37" t="inlineStr">
        <is>
          <t>Nickel Aluminum Bronze ASTM B148 UNS C95400</t>
        </is>
      </c>
      <c r="I155" s="37" t="inlineStr">
        <is>
          <t>B22</t>
        </is>
      </c>
      <c r="J155" s="37" t="inlineStr">
        <is>
          <t>Stainless Steel, AISI-303</t>
        </is>
      </c>
      <c r="K155" s="37" t="inlineStr">
        <is>
          <t>Steel, Cold Drawn C1018</t>
        </is>
      </c>
      <c r="L155" s="37" t="inlineStr">
        <is>
          <t>Coating_Special</t>
        </is>
      </c>
      <c r="M155" s="1" t="inlineStr">
        <is>
          <t>97778012</t>
        </is>
      </c>
      <c r="N155" s="1" t="n"/>
      <c r="O155" t="inlineStr">
        <is>
          <t>A102228</t>
        </is>
      </c>
      <c r="P155" t="inlineStr">
        <is>
          <t>LT250</t>
        </is>
      </c>
    </row>
    <row r="156">
      <c r="B156" t="inlineStr">
        <is>
          <t>N</t>
        </is>
      </c>
      <c r="C156" t="inlineStr">
        <is>
          <t>Price_BOM_LCS_Imp_0246</t>
        </is>
      </c>
      <c r="E156" t="inlineStr">
        <is>
          <t>:20121-LCS:20121-4P-7.5HP-LCSE:20121-4P-10HP-LCSE:</t>
        </is>
      </c>
      <c r="F156" s="118" t="inlineStr">
        <is>
          <t>X3</t>
        </is>
      </c>
      <c r="G156" s="2" t="inlineStr">
        <is>
          <t>ImpMatl_SS_AISI-304</t>
        </is>
      </c>
      <c r="H156" s="37" t="inlineStr">
        <is>
          <t>Stainless Steel, AISI-304</t>
        </is>
      </c>
      <c r="I156" s="37" t="inlineStr">
        <is>
          <t>H304</t>
        </is>
      </c>
      <c r="J156" s="37" t="inlineStr">
        <is>
          <t>Stainless Steel, AISI-303</t>
        </is>
      </c>
      <c r="K156" s="37" t="inlineStr">
        <is>
          <t>Stainless Steel, AISI 316</t>
        </is>
      </c>
      <c r="L156" s="37" t="inlineStr">
        <is>
          <t>Coating_Special</t>
        </is>
      </c>
      <c r="M156" s="37" t="inlineStr">
        <is>
          <t>RTF</t>
        </is>
      </c>
      <c r="N156" s="37" t="n"/>
      <c r="O156" t="inlineStr">
        <is>
          <t>A101796</t>
        </is>
      </c>
      <c r="P156" t="inlineStr">
        <is>
          <t>LT250</t>
        </is>
      </c>
      <c r="Q156" s="37" t="n">
        <v>126</v>
      </c>
    </row>
    <row r="157">
      <c r="B157" t="inlineStr">
        <is>
          <t>N</t>
        </is>
      </c>
      <c r="C157" t="inlineStr">
        <is>
          <t>Price_BOM_LCS_Imp_0248</t>
        </is>
      </c>
      <c r="E157" t="inlineStr">
        <is>
          <t>:20121-LCS:20121-4P-15HP-LCSE:</t>
        </is>
      </c>
      <c r="F157" s="118" t="inlineStr">
        <is>
          <t>XA</t>
        </is>
      </c>
      <c r="G157" s="2" t="inlineStr">
        <is>
          <t>ImpMatl_SS_AISI-304</t>
        </is>
      </c>
      <c r="H157" s="37" t="inlineStr">
        <is>
          <t>Stainless Steel, AISI-304</t>
        </is>
      </c>
      <c r="I157" s="37" t="inlineStr">
        <is>
          <t>H304</t>
        </is>
      </c>
      <c r="J157" s="37" t="inlineStr">
        <is>
          <t>Stainless Steel, AISI-303</t>
        </is>
      </c>
      <c r="K157" s="37" t="inlineStr">
        <is>
          <t>Stainless Steel, AISI 316</t>
        </is>
      </c>
      <c r="L157" s="37" t="inlineStr">
        <is>
          <t>Coating_Standard</t>
        </is>
      </c>
      <c r="M157" s="97" t="inlineStr">
        <is>
          <t>98876135</t>
        </is>
      </c>
      <c r="N157" s="37" t="n"/>
      <c r="O157" t="inlineStr">
        <is>
          <t>A102361</t>
        </is>
      </c>
      <c r="P157" s="37" t="inlineStr">
        <is>
          <t>LT027</t>
        </is>
      </c>
      <c r="Q157" s="37" t="n">
        <v>0</v>
      </c>
    </row>
    <row r="158">
      <c r="B158" t="inlineStr">
        <is>
          <t>N</t>
        </is>
      </c>
      <c r="C158" t="inlineStr">
        <is>
          <t>Price_BOM_LCS_Imp_0249</t>
        </is>
      </c>
      <c r="E158" t="inlineStr">
        <is>
          <t>:20121-LCS:20121-4P-15HP-LCSE:</t>
        </is>
      </c>
      <c r="F158" s="118" t="inlineStr">
        <is>
          <t>XA</t>
        </is>
      </c>
      <c r="G158" t="inlineStr">
        <is>
          <t>ImpMatl_NiAl-Bronze_ASTM-B148_C95400</t>
        </is>
      </c>
      <c r="H158" s="37" t="inlineStr">
        <is>
          <t>Nickel Aluminum Bronze ASTM B148 UNS C95400</t>
        </is>
      </c>
      <c r="I158" s="37" t="inlineStr">
        <is>
          <t>B22</t>
        </is>
      </c>
      <c r="J158" s="37" t="inlineStr">
        <is>
          <t>Stainless Steel, AISI-303</t>
        </is>
      </c>
      <c r="K158" s="37" t="inlineStr">
        <is>
          <t>Steel, Cold Drawn C1018</t>
        </is>
      </c>
      <c r="L158" s="37" t="inlineStr">
        <is>
          <t>Coating_Standard</t>
        </is>
      </c>
      <c r="M158" s="1" t="inlineStr">
        <is>
          <t>97778032</t>
        </is>
      </c>
      <c r="N158" s="1" t="n"/>
      <c r="O158" t="inlineStr">
        <is>
          <t>A102229</t>
        </is>
      </c>
      <c r="P158" t="inlineStr">
        <is>
          <t>LT250</t>
        </is>
      </c>
    </row>
    <row r="159">
      <c r="B159" t="inlineStr">
        <is>
          <t>N</t>
        </is>
      </c>
      <c r="C159" t="inlineStr">
        <is>
          <t>Price_BOM_LCS_Imp_0251</t>
        </is>
      </c>
      <c r="E159" t="inlineStr">
        <is>
          <t>:20121-LCS:20121-4P-15HP-LCSE:</t>
        </is>
      </c>
      <c r="F159" s="118" t="inlineStr">
        <is>
          <t>XA</t>
        </is>
      </c>
      <c r="G159" t="inlineStr">
        <is>
          <t>ImpMatl_NiAl-Bronze_ASTM-B148_C95400</t>
        </is>
      </c>
      <c r="H159" s="37" t="inlineStr">
        <is>
          <t>Nickel Aluminum Bronze ASTM B148 UNS C95400</t>
        </is>
      </c>
      <c r="I159" s="37" t="inlineStr">
        <is>
          <t>B22</t>
        </is>
      </c>
      <c r="J159" s="37" t="inlineStr">
        <is>
          <t>Stainless Steel, AISI-303</t>
        </is>
      </c>
      <c r="K159" s="37" t="inlineStr">
        <is>
          <t>Steel, Cold Drawn C1018</t>
        </is>
      </c>
      <c r="L159" s="37" t="inlineStr">
        <is>
          <t>Coating_Scotchkote134_interior_exterior_IncludeImpeller</t>
        </is>
      </c>
      <c r="M159" s="1" t="inlineStr">
        <is>
          <t>RTF</t>
        </is>
      </c>
      <c r="N159" s="37" t="n"/>
      <c r="O159" t="inlineStr">
        <is>
          <t>A102229</t>
        </is>
      </c>
      <c r="P159" t="inlineStr">
        <is>
          <t>LT250</t>
        </is>
      </c>
    </row>
    <row r="160">
      <c r="B160" t="inlineStr">
        <is>
          <t>N</t>
        </is>
      </c>
      <c r="C160" t="inlineStr">
        <is>
          <t>Price_BOM_LCS_Imp_0252</t>
        </is>
      </c>
      <c r="E160" t="inlineStr">
        <is>
          <t>:20121-LCS:20121-4P-15HP-LCSE:</t>
        </is>
      </c>
      <c r="F160" s="118" t="inlineStr">
        <is>
          <t>XA</t>
        </is>
      </c>
      <c r="G160" s="2" t="inlineStr">
        <is>
          <t>ImpMatl_SS_AISI-304</t>
        </is>
      </c>
      <c r="H160" s="37" t="inlineStr">
        <is>
          <t>Stainless Steel, AISI-304</t>
        </is>
      </c>
      <c r="I160" s="37" t="inlineStr">
        <is>
          <t>H304</t>
        </is>
      </c>
      <c r="J160" s="37" t="inlineStr">
        <is>
          <t>Stainless Steel, AISI-303</t>
        </is>
      </c>
      <c r="K160" s="37" t="inlineStr">
        <is>
          <t>Stainless Steel, AISI 316</t>
        </is>
      </c>
      <c r="L160" s="37" t="inlineStr">
        <is>
          <t>Coating_Scotchkote134_interior_exterior_IncludeImpeller</t>
        </is>
      </c>
      <c r="M160" s="1" t="inlineStr">
        <is>
          <t>RTF</t>
        </is>
      </c>
      <c r="N160" s="37" t="n"/>
      <c r="O160" t="inlineStr">
        <is>
          <t>A102361</t>
        </is>
      </c>
      <c r="P160" t="inlineStr">
        <is>
          <t>LT250</t>
        </is>
      </c>
      <c r="Q160" s="37" t="n"/>
    </row>
    <row r="161">
      <c r="B161" t="inlineStr">
        <is>
          <t>N</t>
        </is>
      </c>
      <c r="C161" t="inlineStr">
        <is>
          <t>Price_BOM_LCS_Imp_0254</t>
        </is>
      </c>
      <c r="E161" t="inlineStr">
        <is>
          <t>:20121-LCS:20121-4P-15HP-LCSE:</t>
        </is>
      </c>
      <c r="F161" s="118" t="inlineStr">
        <is>
          <t>XA</t>
        </is>
      </c>
      <c r="G161" t="inlineStr">
        <is>
          <t>ImpMatl_NiAl-Bronze_ASTM-B148_C95400</t>
        </is>
      </c>
      <c r="H161" s="37" t="inlineStr">
        <is>
          <t>Nickel Aluminum Bronze ASTM B148 UNS C95400</t>
        </is>
      </c>
      <c r="I161" s="37" t="inlineStr">
        <is>
          <t>B22</t>
        </is>
      </c>
      <c r="J161" s="37" t="inlineStr">
        <is>
          <t>Stainless Steel, AISI-303</t>
        </is>
      </c>
      <c r="K161" s="37" t="inlineStr">
        <is>
          <t>Steel, Cold Drawn C1018</t>
        </is>
      </c>
      <c r="L161" s="37" t="inlineStr">
        <is>
          <t>Coating_Scotchkote134_interior_IncludeImpeller</t>
        </is>
      </c>
      <c r="M161" s="1" t="inlineStr">
        <is>
          <t>RTF</t>
        </is>
      </c>
      <c r="N161" s="37" t="n"/>
      <c r="O161" t="inlineStr">
        <is>
          <t>A102229</t>
        </is>
      </c>
      <c r="P161" t="inlineStr">
        <is>
          <t>LT250</t>
        </is>
      </c>
    </row>
    <row r="162">
      <c r="B162" t="inlineStr">
        <is>
          <t>N</t>
        </is>
      </c>
      <c r="C162" t="inlineStr">
        <is>
          <t>Price_BOM_LCS_Imp_0255</t>
        </is>
      </c>
      <c r="E162" t="inlineStr">
        <is>
          <t>:20121-LCS:20121-4P-15HP-LCSE:</t>
        </is>
      </c>
      <c r="F162" s="118" t="inlineStr">
        <is>
          <t>XA</t>
        </is>
      </c>
      <c r="G162" s="2" t="inlineStr">
        <is>
          <t>ImpMatl_SS_AISI-304</t>
        </is>
      </c>
      <c r="H162" s="37" t="inlineStr">
        <is>
          <t>Stainless Steel, AISI-304</t>
        </is>
      </c>
      <c r="I162" s="37" t="inlineStr">
        <is>
          <t>H304</t>
        </is>
      </c>
      <c r="J162" s="37" t="inlineStr">
        <is>
          <t>Stainless Steel, AISI-303</t>
        </is>
      </c>
      <c r="K162" s="37" t="inlineStr">
        <is>
          <t>Stainless Steel, AISI 316</t>
        </is>
      </c>
      <c r="L162" s="37" t="inlineStr">
        <is>
          <t>Coating_Scotchkote134_interior_IncludeImpeller</t>
        </is>
      </c>
      <c r="M162" s="1" t="inlineStr">
        <is>
          <t>RTF</t>
        </is>
      </c>
      <c r="N162" s="37" t="n"/>
      <c r="O162" t="inlineStr">
        <is>
          <t>A102361</t>
        </is>
      </c>
      <c r="P162" t="inlineStr">
        <is>
          <t>LT250</t>
        </is>
      </c>
      <c r="Q162" s="37" t="n"/>
    </row>
    <row r="163">
      <c r="B163" t="inlineStr">
        <is>
          <t>N</t>
        </is>
      </c>
      <c r="C163" t="inlineStr">
        <is>
          <t>Price_BOM_LCS_Imp_0257</t>
        </is>
      </c>
      <c r="E163" t="inlineStr">
        <is>
          <t>:20121-LCS:20121-4P-15HP-LCSE:</t>
        </is>
      </c>
      <c r="F163" s="118" t="inlineStr">
        <is>
          <t>XA</t>
        </is>
      </c>
      <c r="G163" t="inlineStr">
        <is>
          <t>ImpMatl_NiAl-Bronze_ASTM-B148_C95400</t>
        </is>
      </c>
      <c r="H163" s="37" t="inlineStr">
        <is>
          <t>Nickel Aluminum Bronze ASTM B148 UNS C95400</t>
        </is>
      </c>
      <c r="I163" s="37" t="inlineStr">
        <is>
          <t>B22</t>
        </is>
      </c>
      <c r="J163" s="37" t="inlineStr">
        <is>
          <t>Stainless Steel, AISI-303</t>
        </is>
      </c>
      <c r="K163" s="37" t="inlineStr">
        <is>
          <t>Steel, Cold Drawn C1018</t>
        </is>
      </c>
      <c r="L163" s="37" t="inlineStr">
        <is>
          <t>Coating_Scotchkote134_interior</t>
        </is>
      </c>
      <c r="M163" s="1" t="inlineStr">
        <is>
          <t>97778032</t>
        </is>
      </c>
      <c r="N163" s="1" t="n"/>
      <c r="O163" t="inlineStr">
        <is>
          <t>A102229</t>
        </is>
      </c>
      <c r="P163" t="inlineStr">
        <is>
          <t>LT250</t>
        </is>
      </c>
    </row>
    <row r="164">
      <c r="B164" t="inlineStr">
        <is>
          <t>N</t>
        </is>
      </c>
      <c r="C164" t="inlineStr">
        <is>
          <t>Price_BOM_LCS_Imp_0258</t>
        </is>
      </c>
      <c r="E164" t="inlineStr">
        <is>
          <t>:20121-LCS:20121-4P-15HP-LCSE:</t>
        </is>
      </c>
      <c r="F164" s="118" t="inlineStr">
        <is>
          <t>XA</t>
        </is>
      </c>
      <c r="G164" s="2" t="inlineStr">
        <is>
          <t>ImpMatl_SS_AISI-304</t>
        </is>
      </c>
      <c r="H164" s="37" t="inlineStr">
        <is>
          <t>Stainless Steel, AISI-304</t>
        </is>
      </c>
      <c r="I164" s="37" t="inlineStr">
        <is>
          <t>H304</t>
        </is>
      </c>
      <c r="J164" s="37" t="inlineStr">
        <is>
          <t>Stainless Steel, AISI-303</t>
        </is>
      </c>
      <c r="K164" s="37" t="inlineStr">
        <is>
          <t>Stainless Steel, AISI 316</t>
        </is>
      </c>
      <c r="L164" s="37" t="inlineStr">
        <is>
          <t>Coating_Scotchkote134_interior</t>
        </is>
      </c>
      <c r="M164" s="37" t="inlineStr">
        <is>
          <t>RTF</t>
        </is>
      </c>
      <c r="N164" s="37" t="n"/>
      <c r="O164" t="inlineStr">
        <is>
          <t>A102361</t>
        </is>
      </c>
      <c r="P164" t="inlineStr">
        <is>
          <t>LT250</t>
        </is>
      </c>
      <c r="Q164" s="37" t="n">
        <v>126</v>
      </c>
    </row>
    <row r="165">
      <c r="B165" t="inlineStr">
        <is>
          <t>N</t>
        </is>
      </c>
      <c r="C165" t="inlineStr">
        <is>
          <t>Price_BOM_LCS_Imp_0260</t>
        </is>
      </c>
      <c r="E165" t="inlineStr">
        <is>
          <t>:20121-LCS:20121-4P-15HP-LCSE:</t>
        </is>
      </c>
      <c r="F165" s="118" t="inlineStr">
        <is>
          <t>XA</t>
        </is>
      </c>
      <c r="G165" t="inlineStr">
        <is>
          <t>ImpMatl_NiAl-Bronze_ASTM-B148_C95400</t>
        </is>
      </c>
      <c r="H165" s="37" t="inlineStr">
        <is>
          <t>Nickel Aluminum Bronze ASTM B148 UNS C95400</t>
        </is>
      </c>
      <c r="I165" s="37" t="inlineStr">
        <is>
          <t>B22</t>
        </is>
      </c>
      <c r="J165" s="37" t="inlineStr">
        <is>
          <t>Stainless Steel, AISI-303</t>
        </is>
      </c>
      <c r="K165" s="37" t="inlineStr">
        <is>
          <t>Steel, Cold Drawn C1018</t>
        </is>
      </c>
      <c r="L165" s="37" t="inlineStr">
        <is>
          <t>Coating_Scotchkote134_interior_exterior</t>
        </is>
      </c>
      <c r="M165" s="1" t="inlineStr">
        <is>
          <t>97778032</t>
        </is>
      </c>
      <c r="N165" s="1" t="n"/>
      <c r="O165" t="inlineStr">
        <is>
          <t>A102229</t>
        </is>
      </c>
      <c r="P165" t="inlineStr">
        <is>
          <t>LT250</t>
        </is>
      </c>
    </row>
    <row r="166">
      <c r="B166" t="inlineStr">
        <is>
          <t>N</t>
        </is>
      </c>
      <c r="C166" t="inlineStr">
        <is>
          <t>Price_BOM_LCS_Imp_0261</t>
        </is>
      </c>
      <c r="E166" t="inlineStr">
        <is>
          <t>:20121-LCS:20121-4P-15HP-LCSE:</t>
        </is>
      </c>
      <c r="F166" s="118" t="inlineStr">
        <is>
          <t>XA</t>
        </is>
      </c>
      <c r="G166" s="2" t="inlineStr">
        <is>
          <t>ImpMatl_SS_AISI-304</t>
        </is>
      </c>
      <c r="H166" s="37" t="inlineStr">
        <is>
          <t>Stainless Steel, AISI-304</t>
        </is>
      </c>
      <c r="I166" s="37" t="inlineStr">
        <is>
          <t>H304</t>
        </is>
      </c>
      <c r="J166" s="37" t="inlineStr">
        <is>
          <t>Stainless Steel, AISI-303</t>
        </is>
      </c>
      <c r="K166" s="37" t="inlineStr">
        <is>
          <t>Stainless Steel, AISI 316</t>
        </is>
      </c>
      <c r="L166" s="37" t="inlineStr">
        <is>
          <t>Coating_Scotchkote134_interior_exterior</t>
        </is>
      </c>
      <c r="M166" s="37" t="inlineStr">
        <is>
          <t>RTF</t>
        </is>
      </c>
      <c r="N166" s="37" t="n"/>
      <c r="O166" t="inlineStr">
        <is>
          <t>A102361</t>
        </is>
      </c>
      <c r="P166" t="inlineStr">
        <is>
          <t>LT250</t>
        </is>
      </c>
      <c r="Q166" s="37" t="n">
        <v>126</v>
      </c>
    </row>
    <row r="167">
      <c r="B167" t="inlineStr">
        <is>
          <t>N</t>
        </is>
      </c>
      <c r="C167" t="inlineStr">
        <is>
          <t>Price_BOM_LCS_Imp_0263</t>
        </is>
      </c>
      <c r="E167" t="inlineStr">
        <is>
          <t>:20121-LCS:20121-4P-15HP-LCSE:</t>
        </is>
      </c>
      <c r="F167" s="118" t="inlineStr">
        <is>
          <t>XA</t>
        </is>
      </c>
      <c r="G167" t="inlineStr">
        <is>
          <t>ImpMatl_NiAl-Bronze_ASTM-B148_C95400</t>
        </is>
      </c>
      <c r="H167" s="37" t="inlineStr">
        <is>
          <t>Nickel Aluminum Bronze ASTM B148 UNS C95400</t>
        </is>
      </c>
      <c r="I167" s="37" t="inlineStr">
        <is>
          <t>B22</t>
        </is>
      </c>
      <c r="J167" s="37" t="inlineStr">
        <is>
          <t>Stainless Steel, AISI-303</t>
        </is>
      </c>
      <c r="K167" s="37" t="inlineStr">
        <is>
          <t>Steel, Cold Drawn C1018</t>
        </is>
      </c>
      <c r="L167" s="37" t="inlineStr">
        <is>
          <t>Coating_Special</t>
        </is>
      </c>
      <c r="M167" s="1" t="inlineStr">
        <is>
          <t>97778032</t>
        </is>
      </c>
      <c r="N167" s="1" t="n"/>
      <c r="O167" t="inlineStr">
        <is>
          <t>A102229</t>
        </is>
      </c>
      <c r="P167" t="inlineStr">
        <is>
          <t>LT250</t>
        </is>
      </c>
    </row>
    <row r="168">
      <c r="B168" t="inlineStr">
        <is>
          <t>N</t>
        </is>
      </c>
      <c r="C168" t="inlineStr">
        <is>
          <t>Price_BOM_LCS_Imp_0264</t>
        </is>
      </c>
      <c r="E168" t="inlineStr">
        <is>
          <t>:20121-LCS:20121-4P-15HP-LCSE:</t>
        </is>
      </c>
      <c r="F168" s="118" t="inlineStr">
        <is>
          <t>XA</t>
        </is>
      </c>
      <c r="G168" s="2" t="inlineStr">
        <is>
          <t>ImpMatl_SS_AISI-304</t>
        </is>
      </c>
      <c r="H168" s="37" t="inlineStr">
        <is>
          <t>Stainless Steel, AISI-304</t>
        </is>
      </c>
      <c r="I168" s="37" t="inlineStr">
        <is>
          <t>H304</t>
        </is>
      </c>
      <c r="J168" s="37" t="inlineStr">
        <is>
          <t>Stainless Steel, AISI-303</t>
        </is>
      </c>
      <c r="K168" s="37" t="inlineStr">
        <is>
          <t>Stainless Steel, AISI 316</t>
        </is>
      </c>
      <c r="L168" s="37" t="inlineStr">
        <is>
          <t>Coating_Special</t>
        </is>
      </c>
      <c r="M168" s="37" t="inlineStr">
        <is>
          <t>RTF</t>
        </is>
      </c>
      <c r="N168" s="37" t="n"/>
      <c r="O168" t="inlineStr">
        <is>
          <t>A101803</t>
        </is>
      </c>
      <c r="P168" t="inlineStr">
        <is>
          <t>LT250</t>
        </is>
      </c>
      <c r="Q168" s="37" t="n">
        <v>126</v>
      </c>
    </row>
    <row r="169">
      <c r="B169" t="inlineStr">
        <is>
          <t>N</t>
        </is>
      </c>
      <c r="C169" t="inlineStr">
        <is>
          <t>Price_BOM_LCS_Imp_0266</t>
        </is>
      </c>
      <c r="E169" t="inlineStr">
        <is>
          <t>:25707-LCS:25707-4P-3HP-LCSE:25707-4P-5HP-LCSE:25707-2P-7.5HP-LCSE:25707-2P-10HP-LCSE:</t>
        </is>
      </c>
      <c r="F169" s="118" t="inlineStr">
        <is>
          <t>X3</t>
        </is>
      </c>
      <c r="G169" s="2" t="inlineStr">
        <is>
          <t>ImpMatl_SS_AISI-304</t>
        </is>
      </c>
      <c r="H169" s="37" t="inlineStr">
        <is>
          <t>Stainless Steel, AISI-304</t>
        </is>
      </c>
      <c r="I169" s="37" t="inlineStr">
        <is>
          <t>H304</t>
        </is>
      </c>
      <c r="J169" s="37" t="inlineStr">
        <is>
          <t>Stainless Steel, AISI-303</t>
        </is>
      </c>
      <c r="K169" s="37" t="inlineStr">
        <is>
          <t>Stainless Steel, AISI 316</t>
        </is>
      </c>
      <c r="L169" s="37" t="inlineStr">
        <is>
          <t>Coating_Standard</t>
        </is>
      </c>
      <c r="M169" s="37" t="inlineStr">
        <is>
          <t>98876136</t>
        </is>
      </c>
      <c r="N169" s="37" t="n"/>
      <c r="O169" s="37" t="inlineStr">
        <is>
          <t>A101805</t>
        </is>
      </c>
      <c r="P169" s="37" t="inlineStr">
        <is>
          <t>LT027</t>
        </is>
      </c>
      <c r="Q169" s="37" t="n">
        <v>0</v>
      </c>
    </row>
    <row r="170">
      <c r="B170" t="inlineStr">
        <is>
          <t>N</t>
        </is>
      </c>
      <c r="C170" t="inlineStr">
        <is>
          <t>Price_BOM_LCS_Imp_0270</t>
        </is>
      </c>
      <c r="E170" t="inlineStr">
        <is>
          <t>:25707-LCS:25707-4P-3HP-LCSE:25707-4P-5HP-LCSE:25707-2P-7.5HP-LCSE:25707-2P-10HP-LCSE:</t>
        </is>
      </c>
      <c r="F170" s="118" t="inlineStr">
        <is>
          <t>X3</t>
        </is>
      </c>
      <c r="G170" t="inlineStr">
        <is>
          <t>ImpMatl_SS_AISI-304</t>
        </is>
      </c>
      <c r="H170" s="37" t="inlineStr">
        <is>
          <t>Stainless Steel, AISI-304</t>
        </is>
      </c>
      <c r="I170" s="37" t="inlineStr">
        <is>
          <t>H304</t>
        </is>
      </c>
      <c r="J170" s="37" t="inlineStr">
        <is>
          <t>Stainless Steel, AISI-303</t>
        </is>
      </c>
      <c r="K170" s="37" t="inlineStr">
        <is>
          <t>Stainless Steel, AISI 316</t>
        </is>
      </c>
      <c r="L170" s="37" t="inlineStr">
        <is>
          <t>Coating_Scotchkote134_interior_exterior_IncludeImpeller</t>
        </is>
      </c>
      <c r="M170" s="67" t="inlineStr">
        <is>
          <t>RTF</t>
        </is>
      </c>
      <c r="N170" s="67" t="n"/>
      <c r="O170" t="inlineStr">
        <is>
          <t>A101805</t>
        </is>
      </c>
      <c r="P170" t="inlineStr">
        <is>
          <t>LT250</t>
        </is>
      </c>
    </row>
    <row r="171">
      <c r="B171" t="inlineStr">
        <is>
          <t>N</t>
        </is>
      </c>
      <c r="C171" t="inlineStr">
        <is>
          <t>Price_BOM_LCS_Imp_0273</t>
        </is>
      </c>
      <c r="E171" t="inlineStr">
        <is>
          <t>:25707-LCS:25707-4P-3HP-LCSE:25707-4P-5HP-LCSE:25707-2P-7.5HP-LCSE:25707-2P-10HP-LCSE:</t>
        </is>
      </c>
      <c r="F171" s="118" t="inlineStr">
        <is>
          <t>X3</t>
        </is>
      </c>
      <c r="G171" t="inlineStr">
        <is>
          <t>ImpMatl_SS_AISI-304</t>
        </is>
      </c>
      <c r="H171" s="37" t="inlineStr">
        <is>
          <t>Stainless Steel, AISI-304</t>
        </is>
      </c>
      <c r="I171" s="37" t="inlineStr">
        <is>
          <t>H304</t>
        </is>
      </c>
      <c r="J171" s="37" t="inlineStr">
        <is>
          <t>Stainless Steel, AISI-303</t>
        </is>
      </c>
      <c r="K171" s="37" t="inlineStr">
        <is>
          <t>Stainless Steel, AISI 316</t>
        </is>
      </c>
      <c r="L171" s="37" t="inlineStr">
        <is>
          <t>Coating_Scotchkote134_interior_IncludeImpeller</t>
        </is>
      </c>
      <c r="M171" s="1" t="inlineStr">
        <is>
          <t>RTF</t>
        </is>
      </c>
      <c r="N171" s="37" t="n"/>
      <c r="O171" t="inlineStr">
        <is>
          <t>A101805</t>
        </is>
      </c>
      <c r="P171" t="inlineStr">
        <is>
          <t>LT250</t>
        </is>
      </c>
    </row>
    <row r="172">
      <c r="B172" t="inlineStr">
        <is>
          <t>N</t>
        </is>
      </c>
      <c r="C172" t="inlineStr">
        <is>
          <t>Price_BOM_LCS_Imp_0276</t>
        </is>
      </c>
      <c r="E172" t="inlineStr">
        <is>
          <t>:25707-LCS:25707-4P-3HP-LCSE:25707-4P-5HP-LCSE:25707-2P-7.5HP-LCSE:25707-2P-10HP-LCSE:</t>
        </is>
      </c>
      <c r="F172" s="118" t="inlineStr">
        <is>
          <t>X3</t>
        </is>
      </c>
      <c r="G172" s="2" t="inlineStr">
        <is>
          <t>ImpMatl_SS_AISI-304</t>
        </is>
      </c>
      <c r="H172" s="37" t="inlineStr">
        <is>
          <t>Stainless Steel, AISI-304</t>
        </is>
      </c>
      <c r="I172" s="37" t="inlineStr">
        <is>
          <t>H304</t>
        </is>
      </c>
      <c r="J172" s="37" t="inlineStr">
        <is>
          <t>Stainless Steel, AISI-303</t>
        </is>
      </c>
      <c r="K172" s="37" t="inlineStr">
        <is>
          <t>Stainless Steel, AISI 316</t>
        </is>
      </c>
      <c r="L172" s="37" t="inlineStr">
        <is>
          <t>Coating_Scotchkote134_interior</t>
        </is>
      </c>
      <c r="M172" s="1" t="inlineStr">
        <is>
          <t>RTF</t>
        </is>
      </c>
      <c r="N172" s="37" t="n"/>
      <c r="O172" s="37" t="inlineStr">
        <is>
          <t>A101805</t>
        </is>
      </c>
      <c r="P172" t="inlineStr">
        <is>
          <t>LT250</t>
        </is>
      </c>
      <c r="Q172" s="37" t="n">
        <v>126</v>
      </c>
    </row>
    <row r="173">
      <c r="B173" t="inlineStr">
        <is>
          <t>N</t>
        </is>
      </c>
      <c r="C173" t="inlineStr">
        <is>
          <t>Price_BOM_LCS_Imp_0279</t>
        </is>
      </c>
      <c r="E173" t="inlineStr">
        <is>
          <t>:25707-LCS:25707-4P-3HP-LCSE:25707-4P-5HP-LCSE:25707-2P-7.5HP-LCSE:25707-2P-10HP-LCSE:</t>
        </is>
      </c>
      <c r="F173" s="118" t="inlineStr">
        <is>
          <t>X3</t>
        </is>
      </c>
      <c r="G173" t="inlineStr">
        <is>
          <t>ImpMatl_SS_AISI-304</t>
        </is>
      </c>
      <c r="H173" s="37" t="inlineStr">
        <is>
          <t>Stainless Steel, AISI-304</t>
        </is>
      </c>
      <c r="I173" s="37" t="inlineStr">
        <is>
          <t>H304</t>
        </is>
      </c>
      <c r="J173" s="37" t="inlineStr">
        <is>
          <t>Stainless Steel, AISI-303</t>
        </is>
      </c>
      <c r="K173" s="37" t="inlineStr">
        <is>
          <t>Stainless Steel, AISI 316</t>
        </is>
      </c>
      <c r="L173" s="37" t="inlineStr">
        <is>
          <t>Coating_Scotchkote134_interior_exterior</t>
        </is>
      </c>
      <c r="M173" s="1" t="inlineStr">
        <is>
          <t>RTF</t>
        </is>
      </c>
      <c r="N173" s="37" t="n"/>
      <c r="O173" t="inlineStr">
        <is>
          <t>A101805</t>
        </is>
      </c>
      <c r="P173" t="inlineStr">
        <is>
          <t>LT250</t>
        </is>
      </c>
      <c r="Q173" t="n">
        <v>126</v>
      </c>
    </row>
    <row r="174">
      <c r="B174" t="inlineStr">
        <is>
          <t>N</t>
        </is>
      </c>
      <c r="C174" t="inlineStr">
        <is>
          <t>Price_BOM_LCS_Imp_0282</t>
        </is>
      </c>
      <c r="E174" t="inlineStr">
        <is>
          <t>:25707-LCS:25707-4P-3HP-LCSE:25707-4P-5HP-LCSE:25707-2P-7.5HP-LCSE:25707-2P-10HP-LCSE:</t>
        </is>
      </c>
      <c r="F174" s="118" t="inlineStr">
        <is>
          <t>X3</t>
        </is>
      </c>
      <c r="G174" s="2" t="inlineStr">
        <is>
          <t>ImpMatl_SS_AISI-304</t>
        </is>
      </c>
      <c r="H174" s="37" t="inlineStr">
        <is>
          <t>Stainless Steel, AISI-304</t>
        </is>
      </c>
      <c r="I174" s="37" t="inlineStr">
        <is>
          <t>H304</t>
        </is>
      </c>
      <c r="J174" s="37" t="inlineStr">
        <is>
          <t>Stainless Steel, AISI-303</t>
        </is>
      </c>
      <c r="K174" s="37" t="inlineStr">
        <is>
          <t>Stainless Steel, AISI 316</t>
        </is>
      </c>
      <c r="L174" s="37" t="inlineStr">
        <is>
          <t>Coating_Special</t>
        </is>
      </c>
      <c r="M174" s="1" t="inlineStr">
        <is>
          <t>RTF</t>
        </is>
      </c>
      <c r="N174" s="37" t="n"/>
      <c r="O174" s="37" t="inlineStr">
        <is>
          <t>A101810</t>
        </is>
      </c>
      <c r="P174" t="inlineStr">
        <is>
          <t>LT250</t>
        </is>
      </c>
      <c r="Q174" s="37" t="n">
        <v>126</v>
      </c>
    </row>
    <row r="175">
      <c r="B175" t="inlineStr">
        <is>
          <t>N</t>
        </is>
      </c>
      <c r="C175" t="inlineStr">
        <is>
          <t>Price_BOM_LCS_Imp_0284</t>
        </is>
      </c>
      <c r="E175" t="inlineStr">
        <is>
          <t>:25707-LCS:25707-2P-15HP-LCSE:25707-2P-20HP-LCSE:25707-2P-25HP-LCSE:25707-2P-30HP-LCSE:</t>
        </is>
      </c>
      <c r="F175" s="118" t="inlineStr">
        <is>
          <t>X4</t>
        </is>
      </c>
      <c r="G175" t="inlineStr">
        <is>
          <t>ImpMatl_SS_AISI-304</t>
        </is>
      </c>
      <c r="H175" s="37" t="inlineStr">
        <is>
          <t>Stainless Steel, AISI-304</t>
        </is>
      </c>
      <c r="I175" s="37" t="inlineStr">
        <is>
          <t>H304</t>
        </is>
      </c>
      <c r="J175" s="37" t="inlineStr">
        <is>
          <t>Stainless Steel, AISI-303</t>
        </is>
      </c>
      <c r="K175" s="37" t="inlineStr">
        <is>
          <t>Stainless Steel, AISI 316</t>
        </is>
      </c>
      <c r="L175" s="37" t="inlineStr">
        <is>
          <t>Coating_Standard</t>
        </is>
      </c>
      <c r="M175" s="67" t="inlineStr">
        <is>
          <t>98876137</t>
        </is>
      </c>
      <c r="N175" s="67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</row>
    <row r="176">
      <c r="B176" t="inlineStr">
        <is>
          <t>N</t>
        </is>
      </c>
      <c r="C176" t="inlineStr">
        <is>
          <t>Price_BOM_LCS_Imp_0285</t>
        </is>
      </c>
      <c r="E176" t="inlineStr">
        <is>
          <t>:25707-LCS:25707-2P-15HP-LCSE:25707-2P-20HP-LCSE:25707-2P-25HP-LCSE:25707-2P-30HP-LCSE:</t>
        </is>
      </c>
      <c r="F176" s="118" t="inlineStr">
        <is>
          <t>X4</t>
        </is>
      </c>
      <c r="G176" s="2" t="inlineStr">
        <is>
          <t>ImpMatl_NiAl-Bronze_ASTM-B148_C95400</t>
        </is>
      </c>
      <c r="H176" s="37" t="inlineStr">
        <is>
          <t>Nickel Aluminum Bronze ASTM B148 UNS C95400</t>
        </is>
      </c>
      <c r="I176" s="37" t="inlineStr">
        <is>
          <t>B22</t>
        </is>
      </c>
      <c r="J176" s="37" t="inlineStr">
        <is>
          <t>Stainless Steel, AISI-303</t>
        </is>
      </c>
      <c r="K176" s="37" t="inlineStr">
        <is>
          <t>Steel, Cold Drawn C1018</t>
        </is>
      </c>
      <c r="L176" s="37" t="inlineStr">
        <is>
          <t>Coating_Standard</t>
        </is>
      </c>
      <c r="M176" s="37" t="inlineStr">
        <is>
          <t>97778034</t>
        </is>
      </c>
      <c r="N176" s="37" t="n"/>
      <c r="O176" s="37" t="inlineStr">
        <is>
          <t>A102231</t>
        </is>
      </c>
      <c r="P176" t="inlineStr">
        <is>
          <t>LT250</t>
        </is>
      </c>
      <c r="Q176" s="37" t="n"/>
    </row>
    <row r="177">
      <c r="B177" t="inlineStr">
        <is>
          <t>N</t>
        </is>
      </c>
      <c r="C177" t="inlineStr">
        <is>
          <t>Price_BOM_LCS_Imp_0287</t>
        </is>
      </c>
      <c r="E177" t="inlineStr">
        <is>
          <t>:25707-LCS:25707-2P-15HP-LCSE:25707-2P-20HP-LCSE:25707-2P-25HP-LCSE:25707-2P-30HP-LCSE:</t>
        </is>
      </c>
      <c r="F177" s="118" t="inlineStr">
        <is>
          <t>X4</t>
        </is>
      </c>
      <c r="G177" t="inlineStr">
        <is>
          <t>ImpMatl_NiAl-Bronze_ASTM-B148_C95400</t>
        </is>
      </c>
      <c r="H177" s="37" t="inlineStr">
        <is>
          <t>Nickel Aluminum Bronze ASTM B148 UNS C95400</t>
        </is>
      </c>
      <c r="I177" s="37" t="inlineStr">
        <is>
          <t>B22</t>
        </is>
      </c>
      <c r="J177" s="37" t="inlineStr">
        <is>
          <t>Stainless Steel, AISI-303</t>
        </is>
      </c>
      <c r="K177" s="37" t="inlineStr">
        <is>
          <t>Steel, Cold Drawn C1018</t>
        </is>
      </c>
      <c r="L177" s="37" t="inlineStr">
        <is>
          <t>Coating_Scotchkote134_interior_exterior_IncludeImpeller</t>
        </is>
      </c>
      <c r="M177" s="67" t="inlineStr">
        <is>
          <t>RTF</t>
        </is>
      </c>
      <c r="N177" s="67" t="n"/>
      <c r="O177" t="inlineStr">
        <is>
          <t>A102231</t>
        </is>
      </c>
      <c r="P177" t="inlineStr">
        <is>
          <t>LT250</t>
        </is>
      </c>
    </row>
    <row r="178">
      <c r="B178" t="inlineStr">
        <is>
          <t>N</t>
        </is>
      </c>
      <c r="C178" t="inlineStr">
        <is>
          <t>Price_BOM_LCS_Imp_0288</t>
        </is>
      </c>
      <c r="E178" t="inlineStr">
        <is>
          <t>:25707-LCS:25707-2P-15HP-LCSE:25707-2P-20HP-LCSE:25707-2P-25HP-LCSE:25707-2P-30HP-LCSE:</t>
        </is>
      </c>
      <c r="F178" s="118" t="inlineStr">
        <is>
          <t>X4</t>
        </is>
      </c>
      <c r="G178" s="2" t="inlineStr">
        <is>
          <t>ImpMatl_SS_AISI-304</t>
        </is>
      </c>
      <c r="H178" s="37" t="inlineStr">
        <is>
          <t>Stainless Steel, AISI-304</t>
        </is>
      </c>
      <c r="I178" s="37" t="inlineStr">
        <is>
          <t>H304</t>
        </is>
      </c>
      <c r="J178" s="37" t="inlineStr">
        <is>
          <t>Stainless Steel, AISI-303</t>
        </is>
      </c>
      <c r="K178" s="37" t="inlineStr">
        <is>
          <t>Stainless Steel, AISI 316</t>
        </is>
      </c>
      <c r="L178" s="37" t="inlineStr">
        <is>
          <t>Coating_Scotchkote134_interior_exterior_IncludeImpeller</t>
        </is>
      </c>
      <c r="M178" s="37" t="inlineStr">
        <is>
          <t>RTF</t>
        </is>
      </c>
      <c r="N178" s="37" t="n"/>
      <c r="O178" s="37" t="inlineStr">
        <is>
          <t>A101812</t>
        </is>
      </c>
      <c r="P178" t="inlineStr">
        <is>
          <t>LT250</t>
        </is>
      </c>
      <c r="Q178" s="37" t="n"/>
    </row>
    <row r="179">
      <c r="B179" t="inlineStr">
        <is>
          <t>N</t>
        </is>
      </c>
      <c r="C179" t="inlineStr">
        <is>
          <t>Price_BOM_LCS_Imp_0290</t>
        </is>
      </c>
      <c r="E179" t="inlineStr">
        <is>
          <t>:25707-LCS:25707-2P-15HP-LCSE:25707-2P-20HP-LCSE:25707-2P-25HP-LCSE:25707-2P-30HP-LCSE:</t>
        </is>
      </c>
      <c r="F179" s="118" t="inlineStr">
        <is>
          <t>X4</t>
        </is>
      </c>
      <c r="G179" t="inlineStr">
        <is>
          <t>ImpMatl_NiAl-Bronze_ASTM-B148_C95400</t>
        </is>
      </c>
      <c r="H179" s="37" t="inlineStr">
        <is>
          <t>Nickel Aluminum Bronze ASTM B148 UNS C95400</t>
        </is>
      </c>
      <c r="I179" s="37" t="inlineStr">
        <is>
          <t>B22</t>
        </is>
      </c>
      <c r="J179" s="37" t="inlineStr">
        <is>
          <t>Stainless Steel, AISI-303</t>
        </is>
      </c>
      <c r="K179" s="37" t="inlineStr">
        <is>
          <t>Steel, Cold Drawn C1018</t>
        </is>
      </c>
      <c r="L179" s="37" t="inlineStr">
        <is>
          <t>Coating_Scotchkote134_interior_IncludeImpeller</t>
        </is>
      </c>
      <c r="M179" s="67" t="inlineStr">
        <is>
          <t>RTF</t>
        </is>
      </c>
      <c r="N179" s="67" t="n"/>
      <c r="O179" t="inlineStr">
        <is>
          <t>A102231</t>
        </is>
      </c>
      <c r="P179" t="inlineStr">
        <is>
          <t>LT250</t>
        </is>
      </c>
    </row>
    <row r="180">
      <c r="B180" t="inlineStr">
        <is>
          <t>N</t>
        </is>
      </c>
      <c r="C180" t="inlineStr">
        <is>
          <t>Price_BOM_LCS_Imp_0291</t>
        </is>
      </c>
      <c r="E180" t="inlineStr">
        <is>
          <t>:25707-LCS:25707-2P-15HP-LCSE:25707-2P-20HP-LCSE:25707-2P-25HP-LCSE:25707-2P-30HP-LCSE:</t>
        </is>
      </c>
      <c r="F180" s="118" t="inlineStr">
        <is>
          <t>X4</t>
        </is>
      </c>
      <c r="G180" s="2" t="inlineStr">
        <is>
          <t>ImpMatl_SS_AISI-304</t>
        </is>
      </c>
      <c r="H180" s="37" t="inlineStr">
        <is>
          <t>Stainless Steel, AISI-304</t>
        </is>
      </c>
      <c r="I180" s="37" t="inlineStr">
        <is>
          <t>H304</t>
        </is>
      </c>
      <c r="J180" s="37" t="inlineStr">
        <is>
          <t>Stainless Steel, AISI-303</t>
        </is>
      </c>
      <c r="K180" s="37" t="inlineStr">
        <is>
          <t>Stainless Steel, AISI 316</t>
        </is>
      </c>
      <c r="L180" s="37" t="inlineStr">
        <is>
          <t>Coating_Scotchkote134_interior_IncludeImpeller</t>
        </is>
      </c>
      <c r="M180" s="37" t="inlineStr">
        <is>
          <t>RTF</t>
        </is>
      </c>
      <c r="N180" s="37" t="n"/>
      <c r="O180" t="inlineStr">
        <is>
          <t>A101812</t>
        </is>
      </c>
      <c r="P180" t="inlineStr">
        <is>
          <t>LT250</t>
        </is>
      </c>
      <c r="Q180" s="37" t="n"/>
    </row>
    <row r="181">
      <c r="B181" t="inlineStr">
        <is>
          <t>N</t>
        </is>
      </c>
      <c r="C181" t="inlineStr">
        <is>
          <t>Price_BOM_LCS_Imp_0293</t>
        </is>
      </c>
      <c r="E181" t="inlineStr">
        <is>
          <t>:25707-LCS:25707-2P-15HP-LCSE:25707-2P-20HP-LCSE:25707-2P-25HP-LCSE:25707-2P-30HP-LCSE:</t>
        </is>
      </c>
      <c r="F181" s="118" t="inlineStr">
        <is>
          <t>X4</t>
        </is>
      </c>
      <c r="G181" s="2" t="inlineStr">
        <is>
          <t>ImpMatl_NiAl-Bronze_ASTM-B148_C95400</t>
        </is>
      </c>
      <c r="H181" s="37" t="inlineStr">
        <is>
          <t>Nickel Aluminum Bronze ASTM B148 UNS C95400</t>
        </is>
      </c>
      <c r="I181" s="37" t="inlineStr">
        <is>
          <t>B22</t>
        </is>
      </c>
      <c r="J181" s="37" t="inlineStr">
        <is>
          <t>Stainless Steel, AISI-303</t>
        </is>
      </c>
      <c r="K181" s="37" t="inlineStr">
        <is>
          <t>Steel, Cold Drawn C1018</t>
        </is>
      </c>
      <c r="L181" s="37" t="inlineStr">
        <is>
          <t>Coating_Scotchkote134_interior</t>
        </is>
      </c>
      <c r="M181" s="37" t="inlineStr">
        <is>
          <t>97778034</t>
        </is>
      </c>
      <c r="N181" s="37" t="n"/>
      <c r="O181" t="inlineStr">
        <is>
          <t>A102231</t>
        </is>
      </c>
      <c r="P181" s="37" t="inlineStr">
        <is>
          <t>LT250</t>
        </is>
      </c>
      <c r="Q181" s="37" t="n"/>
    </row>
    <row r="182">
      <c r="B182" t="inlineStr">
        <is>
          <t>N</t>
        </is>
      </c>
      <c r="C182" t="inlineStr">
        <is>
          <t>Price_BOM_LCS_Imp_0294</t>
        </is>
      </c>
      <c r="E182" t="inlineStr">
        <is>
          <t>:25707-LCS:25707-2P-15HP-LCSE:25707-2P-20HP-LCSE:25707-2P-25HP-LCSE:25707-2P-30HP-LCSE:</t>
        </is>
      </c>
      <c r="F182" s="118" t="inlineStr">
        <is>
          <t>X4</t>
        </is>
      </c>
      <c r="G182" t="inlineStr">
        <is>
          <t>ImpMatl_SS_AISI-304</t>
        </is>
      </c>
      <c r="H182" s="37" t="inlineStr">
        <is>
          <t>Stainless Steel, AISI-304</t>
        </is>
      </c>
      <c r="I182" s="37" t="inlineStr">
        <is>
          <t>H304</t>
        </is>
      </c>
      <c r="J182" s="37" t="inlineStr">
        <is>
          <t>Stainless Steel, AISI-303</t>
        </is>
      </c>
      <c r="K182" s="37" t="inlineStr">
        <is>
          <t>Stainless Steel, AISI 316</t>
        </is>
      </c>
      <c r="L182" s="37" t="inlineStr">
        <is>
          <t>Coating_Scotchkote134_interior</t>
        </is>
      </c>
      <c r="M182" s="67" t="inlineStr">
        <is>
          <t>RTF</t>
        </is>
      </c>
      <c r="N182" s="67" t="n"/>
      <c r="O182" t="inlineStr">
        <is>
          <t>A101812</t>
        </is>
      </c>
      <c r="P182" t="inlineStr">
        <is>
          <t>LT250</t>
        </is>
      </c>
      <c r="Q182" t="n">
        <v>126</v>
      </c>
    </row>
    <row r="183">
      <c r="B183" t="inlineStr">
        <is>
          <t>N</t>
        </is>
      </c>
      <c r="C183" t="inlineStr">
        <is>
          <t>Price_BOM_LCS_Imp_0296</t>
        </is>
      </c>
      <c r="E183" t="inlineStr">
        <is>
          <t>:25707-LCS:25707-2P-15HP-LCSE:25707-2P-20HP-LCSE:25707-2P-25HP-LCSE:25707-2P-30HP-LCSE:</t>
        </is>
      </c>
      <c r="F183" s="118" t="inlineStr">
        <is>
          <t>X4</t>
        </is>
      </c>
      <c r="G183" t="inlineStr">
        <is>
          <t>ImpMatl_NiAl-Bronze_ASTM-B148_C95400</t>
        </is>
      </c>
      <c r="H183" s="37" t="inlineStr">
        <is>
          <t>Nickel Aluminum Bronze ASTM B148 UNS C95400</t>
        </is>
      </c>
      <c r="I183" s="37" t="inlineStr">
        <is>
          <t>B22</t>
        </is>
      </c>
      <c r="J183" s="37" t="inlineStr">
        <is>
          <t>Stainless Steel, AISI-303</t>
        </is>
      </c>
      <c r="K183" s="37" t="inlineStr">
        <is>
          <t>Steel, Cold Drawn C1018</t>
        </is>
      </c>
      <c r="L183" s="37" t="inlineStr">
        <is>
          <t>Coating_Scotchkote134_interior_exterior</t>
        </is>
      </c>
      <c r="M183" s="1" t="inlineStr">
        <is>
          <t>97778034</t>
        </is>
      </c>
      <c r="N183" s="37" t="n"/>
      <c r="O183" t="inlineStr">
        <is>
          <t>A102231</t>
        </is>
      </c>
      <c r="P183" t="inlineStr">
        <is>
          <t>LT250</t>
        </is>
      </c>
    </row>
    <row r="184">
      <c r="B184" t="inlineStr">
        <is>
          <t>N</t>
        </is>
      </c>
      <c r="C184" t="inlineStr">
        <is>
          <t>Price_BOM_LCS_Imp_0297</t>
        </is>
      </c>
      <c r="E184" t="inlineStr">
        <is>
          <t>:25707-LCS:25707-2P-15HP-LCSE:25707-2P-20HP-LCSE:25707-2P-25HP-LCSE:25707-2P-30HP-LCSE:</t>
        </is>
      </c>
      <c r="F184" s="118" t="inlineStr">
        <is>
          <t>X4</t>
        </is>
      </c>
      <c r="G184" s="2" t="inlineStr">
        <is>
          <t>ImpMatl_SS_AISI-304</t>
        </is>
      </c>
      <c r="H184" s="37" t="inlineStr">
        <is>
          <t>Stainless Steel, AISI-304</t>
        </is>
      </c>
      <c r="I184" s="37" t="inlineStr">
        <is>
          <t>H304</t>
        </is>
      </c>
      <c r="J184" s="37" t="inlineStr">
        <is>
          <t>Stainless Steel, AISI-303</t>
        </is>
      </c>
      <c r="K184" s="37" t="inlineStr">
        <is>
          <t>Stainless Steel, AISI 316</t>
        </is>
      </c>
      <c r="L184" s="37" t="inlineStr">
        <is>
          <t>Coating_Scotchkote134_interior_exterior</t>
        </is>
      </c>
      <c r="M184" s="1" t="inlineStr">
        <is>
          <t>RTF</t>
        </is>
      </c>
      <c r="N184" s="37" t="n"/>
      <c r="O184" t="inlineStr">
        <is>
          <t>A101812</t>
        </is>
      </c>
      <c r="P184" t="inlineStr">
        <is>
          <t>LT250</t>
        </is>
      </c>
      <c r="Q184" s="37" t="n">
        <v>126</v>
      </c>
    </row>
    <row r="185">
      <c r="B185" t="inlineStr">
        <is>
          <t>N</t>
        </is>
      </c>
      <c r="C185" t="inlineStr">
        <is>
          <t>Price_BOM_LCS_Imp_0299</t>
        </is>
      </c>
      <c r="E185" t="inlineStr">
        <is>
          <t>:25707-LCS:25707-2P-15HP-LCSE:25707-2P-20HP-LCSE:25707-2P-25HP-LCSE:25707-2P-30HP-LCSE:</t>
        </is>
      </c>
      <c r="F185" s="118" t="inlineStr">
        <is>
          <t>X4</t>
        </is>
      </c>
      <c r="G185" t="inlineStr">
        <is>
          <t>ImpMatl_NiAl-Bronze_ASTM-B148_C95400</t>
        </is>
      </c>
      <c r="H185" s="37" t="inlineStr">
        <is>
          <t>Nickel Aluminum Bronze ASTM B148 UNS C95400</t>
        </is>
      </c>
      <c r="I185" s="37" t="inlineStr">
        <is>
          <t>B22</t>
        </is>
      </c>
      <c r="J185" s="37" t="inlineStr">
        <is>
          <t>Stainless Steel, AISI-303</t>
        </is>
      </c>
      <c r="K185" s="37" t="inlineStr">
        <is>
          <t>Steel, Cold Drawn C1018</t>
        </is>
      </c>
      <c r="L185" s="37" t="inlineStr">
        <is>
          <t>Coating_Special</t>
        </is>
      </c>
      <c r="M185" s="1" t="inlineStr">
        <is>
          <t>97778034</t>
        </is>
      </c>
      <c r="N185" s="37" t="n"/>
      <c r="O185" t="inlineStr">
        <is>
          <t>A102231</t>
        </is>
      </c>
      <c r="P185" t="inlineStr">
        <is>
          <t>LT250</t>
        </is>
      </c>
    </row>
    <row r="186">
      <c r="B186" t="inlineStr">
        <is>
          <t>N</t>
        </is>
      </c>
      <c r="C186" t="inlineStr">
        <is>
          <t>Price_BOM_LCS_Imp_0300</t>
        </is>
      </c>
      <c r="E186" t="inlineStr">
        <is>
          <t>:25707-LCS:25707-2P-15HP-LCSE:25707-2P-20HP-LCSE:25707-2P-25HP-LCSE:25707-2P-30HP-LCSE:</t>
        </is>
      </c>
      <c r="F186" s="118" t="inlineStr">
        <is>
          <t>X4</t>
        </is>
      </c>
      <c r="G186" s="2" t="inlineStr">
        <is>
          <t>ImpMatl_SS_AISI-304</t>
        </is>
      </c>
      <c r="H186" s="37" t="inlineStr">
        <is>
          <t>Stainless Steel, AISI-304</t>
        </is>
      </c>
      <c r="I186" s="37" t="inlineStr">
        <is>
          <t>H304</t>
        </is>
      </c>
      <c r="J186" s="37" t="inlineStr">
        <is>
          <t>Stainless Steel, AISI-303</t>
        </is>
      </c>
      <c r="K186" s="37" t="inlineStr">
        <is>
          <t>Stainless Steel, AISI 316</t>
        </is>
      </c>
      <c r="L186" s="37" t="inlineStr">
        <is>
          <t>Coating_Special</t>
        </is>
      </c>
      <c r="M186" s="1" t="inlineStr">
        <is>
          <t>RTF</t>
        </is>
      </c>
      <c r="N186" s="37" t="n"/>
      <c r="O186" t="inlineStr">
        <is>
          <t>A101817</t>
        </is>
      </c>
      <c r="P186" t="inlineStr">
        <is>
          <t>LT250</t>
        </is>
      </c>
      <c r="Q186" s="37" t="n">
        <v>126</v>
      </c>
    </row>
    <row r="187">
      <c r="B187" t="inlineStr">
        <is>
          <t>N</t>
        </is>
      </c>
      <c r="C187" t="inlineStr">
        <is>
          <t>Price_BOM_LCS_Imp_0302</t>
        </is>
      </c>
      <c r="E187" t="inlineStr">
        <is>
          <t>:25957-LCS:25957-4P-3HP-LCSE:25957-4P-5HP-LCSE:25957-4P-7.5HP-LCSE:25957-4P-10HP-LCSE:</t>
        </is>
      </c>
      <c r="F187" s="118" t="inlineStr">
        <is>
          <t>X3</t>
        </is>
      </c>
      <c r="G187" t="inlineStr">
        <is>
          <t>ImpMatl_SS_AISI-304</t>
        </is>
      </c>
      <c r="H187" s="37" t="inlineStr">
        <is>
          <t>Stainless Steel, AISI-304</t>
        </is>
      </c>
      <c r="I187" s="37" t="inlineStr">
        <is>
          <t>H304</t>
        </is>
      </c>
      <c r="J187" s="37" t="inlineStr">
        <is>
          <t>Stainless Steel, AISI-303</t>
        </is>
      </c>
      <c r="K187" s="37" t="inlineStr">
        <is>
          <t>Stainless Steel, AISI 316</t>
        </is>
      </c>
      <c r="L187" s="37" t="inlineStr">
        <is>
          <t>Coating_Standard</t>
        </is>
      </c>
      <c r="M187" s="67" t="inlineStr">
        <is>
          <t>98876138</t>
        </is>
      </c>
      <c r="N187" s="67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</row>
    <row r="188">
      <c r="B188" t="inlineStr">
        <is>
          <t>N</t>
        </is>
      </c>
      <c r="C188" t="inlineStr">
        <is>
          <t>Price_BOM_LCS_Imp_0303</t>
        </is>
      </c>
      <c r="E188" t="inlineStr">
        <is>
          <t>:25957-LCS:25957-4P-3HP-LCSE:25957-4P-5HP-LCSE:25957-4P-7.5HP-LCSE:25957-4P-10HP-LCSE:</t>
        </is>
      </c>
      <c r="F188" s="118" t="inlineStr">
        <is>
          <t>X3</t>
        </is>
      </c>
      <c r="G188" s="2" t="inlineStr">
        <is>
          <t>ImpMatl_NiAl-Bronze_ASTM-B148_C95400</t>
        </is>
      </c>
      <c r="H188" s="37" t="inlineStr">
        <is>
          <t>Nickel Aluminum Bronze ASTM B148 UNS C95400</t>
        </is>
      </c>
      <c r="I188" s="37" t="inlineStr">
        <is>
          <t>B22</t>
        </is>
      </c>
      <c r="J188" s="37" t="inlineStr">
        <is>
          <t>Stainless Steel, AISI-303</t>
        </is>
      </c>
      <c r="K188" s="37" t="inlineStr">
        <is>
          <t>Steel, Cold Drawn C1018</t>
        </is>
      </c>
      <c r="L188" s="37" t="inlineStr">
        <is>
          <t>Coating_Standard</t>
        </is>
      </c>
      <c r="M188" s="37" t="inlineStr">
        <is>
          <t>97778035</t>
        </is>
      </c>
      <c r="N188" s="37" t="n"/>
      <c r="O188" t="inlineStr">
        <is>
          <t>A102232</t>
        </is>
      </c>
      <c r="P188" t="inlineStr">
        <is>
          <t>LT250</t>
        </is>
      </c>
      <c r="Q188" s="37" t="n"/>
    </row>
    <row r="189">
      <c r="B189" t="inlineStr">
        <is>
          <t>N</t>
        </is>
      </c>
      <c r="C189" t="inlineStr">
        <is>
          <t>Price_BOM_LCS_Imp_0305</t>
        </is>
      </c>
      <c r="E189" t="inlineStr">
        <is>
          <t>:25957-LCS:25957-4P-3HP-LCSE:25957-4P-5HP-LCSE:25957-4P-7.5HP-LCSE:25957-4P-10HP-LCSE:</t>
        </is>
      </c>
      <c r="F189" s="118" t="inlineStr">
        <is>
          <t>X3</t>
        </is>
      </c>
      <c r="G189" t="inlineStr">
        <is>
          <t>ImpMatl_NiAl-Bronze_ASTM-B148_C95400</t>
        </is>
      </c>
      <c r="H189" s="37" t="inlineStr">
        <is>
          <t>Nickel Aluminum Bronze ASTM B148 UNS C95400</t>
        </is>
      </c>
      <c r="I189" s="37" t="inlineStr">
        <is>
          <t>B22</t>
        </is>
      </c>
      <c r="J189" s="37" t="inlineStr">
        <is>
          <t>Stainless Steel, AISI-303</t>
        </is>
      </c>
      <c r="K189" s="37" t="inlineStr">
        <is>
          <t>Steel, Cold Drawn C1018</t>
        </is>
      </c>
      <c r="L189" s="37" t="inlineStr">
        <is>
          <t>Coating_Scotchkote134_interior_exterior_IncludeImpeller</t>
        </is>
      </c>
      <c r="M189" s="67" t="inlineStr">
        <is>
          <t>RTF</t>
        </is>
      </c>
      <c r="N189" s="67" t="n"/>
      <c r="O189" t="inlineStr">
        <is>
          <t>A102232</t>
        </is>
      </c>
      <c r="P189" t="inlineStr">
        <is>
          <t>LT250</t>
        </is>
      </c>
    </row>
    <row r="190">
      <c r="B190" t="inlineStr">
        <is>
          <t>N</t>
        </is>
      </c>
      <c r="C190" t="inlineStr">
        <is>
          <t>Price_BOM_LCS_Imp_0306</t>
        </is>
      </c>
      <c r="E190" t="inlineStr">
        <is>
          <t>:25957-LCS:25957-4P-3HP-LCSE:25957-4P-5HP-LCSE:25957-4P-7.5HP-LCSE:25957-4P-10HP-LCSE:</t>
        </is>
      </c>
      <c r="F190" s="118" t="inlineStr">
        <is>
          <t>X3</t>
        </is>
      </c>
      <c r="G190" s="2" t="inlineStr">
        <is>
          <t>ImpMatl_SS_AISI-304</t>
        </is>
      </c>
      <c r="H190" s="37" t="inlineStr">
        <is>
          <t>Stainless Steel, AISI-304</t>
        </is>
      </c>
      <c r="I190" s="37" t="inlineStr">
        <is>
          <t>H304</t>
        </is>
      </c>
      <c r="J190" s="37" t="inlineStr">
        <is>
          <t>Stainless Steel, AISI-303</t>
        </is>
      </c>
      <c r="K190" s="37" t="inlineStr">
        <is>
          <t>Stainless Steel, AISI 316</t>
        </is>
      </c>
      <c r="L190" s="37" t="inlineStr">
        <is>
          <t>Coating_Scotchkote134_interior_exterior_IncludeImpeller</t>
        </is>
      </c>
      <c r="M190" s="37" t="inlineStr">
        <is>
          <t>RTF</t>
        </is>
      </c>
      <c r="N190" s="37" t="n"/>
      <c r="O190" t="inlineStr">
        <is>
          <t>A101819</t>
        </is>
      </c>
      <c r="P190" t="inlineStr">
        <is>
          <t>LT250</t>
        </is>
      </c>
      <c r="Q190" s="37" t="n"/>
    </row>
    <row r="191">
      <c r="B191" t="inlineStr">
        <is>
          <t>N</t>
        </is>
      </c>
      <c r="C191" t="inlineStr">
        <is>
          <t>Price_BOM_LCS_Imp_0308</t>
        </is>
      </c>
      <c r="E191" t="inlineStr">
        <is>
          <t>:25957-LCS:25957-4P-3HP-LCSE:25957-4P-5HP-LCSE:25957-4P-7.5HP-LCSE:25957-4P-10HP-LCSE:</t>
        </is>
      </c>
      <c r="F191" s="118" t="inlineStr">
        <is>
          <t>X3</t>
        </is>
      </c>
      <c r="G191" t="inlineStr">
        <is>
          <t>ImpMatl_NiAl-Bronze_ASTM-B148_C95400</t>
        </is>
      </c>
      <c r="H191" s="37" t="inlineStr">
        <is>
          <t>Nickel Aluminum Bronze ASTM B148 UNS C95400</t>
        </is>
      </c>
      <c r="I191" s="37" t="inlineStr">
        <is>
          <t>B22</t>
        </is>
      </c>
      <c r="J191" s="37" t="inlineStr">
        <is>
          <t>Stainless Steel, AISI-303</t>
        </is>
      </c>
      <c r="K191" s="37" t="inlineStr">
        <is>
          <t>Steel, Cold Drawn C1018</t>
        </is>
      </c>
      <c r="L191" s="37" t="inlineStr">
        <is>
          <t>Coating_Scotchkote134_interior_IncludeImpeller</t>
        </is>
      </c>
      <c r="M191" s="67" t="inlineStr">
        <is>
          <t>RTF</t>
        </is>
      </c>
      <c r="N191" s="67" t="n"/>
      <c r="O191" t="inlineStr">
        <is>
          <t>A102232</t>
        </is>
      </c>
      <c r="P191" t="inlineStr">
        <is>
          <t>LT250</t>
        </is>
      </c>
    </row>
    <row r="192">
      <c r="B192" t="inlineStr">
        <is>
          <t>N</t>
        </is>
      </c>
      <c r="C192" t="inlineStr">
        <is>
          <t>Price_BOM_LCS_Imp_0309</t>
        </is>
      </c>
      <c r="E192" t="inlineStr">
        <is>
          <t>:25957-LCS:25957-4P-3HP-LCSE:25957-4P-5HP-LCSE:25957-4P-7.5HP-LCSE:25957-4P-10HP-LCSE:</t>
        </is>
      </c>
      <c r="F192" s="118" t="inlineStr">
        <is>
          <t>X3</t>
        </is>
      </c>
      <c r="G192" s="2" t="inlineStr">
        <is>
          <t>ImpMatl_SS_AISI-304</t>
        </is>
      </c>
      <c r="H192" s="37" t="inlineStr">
        <is>
          <t>Stainless Steel, AISI-304</t>
        </is>
      </c>
      <c r="I192" s="37" t="inlineStr">
        <is>
          <t>H304</t>
        </is>
      </c>
      <c r="J192" s="37" t="inlineStr">
        <is>
          <t>Stainless Steel, AISI-303</t>
        </is>
      </c>
      <c r="K192" s="37" t="inlineStr">
        <is>
          <t>Stainless Steel, AISI 316</t>
        </is>
      </c>
      <c r="L192" s="37" t="inlineStr">
        <is>
          <t>Coating_Scotchkote134_interior_IncludeImpeller</t>
        </is>
      </c>
      <c r="M192" s="37" t="inlineStr">
        <is>
          <t>RTF</t>
        </is>
      </c>
      <c r="N192" s="37" t="n"/>
      <c r="O192" t="inlineStr">
        <is>
          <t>A101819</t>
        </is>
      </c>
      <c r="P192" t="inlineStr">
        <is>
          <t>LT250</t>
        </is>
      </c>
      <c r="Q192" s="37" t="n"/>
    </row>
    <row r="193">
      <c r="B193" t="inlineStr">
        <is>
          <t>N</t>
        </is>
      </c>
      <c r="C193" t="inlineStr">
        <is>
          <t>Price_BOM_LCS_Imp_0311</t>
        </is>
      </c>
      <c r="E193" t="inlineStr">
        <is>
          <t>:25957-LCS:25957-4P-3HP-LCSE:25957-4P-5HP-LCSE:25957-4P-7.5HP-LCSE:25957-4P-10HP-LCSE:</t>
        </is>
      </c>
      <c r="F193" s="118" t="inlineStr">
        <is>
          <t>X3</t>
        </is>
      </c>
      <c r="G193" s="2" t="inlineStr">
        <is>
          <t>ImpMatl_NiAl-Bronze_ASTM-B148_C95400</t>
        </is>
      </c>
      <c r="H193" s="37" t="inlineStr">
        <is>
          <t>Nickel Aluminum Bronze ASTM B148 UNS C95400</t>
        </is>
      </c>
      <c r="I193" s="37" t="inlineStr">
        <is>
          <t>B22</t>
        </is>
      </c>
      <c r="J193" s="37" t="inlineStr">
        <is>
          <t>Stainless Steel, AISI-303</t>
        </is>
      </c>
      <c r="K193" s="37" t="inlineStr">
        <is>
          <t>Steel, Cold Drawn C1018</t>
        </is>
      </c>
      <c r="L193" s="37" t="inlineStr">
        <is>
          <t>Coating_Scotchkote134_interior</t>
        </is>
      </c>
      <c r="M193" s="97" t="inlineStr">
        <is>
          <t>97778035</t>
        </is>
      </c>
      <c r="N193" s="37" t="n"/>
      <c r="O193" t="inlineStr">
        <is>
          <t>A102232</t>
        </is>
      </c>
      <c r="P193" s="37" t="inlineStr">
        <is>
          <t>LT250</t>
        </is>
      </c>
      <c r="Q193" s="37" t="n"/>
    </row>
    <row r="194">
      <c r="B194" t="inlineStr">
        <is>
          <t>N</t>
        </is>
      </c>
      <c r="C194" t="inlineStr">
        <is>
          <t>Price_BOM_LCS_Imp_0312</t>
        </is>
      </c>
      <c r="E194" t="inlineStr">
        <is>
          <t>:25957-LCS:25957-4P-3HP-LCSE:25957-4P-5HP-LCSE:25957-4P-7.5HP-LCSE:25957-4P-10HP-LCSE:</t>
        </is>
      </c>
      <c r="F194" s="118" t="inlineStr">
        <is>
          <t>X3</t>
        </is>
      </c>
      <c r="G194" t="inlineStr">
        <is>
          <t>ImpMatl_SS_AISI-304</t>
        </is>
      </c>
      <c r="H194" s="37" t="inlineStr">
        <is>
          <t>Stainless Steel, AISI-304</t>
        </is>
      </c>
      <c r="I194" s="37" t="inlineStr">
        <is>
          <t>H304</t>
        </is>
      </c>
      <c r="J194" s="37" t="inlineStr">
        <is>
          <t>Stainless Steel, AISI-303</t>
        </is>
      </c>
      <c r="K194" s="37" t="inlineStr">
        <is>
          <t>Stainless Steel, AISI 316</t>
        </is>
      </c>
      <c r="L194" s="37" t="inlineStr">
        <is>
          <t>Coating_Scotchkote134_interior</t>
        </is>
      </c>
      <c r="M194" s="67" t="inlineStr">
        <is>
          <t>RTF</t>
        </is>
      </c>
      <c r="N194" s="67" t="n"/>
      <c r="O194" t="inlineStr">
        <is>
          <t>A101819</t>
        </is>
      </c>
      <c r="P194" t="inlineStr">
        <is>
          <t>LT250</t>
        </is>
      </c>
      <c r="Q194" t="n">
        <v>126</v>
      </c>
    </row>
    <row r="195">
      <c r="B195" t="inlineStr">
        <is>
          <t>N</t>
        </is>
      </c>
      <c r="C195" t="inlineStr">
        <is>
          <t>Price_BOM_LCS_Imp_0314</t>
        </is>
      </c>
      <c r="E195" t="inlineStr">
        <is>
          <t>:25957-LCS:25957-4P-3HP-LCSE:25957-4P-5HP-LCSE:25957-4P-7.5HP-LCSE:25957-4P-10HP-LCSE:</t>
        </is>
      </c>
      <c r="F195" s="118" t="inlineStr">
        <is>
          <t>X3</t>
        </is>
      </c>
      <c r="G195" t="inlineStr">
        <is>
          <t>ImpMatl_NiAl-Bronze_ASTM-B148_C95400</t>
        </is>
      </c>
      <c r="H195" s="37" t="inlineStr">
        <is>
          <t>Nickel Aluminum Bronze ASTM B148 UNS C95400</t>
        </is>
      </c>
      <c r="I195" s="37" t="inlineStr">
        <is>
          <t>B22</t>
        </is>
      </c>
      <c r="J195" s="37" t="inlineStr">
        <is>
          <t>Stainless Steel, AISI-303</t>
        </is>
      </c>
      <c r="K195" s="37" t="inlineStr">
        <is>
          <t>Steel, Cold Drawn C1018</t>
        </is>
      </c>
      <c r="L195" s="37" t="inlineStr">
        <is>
          <t>Coating_Scotchkote134_interior_exterior</t>
        </is>
      </c>
      <c r="M195" s="1" t="inlineStr">
        <is>
          <t>97778035</t>
        </is>
      </c>
      <c r="N195" s="37" t="n"/>
      <c r="O195" t="inlineStr">
        <is>
          <t>A102232</t>
        </is>
      </c>
      <c r="P195" t="inlineStr">
        <is>
          <t>LT250</t>
        </is>
      </c>
    </row>
    <row r="196">
      <c r="B196" t="inlineStr">
        <is>
          <t>N</t>
        </is>
      </c>
      <c r="C196" t="inlineStr">
        <is>
          <t>Price_BOM_LCS_Imp_0315</t>
        </is>
      </c>
      <c r="E196" t="inlineStr">
        <is>
          <t>:25957-LCS:25957-4P-3HP-LCSE:25957-4P-5HP-LCSE:25957-4P-7.5HP-LCSE:25957-4P-10HP-LCSE:</t>
        </is>
      </c>
      <c r="F196" s="118" t="inlineStr">
        <is>
          <t>X3</t>
        </is>
      </c>
      <c r="G196" s="2" t="inlineStr">
        <is>
          <t>ImpMatl_SS_AISI-304</t>
        </is>
      </c>
      <c r="H196" s="37" t="inlineStr">
        <is>
          <t>Stainless Steel, AISI-304</t>
        </is>
      </c>
      <c r="I196" s="37" t="inlineStr">
        <is>
          <t>H304</t>
        </is>
      </c>
      <c r="J196" s="37" t="inlineStr">
        <is>
          <t>Stainless Steel, AISI-303</t>
        </is>
      </c>
      <c r="K196" s="37" t="inlineStr">
        <is>
          <t>Stainless Steel, AISI 316</t>
        </is>
      </c>
      <c r="L196" s="37" t="inlineStr">
        <is>
          <t>Coating_Scotchkote134_interior_exterior</t>
        </is>
      </c>
      <c r="M196" s="1" t="inlineStr">
        <is>
          <t>RTF</t>
        </is>
      </c>
      <c r="N196" s="37" t="n"/>
      <c r="O196" t="inlineStr">
        <is>
          <t>A101819</t>
        </is>
      </c>
      <c r="P196" t="inlineStr">
        <is>
          <t>LT250</t>
        </is>
      </c>
      <c r="Q196" s="37" t="n">
        <v>126</v>
      </c>
    </row>
    <row r="197">
      <c r="B197" t="inlineStr">
        <is>
          <t>N</t>
        </is>
      </c>
      <c r="C197" t="inlineStr">
        <is>
          <t>Price_BOM_LCS_Imp_0317</t>
        </is>
      </c>
      <c r="E197" t="inlineStr">
        <is>
          <t>:25957-LCS:25957-4P-3HP-LCSE:25957-4P-5HP-LCSE:25957-4P-7.5HP-LCSE:25957-4P-10HP-LCSE:</t>
        </is>
      </c>
      <c r="F197" s="118" t="inlineStr">
        <is>
          <t>X3</t>
        </is>
      </c>
      <c r="G197" t="inlineStr">
        <is>
          <t>ImpMatl_NiAl-Bronze_ASTM-B148_C95400</t>
        </is>
      </c>
      <c r="H197" s="37" t="inlineStr">
        <is>
          <t>Nickel Aluminum Bronze ASTM B148 UNS C95400</t>
        </is>
      </c>
      <c r="I197" s="37" t="inlineStr">
        <is>
          <t>B22</t>
        </is>
      </c>
      <c r="J197" s="37" t="inlineStr">
        <is>
          <t>Stainless Steel, AISI-303</t>
        </is>
      </c>
      <c r="K197" s="37" t="inlineStr">
        <is>
          <t>Steel, Cold Drawn C1018</t>
        </is>
      </c>
      <c r="L197" s="37" t="inlineStr">
        <is>
          <t>Coating_Special</t>
        </is>
      </c>
      <c r="M197" s="1" t="inlineStr">
        <is>
          <t>97778035</t>
        </is>
      </c>
      <c r="N197" s="37" t="n"/>
      <c r="O197" t="inlineStr">
        <is>
          <t>A102232</t>
        </is>
      </c>
      <c r="P197" t="inlineStr">
        <is>
          <t>LT250</t>
        </is>
      </c>
    </row>
    <row r="198">
      <c r="B198" t="inlineStr">
        <is>
          <t>N</t>
        </is>
      </c>
      <c r="C198" t="inlineStr">
        <is>
          <t>Price_BOM_LCS_Imp_0318</t>
        </is>
      </c>
      <c r="E198" t="inlineStr">
        <is>
          <t>:25957-LCS:25957-4P-3HP-LCSE:25957-4P-5HP-LCSE:25957-4P-7.5HP-LCSE:25957-4P-10HP-LCSE:</t>
        </is>
      </c>
      <c r="F198" s="118" t="inlineStr">
        <is>
          <t>X3</t>
        </is>
      </c>
      <c r="G198" s="2" t="inlineStr">
        <is>
          <t>ImpMatl_SS_AISI-304</t>
        </is>
      </c>
      <c r="H198" s="37" t="inlineStr">
        <is>
          <t>Stainless Steel, AISI-304</t>
        </is>
      </c>
      <c r="I198" s="37" t="inlineStr">
        <is>
          <t>H304</t>
        </is>
      </c>
      <c r="J198" s="37" t="inlineStr">
        <is>
          <t>Stainless Steel, AISI-303</t>
        </is>
      </c>
      <c r="K198" s="37" t="inlineStr">
        <is>
          <t>Stainless Steel, AISI 316</t>
        </is>
      </c>
      <c r="L198" s="37" t="inlineStr">
        <is>
          <t>Coating_Special</t>
        </is>
      </c>
      <c r="M198" s="1" t="inlineStr">
        <is>
          <t>RTF</t>
        </is>
      </c>
      <c r="N198" s="37" t="n"/>
      <c r="O198" t="inlineStr">
        <is>
          <t>A101824</t>
        </is>
      </c>
      <c r="P198" t="inlineStr">
        <is>
          <t>LT250</t>
        </is>
      </c>
      <c r="Q198" s="37" t="n">
        <v>126</v>
      </c>
    </row>
    <row r="199">
      <c r="B199" t="inlineStr">
        <is>
          <t>N</t>
        </is>
      </c>
      <c r="C199" t="inlineStr">
        <is>
          <t>Price_BOM_LCS_Imp_0320</t>
        </is>
      </c>
      <c r="E199" t="inlineStr">
        <is>
          <t>:25957-LCS:25957-2P-25HP-LCSE:25957-2P-30HP-LCSE:</t>
        </is>
      </c>
      <c r="F199" s="118" t="inlineStr">
        <is>
          <t>X4</t>
        </is>
      </c>
      <c r="G199" t="inlineStr">
        <is>
          <t>ImpMatl_SS_AISI-304</t>
        </is>
      </c>
      <c r="H199" s="37" t="inlineStr">
        <is>
          <t>Stainless Steel, AISI-304</t>
        </is>
      </c>
      <c r="I199" s="37" t="inlineStr">
        <is>
          <t>H304</t>
        </is>
      </c>
      <c r="J199" s="37" t="inlineStr">
        <is>
          <t>Stainless Steel, AISI-303</t>
        </is>
      </c>
      <c r="K199" s="37" t="inlineStr">
        <is>
          <t>Stainless Steel, AISI 316</t>
        </is>
      </c>
      <c r="L199" s="37" t="inlineStr">
        <is>
          <t>Coating_Standard</t>
        </is>
      </c>
      <c r="M199" s="67" t="inlineStr">
        <is>
          <t>98876139</t>
        </is>
      </c>
      <c r="N199" s="67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</row>
    <row r="200">
      <c r="B200" t="inlineStr">
        <is>
          <t>N</t>
        </is>
      </c>
      <c r="C200" t="inlineStr">
        <is>
          <t>Price_BOM_LCS_Imp_0321</t>
        </is>
      </c>
      <c r="E200" t="inlineStr">
        <is>
          <t>:25957-LCS:25957-2P-25HP-LCSE:25957-2P-30HP-LCSE:</t>
        </is>
      </c>
      <c r="F200" s="118" t="inlineStr">
        <is>
          <t>X4</t>
        </is>
      </c>
      <c r="G200" s="2" t="inlineStr">
        <is>
          <t>ImpMatl_NiAl-Bronze_ASTM-B148_C95400</t>
        </is>
      </c>
      <c r="H200" s="37" t="inlineStr">
        <is>
          <t>Nickel Aluminum Bronze ASTM B148 UNS C95400</t>
        </is>
      </c>
      <c r="I200" s="37" t="inlineStr">
        <is>
          <t>B22</t>
        </is>
      </c>
      <c r="J200" s="37" t="inlineStr">
        <is>
          <t>Stainless Steel, AISI-303</t>
        </is>
      </c>
      <c r="K200" s="37" t="inlineStr">
        <is>
          <t>Steel, Cold Drawn C1018</t>
        </is>
      </c>
      <c r="L200" s="37" t="inlineStr">
        <is>
          <t>Coating_Standard</t>
        </is>
      </c>
      <c r="M200" s="37" t="inlineStr">
        <is>
          <t>97778036</t>
        </is>
      </c>
      <c r="N200" s="37" t="n"/>
      <c r="O200" t="inlineStr">
        <is>
          <t>A102233</t>
        </is>
      </c>
      <c r="P200" t="inlineStr">
        <is>
          <t>LT250</t>
        </is>
      </c>
      <c r="Q200" s="37" t="n"/>
    </row>
    <row r="201">
      <c r="B201" t="inlineStr">
        <is>
          <t>N</t>
        </is>
      </c>
      <c r="C201" t="inlineStr">
        <is>
          <t>Price_BOM_LCS_Imp_0323</t>
        </is>
      </c>
      <c r="E201" t="inlineStr">
        <is>
          <t>:25957-LCS:25957-2P-25HP-LCSE:25957-2P-30HP-LCSE:</t>
        </is>
      </c>
      <c r="F201" s="118" t="inlineStr">
        <is>
          <t>X4</t>
        </is>
      </c>
      <c r="G201" t="inlineStr">
        <is>
          <t>ImpMatl_NiAl-Bronze_ASTM-B148_C95400</t>
        </is>
      </c>
      <c r="H201" s="37" t="inlineStr">
        <is>
          <t>Nickel Aluminum Bronze ASTM B148 UNS C95400</t>
        </is>
      </c>
      <c r="I201" s="37" t="inlineStr">
        <is>
          <t>B22</t>
        </is>
      </c>
      <c r="J201" s="37" t="inlineStr">
        <is>
          <t>Stainless Steel, AISI-303</t>
        </is>
      </c>
      <c r="K201" s="37" t="inlineStr">
        <is>
          <t>Steel, Cold Drawn C1018</t>
        </is>
      </c>
      <c r="L201" s="37" t="inlineStr">
        <is>
          <t>Coating_Scotchkote134_interior_exterior_IncludeImpeller</t>
        </is>
      </c>
      <c r="M201" s="67" t="inlineStr">
        <is>
          <t>RTF</t>
        </is>
      </c>
      <c r="N201" s="67" t="n"/>
      <c r="O201" t="inlineStr">
        <is>
          <t>A102233</t>
        </is>
      </c>
      <c r="P201" t="inlineStr">
        <is>
          <t>LT250</t>
        </is>
      </c>
    </row>
    <row r="202">
      <c r="B202" t="inlineStr">
        <is>
          <t>N</t>
        </is>
      </c>
      <c r="C202" t="inlineStr">
        <is>
          <t>Price_BOM_LCS_Imp_0324</t>
        </is>
      </c>
      <c r="E202" t="inlineStr">
        <is>
          <t>:25957-LCS:25957-2P-25HP-LCSE:25957-2P-30HP-LCSE:</t>
        </is>
      </c>
      <c r="F202" s="118" t="inlineStr">
        <is>
          <t>X4</t>
        </is>
      </c>
      <c r="G202" s="2" t="inlineStr">
        <is>
          <t>ImpMatl_SS_AISI-304</t>
        </is>
      </c>
      <c r="H202" s="37" t="inlineStr">
        <is>
          <t>Stainless Steel, AISI-304</t>
        </is>
      </c>
      <c r="I202" s="37" t="inlineStr">
        <is>
          <t>H304</t>
        </is>
      </c>
      <c r="J202" s="37" t="inlineStr">
        <is>
          <t>Stainless Steel, AISI-303</t>
        </is>
      </c>
      <c r="K202" s="37" t="inlineStr">
        <is>
          <t>Stainless Steel, AISI 316</t>
        </is>
      </c>
      <c r="L202" s="37" t="inlineStr">
        <is>
          <t>Coating_Scotchkote134_interior_exterior_IncludeImpeller</t>
        </is>
      </c>
      <c r="M202" s="37" t="inlineStr">
        <is>
          <t>RTF</t>
        </is>
      </c>
      <c r="N202" s="37" t="n"/>
      <c r="O202" t="inlineStr">
        <is>
          <t>A101826</t>
        </is>
      </c>
      <c r="P202" t="inlineStr">
        <is>
          <t>LT250</t>
        </is>
      </c>
      <c r="Q202" s="37" t="n"/>
    </row>
    <row r="203">
      <c r="B203" t="inlineStr">
        <is>
          <t>N</t>
        </is>
      </c>
      <c r="C203" t="inlineStr">
        <is>
          <t>Price_BOM_LCS_Imp_0326</t>
        </is>
      </c>
      <c r="E203" t="inlineStr">
        <is>
          <t>:25957-LCS:25957-2P-25HP-LCSE:25957-2P-30HP-LCSE:</t>
        </is>
      </c>
      <c r="F203" s="118" t="inlineStr">
        <is>
          <t>X4</t>
        </is>
      </c>
      <c r="G203" t="inlineStr">
        <is>
          <t>ImpMatl_NiAl-Bronze_ASTM-B148_C95400</t>
        </is>
      </c>
      <c r="H203" s="37" t="inlineStr">
        <is>
          <t>Nickel Aluminum Bronze ASTM B148 UNS C95400</t>
        </is>
      </c>
      <c r="I203" s="37" t="inlineStr">
        <is>
          <t>B22</t>
        </is>
      </c>
      <c r="J203" s="37" t="inlineStr">
        <is>
          <t>Stainless Steel, AISI-303</t>
        </is>
      </c>
      <c r="K203" s="37" t="inlineStr">
        <is>
          <t>Steel, Cold Drawn C1018</t>
        </is>
      </c>
      <c r="L203" s="37" t="inlineStr">
        <is>
          <t>Coating_Scotchkote134_interior_IncludeImpeller</t>
        </is>
      </c>
      <c r="M203" s="67" t="inlineStr">
        <is>
          <t>RTF</t>
        </is>
      </c>
      <c r="N203" s="67" t="n"/>
      <c r="O203" t="inlineStr">
        <is>
          <t>A102233</t>
        </is>
      </c>
      <c r="P203" t="inlineStr">
        <is>
          <t>LT250</t>
        </is>
      </c>
    </row>
    <row r="204">
      <c r="B204" t="inlineStr">
        <is>
          <t>N</t>
        </is>
      </c>
      <c r="C204" t="inlineStr">
        <is>
          <t>Price_BOM_LCS_Imp_0327</t>
        </is>
      </c>
      <c r="E204" t="inlineStr">
        <is>
          <t>:25957-LCS:25957-2P-25HP-LCSE:25957-2P-30HP-LCSE:</t>
        </is>
      </c>
      <c r="F204" s="118" t="inlineStr">
        <is>
          <t>X4</t>
        </is>
      </c>
      <c r="G204" s="2" t="inlineStr">
        <is>
          <t>ImpMatl_SS_AISI-304</t>
        </is>
      </c>
      <c r="H204" s="37" t="inlineStr">
        <is>
          <t>Stainless Steel, AISI-304</t>
        </is>
      </c>
      <c r="I204" s="37" t="inlineStr">
        <is>
          <t>H304</t>
        </is>
      </c>
      <c r="J204" s="37" t="inlineStr">
        <is>
          <t>Stainless Steel, AISI-303</t>
        </is>
      </c>
      <c r="K204" s="37" t="inlineStr">
        <is>
          <t>Stainless Steel, AISI 316</t>
        </is>
      </c>
      <c r="L204" s="37" t="inlineStr">
        <is>
          <t>Coating_Scotchkote134_interior_IncludeImpeller</t>
        </is>
      </c>
      <c r="M204" s="37" t="inlineStr">
        <is>
          <t>RTF</t>
        </is>
      </c>
      <c r="N204" s="37" t="n"/>
      <c r="O204" t="inlineStr">
        <is>
          <t>A101826</t>
        </is>
      </c>
      <c r="P204" t="inlineStr">
        <is>
          <t>LT250</t>
        </is>
      </c>
      <c r="Q204" s="37" t="n"/>
    </row>
    <row r="205">
      <c r="B205" t="inlineStr">
        <is>
          <t>N</t>
        </is>
      </c>
      <c r="C205" t="inlineStr">
        <is>
          <t>Price_BOM_LCS_Imp_0329</t>
        </is>
      </c>
      <c r="E205" t="inlineStr">
        <is>
          <t>:25957-LCS:25957-2P-25HP-LCSE:25957-2P-30HP-LCSE:</t>
        </is>
      </c>
      <c r="F205" s="118" t="inlineStr">
        <is>
          <t>X4</t>
        </is>
      </c>
      <c r="G205" s="2" t="inlineStr">
        <is>
          <t>ImpMatl_NiAl-Bronze_ASTM-B148_C95400</t>
        </is>
      </c>
      <c r="H205" s="37" t="inlineStr">
        <is>
          <t>Nickel Aluminum Bronze ASTM B148 UNS C95400</t>
        </is>
      </c>
      <c r="I205" s="37" t="inlineStr">
        <is>
          <t>B22</t>
        </is>
      </c>
      <c r="J205" s="37" t="inlineStr">
        <is>
          <t>Stainless Steel, AISI-303</t>
        </is>
      </c>
      <c r="K205" s="37" t="inlineStr">
        <is>
          <t>Steel, Cold Drawn C1018</t>
        </is>
      </c>
      <c r="L205" s="37" t="inlineStr">
        <is>
          <t>Coating_Scotchkote134_interior</t>
        </is>
      </c>
      <c r="M205" s="97" t="inlineStr">
        <is>
          <t>97778036</t>
        </is>
      </c>
      <c r="N205" s="37" t="n"/>
      <c r="O205" t="inlineStr">
        <is>
          <t>A102233</t>
        </is>
      </c>
      <c r="P205" s="37" t="inlineStr">
        <is>
          <t>LT250</t>
        </is>
      </c>
      <c r="Q205" s="37" t="n"/>
    </row>
    <row r="206">
      <c r="B206" t="inlineStr">
        <is>
          <t>N</t>
        </is>
      </c>
      <c r="C206" t="inlineStr">
        <is>
          <t>Price_BOM_LCS_Imp_0330</t>
        </is>
      </c>
      <c r="E206" t="inlineStr">
        <is>
          <t>:25957-LCS:25957-2P-25HP-LCSE:25957-2P-30HP-LCSE:</t>
        </is>
      </c>
      <c r="F206" s="118" t="inlineStr">
        <is>
          <t>X4</t>
        </is>
      </c>
      <c r="G206" t="inlineStr">
        <is>
          <t>ImpMatl_SS_AISI-304</t>
        </is>
      </c>
      <c r="H206" s="37" t="inlineStr">
        <is>
          <t>Stainless Steel, AISI-304</t>
        </is>
      </c>
      <c r="I206" s="37" t="inlineStr">
        <is>
          <t>H304</t>
        </is>
      </c>
      <c r="J206" s="37" t="inlineStr">
        <is>
          <t>Stainless Steel, AISI-303</t>
        </is>
      </c>
      <c r="K206" s="37" t="inlineStr">
        <is>
          <t>Stainless Steel, AISI 316</t>
        </is>
      </c>
      <c r="L206" s="37" t="inlineStr">
        <is>
          <t>Coating_Scotchkote134_interior</t>
        </is>
      </c>
      <c r="M206" s="67" t="inlineStr">
        <is>
          <t>RTF</t>
        </is>
      </c>
      <c r="N206" s="67" t="n"/>
      <c r="O206" t="inlineStr">
        <is>
          <t>A101826</t>
        </is>
      </c>
      <c r="P206" t="inlineStr">
        <is>
          <t>LT250</t>
        </is>
      </c>
      <c r="Q206" t="n">
        <v>126</v>
      </c>
    </row>
    <row r="207">
      <c r="B207" t="inlineStr">
        <is>
          <t>N</t>
        </is>
      </c>
      <c r="C207" t="inlineStr">
        <is>
          <t>Price_BOM_LCS_Imp_0332</t>
        </is>
      </c>
      <c r="E207" t="inlineStr">
        <is>
          <t>:25957-LCS:25957-2P-25HP-LCSE:25957-2P-30HP-LCSE:</t>
        </is>
      </c>
      <c r="F207" s="118" t="inlineStr">
        <is>
          <t>X4</t>
        </is>
      </c>
      <c r="G207" t="inlineStr">
        <is>
          <t>ImpMatl_NiAl-Bronze_ASTM-B148_C95400</t>
        </is>
      </c>
      <c r="H207" s="37" t="inlineStr">
        <is>
          <t>Nickel Aluminum Bronze ASTM B148 UNS C95400</t>
        </is>
      </c>
      <c r="I207" s="37" t="inlineStr">
        <is>
          <t>B22</t>
        </is>
      </c>
      <c r="J207" s="37" t="inlineStr">
        <is>
          <t>Stainless Steel, AISI-303</t>
        </is>
      </c>
      <c r="K207" s="37" t="inlineStr">
        <is>
          <t>Steel, Cold Drawn C1018</t>
        </is>
      </c>
      <c r="L207" s="37" t="inlineStr">
        <is>
          <t>Coating_Scotchkote134_interior_exterior</t>
        </is>
      </c>
      <c r="M207" s="1" t="inlineStr">
        <is>
          <t>97778036</t>
        </is>
      </c>
      <c r="N207" s="37" t="n"/>
      <c r="O207" t="inlineStr">
        <is>
          <t>A102233</t>
        </is>
      </c>
      <c r="P207" t="inlineStr">
        <is>
          <t>LT250</t>
        </is>
      </c>
    </row>
    <row r="208">
      <c r="B208" t="inlineStr">
        <is>
          <t>N</t>
        </is>
      </c>
      <c r="C208" t="inlineStr">
        <is>
          <t>Price_BOM_LCS_Imp_0333</t>
        </is>
      </c>
      <c r="E208" t="inlineStr">
        <is>
          <t>:25957-LCS:25957-2P-25HP-LCSE:25957-2P-30HP-LCSE:</t>
        </is>
      </c>
      <c r="F208" s="118" t="inlineStr">
        <is>
          <t>X4</t>
        </is>
      </c>
      <c r="G208" s="2" t="inlineStr">
        <is>
          <t>ImpMatl_SS_AISI-304</t>
        </is>
      </c>
      <c r="H208" s="37" t="inlineStr">
        <is>
          <t>Stainless Steel, AISI-304</t>
        </is>
      </c>
      <c r="I208" s="37" t="inlineStr">
        <is>
          <t>H304</t>
        </is>
      </c>
      <c r="J208" s="37" t="inlineStr">
        <is>
          <t>Stainless Steel, AISI-303</t>
        </is>
      </c>
      <c r="K208" s="37" t="inlineStr">
        <is>
          <t>Stainless Steel, AISI 316</t>
        </is>
      </c>
      <c r="L208" s="37" t="inlineStr">
        <is>
          <t>Coating_Scotchkote134_interior_exterior</t>
        </is>
      </c>
      <c r="M208" s="1" t="inlineStr">
        <is>
          <t>RTF</t>
        </is>
      </c>
      <c r="N208" s="37" t="n"/>
      <c r="O208" t="inlineStr">
        <is>
          <t>A101826</t>
        </is>
      </c>
      <c r="P208" t="inlineStr">
        <is>
          <t>LT250</t>
        </is>
      </c>
      <c r="Q208" s="37" t="n">
        <v>126</v>
      </c>
    </row>
    <row r="209">
      <c r="B209" t="inlineStr">
        <is>
          <t>N</t>
        </is>
      </c>
      <c r="C209" t="inlineStr">
        <is>
          <t>Price_BOM_LCS_Imp_0335</t>
        </is>
      </c>
      <c r="E209" t="inlineStr">
        <is>
          <t>:25957-LCS:25957-2P-25HP-LCSE:25957-2P-30HP-LCSE:</t>
        </is>
      </c>
      <c r="F209" s="118" t="inlineStr">
        <is>
          <t>X4</t>
        </is>
      </c>
      <c r="G209" t="inlineStr">
        <is>
          <t>ImpMatl_NiAl-Bronze_ASTM-B148_C95400</t>
        </is>
      </c>
      <c r="H209" s="37" t="inlineStr">
        <is>
          <t>Nickel Aluminum Bronze ASTM B148 UNS C95400</t>
        </is>
      </c>
      <c r="I209" s="37" t="inlineStr">
        <is>
          <t>B22</t>
        </is>
      </c>
      <c r="J209" s="37" t="inlineStr">
        <is>
          <t>Stainless Steel, AISI-303</t>
        </is>
      </c>
      <c r="K209" s="37" t="inlineStr">
        <is>
          <t>Steel, Cold Drawn C1018</t>
        </is>
      </c>
      <c r="L209" s="37" t="inlineStr">
        <is>
          <t>Coating_Special</t>
        </is>
      </c>
      <c r="M209" s="1" t="inlineStr">
        <is>
          <t>97778036</t>
        </is>
      </c>
      <c r="N209" s="37" t="n"/>
      <c r="O209" t="inlineStr">
        <is>
          <t>A102233</t>
        </is>
      </c>
      <c r="P209" t="inlineStr">
        <is>
          <t>LT250</t>
        </is>
      </c>
    </row>
    <row r="210">
      <c r="B210" t="inlineStr">
        <is>
          <t>N</t>
        </is>
      </c>
      <c r="C210" t="inlineStr">
        <is>
          <t>Price_BOM_LCS_Imp_0336</t>
        </is>
      </c>
      <c r="E210" t="inlineStr">
        <is>
          <t>:25957-LCS:25957-2P-25HP-LCSE:25957-2P-30HP-LCSE:</t>
        </is>
      </c>
      <c r="F210" s="118" t="inlineStr">
        <is>
          <t>X4</t>
        </is>
      </c>
      <c r="G210" s="2" t="inlineStr">
        <is>
          <t>ImpMatl_SS_AISI-304</t>
        </is>
      </c>
      <c r="H210" s="37" t="inlineStr">
        <is>
          <t>Stainless Steel, AISI-304</t>
        </is>
      </c>
      <c r="I210" s="37" t="inlineStr">
        <is>
          <t>H304</t>
        </is>
      </c>
      <c r="J210" s="37" t="inlineStr">
        <is>
          <t>Stainless Steel, AISI-303</t>
        </is>
      </c>
      <c r="K210" s="37" t="inlineStr">
        <is>
          <t>Stainless Steel, AISI 316</t>
        </is>
      </c>
      <c r="L210" s="37" t="inlineStr">
        <is>
          <t>Coating_Special</t>
        </is>
      </c>
      <c r="M210" s="1" t="inlineStr">
        <is>
          <t>RTF</t>
        </is>
      </c>
      <c r="N210" s="37" t="n"/>
      <c r="O210" t="inlineStr">
        <is>
          <t>A101831</t>
        </is>
      </c>
      <c r="P210" t="inlineStr">
        <is>
          <t>LT250</t>
        </is>
      </c>
      <c r="Q210" s="37" t="n">
        <v>126</v>
      </c>
    </row>
    <row r="211">
      <c r="B211" t="inlineStr">
        <is>
          <t>N</t>
        </is>
      </c>
      <c r="C211" t="inlineStr">
        <is>
          <t>Price_BOM_LCS_Imp_0338</t>
        </is>
      </c>
      <c r="E211" t="inlineStr">
        <is>
          <t>:25123-LCS:25123-4P-7.5HP-LCSE:25123-4P-10HP-LCSE:</t>
        </is>
      </c>
      <c r="F211" s="118" t="inlineStr">
        <is>
          <t>X3</t>
        </is>
      </c>
      <c r="G211" t="inlineStr">
        <is>
          <t>ImpMatl_SS_AISI-304</t>
        </is>
      </c>
      <c r="H211" s="37" t="inlineStr">
        <is>
          <t>Stainless Steel, AISI-304</t>
        </is>
      </c>
      <c r="I211" s="37" t="inlineStr">
        <is>
          <t>H304</t>
        </is>
      </c>
      <c r="J211" s="37" t="inlineStr">
        <is>
          <t>Stainless Steel, AISI-303</t>
        </is>
      </c>
      <c r="K211" s="37" t="inlineStr">
        <is>
          <t>Stainless Steel, AISI 316</t>
        </is>
      </c>
      <c r="L211" s="37" t="inlineStr">
        <is>
          <t>Coating_Standard</t>
        </is>
      </c>
      <c r="M211" s="67" t="inlineStr">
        <is>
          <t>98876151</t>
        </is>
      </c>
      <c r="N211" s="67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</row>
    <row r="212">
      <c r="B212" t="inlineStr">
        <is>
          <t>N</t>
        </is>
      </c>
      <c r="C212" t="inlineStr">
        <is>
          <t>Price_BOM_LCS_Imp_0339</t>
        </is>
      </c>
      <c r="E212" t="inlineStr">
        <is>
          <t>:25123-LCS:25123-4P-7.5HP-LCSE:25123-4P-10HP-LCSE:</t>
        </is>
      </c>
      <c r="F212" s="118" t="inlineStr">
        <is>
          <t>X3</t>
        </is>
      </c>
      <c r="G212" s="2" t="inlineStr">
        <is>
          <t>ImpMatl_NiAl-Bronze_ASTM-B148_C95400</t>
        </is>
      </c>
      <c r="H212" s="37" t="inlineStr">
        <is>
          <t>Nickel Aluminum Bronze ASTM B148 UNS C95400</t>
        </is>
      </c>
      <c r="I212" s="37" t="inlineStr">
        <is>
          <t>B22</t>
        </is>
      </c>
      <c r="J212" s="37" t="inlineStr">
        <is>
          <t>Stainless Steel, AISI-303</t>
        </is>
      </c>
      <c r="K212" s="37" t="inlineStr">
        <is>
          <t>Steel, Cold Drawn C1018</t>
        </is>
      </c>
      <c r="L212" s="37" t="inlineStr">
        <is>
          <t>Coating_Standard</t>
        </is>
      </c>
      <c r="M212" s="37" t="inlineStr">
        <is>
          <t>97778037</t>
        </is>
      </c>
      <c r="N212" s="37" t="n"/>
      <c r="O212" t="inlineStr">
        <is>
          <t>A102234</t>
        </is>
      </c>
      <c r="P212" t="inlineStr">
        <is>
          <t>LT250</t>
        </is>
      </c>
      <c r="Q212" s="37" t="n"/>
    </row>
    <row r="213">
      <c r="B213" t="inlineStr">
        <is>
          <t>N</t>
        </is>
      </c>
      <c r="C213" t="inlineStr">
        <is>
          <t>Price_BOM_LCS_Imp_0341</t>
        </is>
      </c>
      <c r="E213" t="inlineStr">
        <is>
          <t>:25123-LCS:25123-4P-7.5HP-LCSE:25123-4P-10HP-LCSE:</t>
        </is>
      </c>
      <c r="F213" s="118" t="inlineStr">
        <is>
          <t>X3</t>
        </is>
      </c>
      <c r="G213" t="inlineStr">
        <is>
          <t>ImpMatl_NiAl-Bronze_ASTM-B148_C95400</t>
        </is>
      </c>
      <c r="H213" s="37" t="inlineStr">
        <is>
          <t>Nickel Aluminum Bronze ASTM B148 UNS C95400</t>
        </is>
      </c>
      <c r="I213" s="37" t="inlineStr">
        <is>
          <t>B22</t>
        </is>
      </c>
      <c r="J213" s="37" t="inlineStr">
        <is>
          <t>Stainless Steel, AISI-303</t>
        </is>
      </c>
      <c r="K213" s="37" t="inlineStr">
        <is>
          <t>Steel, Cold Drawn C1018</t>
        </is>
      </c>
      <c r="L213" s="37" t="inlineStr">
        <is>
          <t>Coating_Scotchkote134_interior_exterior_IncludeImpeller</t>
        </is>
      </c>
      <c r="M213" s="67" t="inlineStr">
        <is>
          <t>RTF</t>
        </is>
      </c>
      <c r="N213" s="67" t="n"/>
      <c r="O213" t="inlineStr">
        <is>
          <t>A102234</t>
        </is>
      </c>
      <c r="P213" t="inlineStr">
        <is>
          <t>LT250</t>
        </is>
      </c>
    </row>
    <row r="214">
      <c r="B214" t="inlineStr">
        <is>
          <t>N</t>
        </is>
      </c>
      <c r="C214" t="inlineStr">
        <is>
          <t>Price_BOM_LCS_Imp_0342</t>
        </is>
      </c>
      <c r="E214" t="inlineStr">
        <is>
          <t>:25123-LCS:25123-4P-7.5HP-LCSE:25123-4P-10HP-LCSE:</t>
        </is>
      </c>
      <c r="F214" s="118" t="inlineStr">
        <is>
          <t>X3</t>
        </is>
      </c>
      <c r="G214" s="2" t="inlineStr">
        <is>
          <t>ImpMatl_SS_AISI-304</t>
        </is>
      </c>
      <c r="H214" s="37" t="inlineStr">
        <is>
          <t>Stainless Steel, AISI-304</t>
        </is>
      </c>
      <c r="I214" s="37" t="inlineStr">
        <is>
          <t>H304</t>
        </is>
      </c>
      <c r="J214" s="37" t="inlineStr">
        <is>
          <t>Stainless Steel, AISI-303</t>
        </is>
      </c>
      <c r="K214" s="37" t="inlineStr">
        <is>
          <t>Stainless Steel, AISI 316</t>
        </is>
      </c>
      <c r="L214" s="37" t="inlineStr">
        <is>
          <t>Coating_Scotchkote134_interior_exterior_IncludeImpeller</t>
        </is>
      </c>
      <c r="M214" s="37" t="inlineStr">
        <is>
          <t>RTF</t>
        </is>
      </c>
      <c r="N214" s="37" t="n"/>
      <c r="O214" t="inlineStr">
        <is>
          <t>A101833</t>
        </is>
      </c>
      <c r="P214" t="inlineStr">
        <is>
          <t>LT250</t>
        </is>
      </c>
      <c r="Q214" s="37" t="n"/>
    </row>
    <row r="215">
      <c r="B215" t="inlineStr">
        <is>
          <t>N</t>
        </is>
      </c>
      <c r="C215" t="inlineStr">
        <is>
          <t>Price_BOM_LCS_Imp_0344</t>
        </is>
      </c>
      <c r="E215" t="inlineStr">
        <is>
          <t>:25123-LCS:25123-4P-7.5HP-LCSE:25123-4P-10HP-LCSE:</t>
        </is>
      </c>
      <c r="F215" s="118" t="inlineStr">
        <is>
          <t>X3</t>
        </is>
      </c>
      <c r="G215" t="inlineStr">
        <is>
          <t>ImpMatl_NiAl-Bronze_ASTM-B148_C95400</t>
        </is>
      </c>
      <c r="H215" s="37" t="inlineStr">
        <is>
          <t>Nickel Aluminum Bronze ASTM B148 UNS C95400</t>
        </is>
      </c>
      <c r="I215" s="37" t="inlineStr">
        <is>
          <t>B22</t>
        </is>
      </c>
      <c r="J215" s="37" t="inlineStr">
        <is>
          <t>Stainless Steel, AISI-303</t>
        </is>
      </c>
      <c r="K215" s="37" t="inlineStr">
        <is>
          <t>Steel, Cold Drawn C1018</t>
        </is>
      </c>
      <c r="L215" s="37" t="inlineStr">
        <is>
          <t>Coating_Scotchkote134_interior_IncludeImpeller</t>
        </is>
      </c>
      <c r="M215" s="67" t="inlineStr">
        <is>
          <t>RTF</t>
        </is>
      </c>
      <c r="N215" s="67" t="n"/>
      <c r="O215" t="inlineStr">
        <is>
          <t>A102234</t>
        </is>
      </c>
      <c r="P215" t="inlineStr">
        <is>
          <t>LT250</t>
        </is>
      </c>
    </row>
    <row r="216">
      <c r="B216" t="inlineStr">
        <is>
          <t>N</t>
        </is>
      </c>
      <c r="C216" t="inlineStr">
        <is>
          <t>Price_BOM_LCS_Imp_0345</t>
        </is>
      </c>
      <c r="E216" t="inlineStr">
        <is>
          <t>:25123-LCS:25123-4P-7.5HP-LCSE:25123-4P-10HP-LCSE:</t>
        </is>
      </c>
      <c r="F216" s="118" t="inlineStr">
        <is>
          <t>X3</t>
        </is>
      </c>
      <c r="G216" s="2" t="inlineStr">
        <is>
          <t>ImpMatl_SS_AISI-304</t>
        </is>
      </c>
      <c r="H216" s="37" t="inlineStr">
        <is>
          <t>Stainless Steel, AISI-304</t>
        </is>
      </c>
      <c r="I216" s="37" t="inlineStr">
        <is>
          <t>H304</t>
        </is>
      </c>
      <c r="J216" s="37" t="inlineStr">
        <is>
          <t>Stainless Steel, AISI-303</t>
        </is>
      </c>
      <c r="K216" s="37" t="inlineStr">
        <is>
          <t>Stainless Steel, AISI 316</t>
        </is>
      </c>
      <c r="L216" s="37" t="inlineStr">
        <is>
          <t>Coating_Scotchkote134_interior_IncludeImpeller</t>
        </is>
      </c>
      <c r="M216" s="37" t="inlineStr">
        <is>
          <t>RTF</t>
        </is>
      </c>
      <c r="N216" s="37" t="n"/>
      <c r="O216" t="inlineStr">
        <is>
          <t>A101833</t>
        </is>
      </c>
      <c r="P216" t="inlineStr">
        <is>
          <t>LT250</t>
        </is>
      </c>
      <c r="Q216" s="37" t="n"/>
    </row>
    <row r="217">
      <c r="B217" t="inlineStr">
        <is>
          <t>N</t>
        </is>
      </c>
      <c r="C217" t="inlineStr">
        <is>
          <t>Price_BOM_LCS_Imp_0347</t>
        </is>
      </c>
      <c r="E217" t="inlineStr">
        <is>
          <t>:25123-LCS:25123-4P-7.5HP-LCSE:25123-4P-10HP-LCSE:</t>
        </is>
      </c>
      <c r="F217" s="118" t="inlineStr">
        <is>
          <t>X3</t>
        </is>
      </c>
      <c r="G217" s="2" t="inlineStr">
        <is>
          <t>ImpMatl_NiAl-Bronze_ASTM-B148_C95400</t>
        </is>
      </c>
      <c r="H217" s="37" t="inlineStr">
        <is>
          <t>Nickel Aluminum Bronze ASTM B148 UNS C95400</t>
        </is>
      </c>
      <c r="I217" s="37" t="inlineStr">
        <is>
          <t>B22</t>
        </is>
      </c>
      <c r="J217" s="37" t="inlineStr">
        <is>
          <t>Stainless Steel, AISI-303</t>
        </is>
      </c>
      <c r="K217" s="37" t="inlineStr">
        <is>
          <t>Steel, Cold Drawn C1018</t>
        </is>
      </c>
      <c r="L217" s="37" t="inlineStr">
        <is>
          <t>Coating_Scotchkote134_interior</t>
        </is>
      </c>
      <c r="M217" s="97" t="inlineStr">
        <is>
          <t>97778037</t>
        </is>
      </c>
      <c r="N217" s="37" t="n"/>
      <c r="O217" t="inlineStr">
        <is>
          <t>A102234</t>
        </is>
      </c>
      <c r="P217" s="37" t="inlineStr">
        <is>
          <t>LT250</t>
        </is>
      </c>
      <c r="Q217" s="37" t="n"/>
    </row>
    <row r="218">
      <c r="B218" t="inlineStr">
        <is>
          <t>N</t>
        </is>
      </c>
      <c r="C218" t="inlineStr">
        <is>
          <t>Price_BOM_LCS_Imp_0348</t>
        </is>
      </c>
      <c r="E218" t="inlineStr">
        <is>
          <t>:25123-LCS:25123-4P-7.5HP-LCSE:25123-4P-10HP-LCSE:</t>
        </is>
      </c>
      <c r="F218" s="118" t="inlineStr">
        <is>
          <t>X3</t>
        </is>
      </c>
      <c r="G218" t="inlineStr">
        <is>
          <t>ImpMatl_SS_AISI-304</t>
        </is>
      </c>
      <c r="H218" s="37" t="inlineStr">
        <is>
          <t>Stainless Steel, AISI-304</t>
        </is>
      </c>
      <c r="I218" s="37" t="inlineStr">
        <is>
          <t>H304</t>
        </is>
      </c>
      <c r="J218" s="37" t="inlineStr">
        <is>
          <t>Stainless Steel, AISI-303</t>
        </is>
      </c>
      <c r="K218" s="37" t="inlineStr">
        <is>
          <t>Stainless Steel, AISI 316</t>
        </is>
      </c>
      <c r="L218" s="37" t="inlineStr">
        <is>
          <t>Coating_Scotchkote134_interior</t>
        </is>
      </c>
      <c r="M218" s="67" t="inlineStr">
        <is>
          <t>RTF</t>
        </is>
      </c>
      <c r="N218" s="67" t="n"/>
      <c r="O218" t="inlineStr">
        <is>
          <t>A101833</t>
        </is>
      </c>
      <c r="P218" t="inlineStr">
        <is>
          <t>LT250</t>
        </is>
      </c>
      <c r="Q218" t="n">
        <v>126</v>
      </c>
    </row>
    <row r="219">
      <c r="B219" t="inlineStr">
        <is>
          <t>N</t>
        </is>
      </c>
      <c r="C219" t="inlineStr">
        <is>
          <t>Price_BOM_LCS_Imp_0350</t>
        </is>
      </c>
      <c r="E219" t="inlineStr">
        <is>
          <t>:25123-LCS:25123-4P-7.5HP-LCSE:25123-4P-10HP-LCSE:</t>
        </is>
      </c>
      <c r="F219" s="118" t="inlineStr">
        <is>
          <t>X3</t>
        </is>
      </c>
      <c r="G219" t="inlineStr">
        <is>
          <t>ImpMatl_NiAl-Bronze_ASTM-B148_C95400</t>
        </is>
      </c>
      <c r="H219" s="37" t="inlineStr">
        <is>
          <t>Nickel Aluminum Bronze ASTM B148 UNS C95400</t>
        </is>
      </c>
      <c r="I219" s="37" t="inlineStr">
        <is>
          <t>B22</t>
        </is>
      </c>
      <c r="J219" s="37" t="inlineStr">
        <is>
          <t>Stainless Steel, AISI-303</t>
        </is>
      </c>
      <c r="K219" s="37" t="inlineStr">
        <is>
          <t>Steel, Cold Drawn C1018</t>
        </is>
      </c>
      <c r="L219" s="37" t="inlineStr">
        <is>
          <t>Coating_Scotchkote134_interior_exterior</t>
        </is>
      </c>
      <c r="M219" s="1" t="inlineStr">
        <is>
          <t>97778037</t>
        </is>
      </c>
      <c r="N219" s="37" t="n"/>
      <c r="O219" t="inlineStr">
        <is>
          <t>A102234</t>
        </is>
      </c>
      <c r="P219" t="inlineStr">
        <is>
          <t>LT250</t>
        </is>
      </c>
    </row>
    <row r="220">
      <c r="B220" t="inlineStr">
        <is>
          <t>N</t>
        </is>
      </c>
      <c r="C220" t="inlineStr">
        <is>
          <t>Price_BOM_LCS_Imp_0351</t>
        </is>
      </c>
      <c r="E220" t="inlineStr">
        <is>
          <t>:25123-LCS:25123-4P-7.5HP-LCSE:25123-4P-10HP-LCSE:</t>
        </is>
      </c>
      <c r="F220" s="118" t="inlineStr">
        <is>
          <t>X3</t>
        </is>
      </c>
      <c r="G220" s="2" t="inlineStr">
        <is>
          <t>ImpMatl_SS_AISI-304</t>
        </is>
      </c>
      <c r="H220" s="37" t="inlineStr">
        <is>
          <t>Stainless Steel, AISI-304</t>
        </is>
      </c>
      <c r="I220" s="37" t="inlineStr">
        <is>
          <t>H304</t>
        </is>
      </c>
      <c r="J220" s="37" t="inlineStr">
        <is>
          <t>Stainless Steel, AISI-303</t>
        </is>
      </c>
      <c r="K220" s="37" t="inlineStr">
        <is>
          <t>Stainless Steel, AISI 316</t>
        </is>
      </c>
      <c r="L220" s="37" t="inlineStr">
        <is>
          <t>Coating_Scotchkote134_interior_exterior</t>
        </is>
      </c>
      <c r="M220" s="1" t="inlineStr">
        <is>
          <t>RTF</t>
        </is>
      </c>
      <c r="N220" s="37" t="n"/>
      <c r="O220" t="inlineStr">
        <is>
          <t>A101833</t>
        </is>
      </c>
      <c r="P220" t="inlineStr">
        <is>
          <t>LT250</t>
        </is>
      </c>
      <c r="Q220" s="37" t="n">
        <v>126</v>
      </c>
    </row>
    <row r="221">
      <c r="B221" t="inlineStr">
        <is>
          <t>N</t>
        </is>
      </c>
      <c r="C221" t="inlineStr">
        <is>
          <t>Price_BOM_LCS_Imp_0353</t>
        </is>
      </c>
      <c r="E221" t="inlineStr">
        <is>
          <t>:25123-LCS:25123-4P-7.5HP-LCSE:25123-4P-10HP-LCSE:</t>
        </is>
      </c>
      <c r="F221" s="118" t="inlineStr">
        <is>
          <t>X3</t>
        </is>
      </c>
      <c r="G221" t="inlineStr">
        <is>
          <t>ImpMatl_NiAl-Bronze_ASTM-B148_C95400</t>
        </is>
      </c>
      <c r="H221" s="37" t="inlineStr">
        <is>
          <t>Nickel Aluminum Bronze ASTM B148 UNS C95400</t>
        </is>
      </c>
      <c r="I221" s="37" t="inlineStr">
        <is>
          <t>B22</t>
        </is>
      </c>
      <c r="J221" s="37" t="inlineStr">
        <is>
          <t>Stainless Steel, AISI-303</t>
        </is>
      </c>
      <c r="K221" s="37" t="inlineStr">
        <is>
          <t>Steel, Cold Drawn C1018</t>
        </is>
      </c>
      <c r="L221" s="37" t="inlineStr">
        <is>
          <t>Coating_Special</t>
        </is>
      </c>
      <c r="M221" s="1" t="inlineStr">
        <is>
          <t>97778037</t>
        </is>
      </c>
      <c r="N221" s="37" t="n"/>
      <c r="O221" t="inlineStr">
        <is>
          <t>A102234</t>
        </is>
      </c>
      <c r="P221" t="inlineStr">
        <is>
          <t>LT250</t>
        </is>
      </c>
    </row>
    <row r="222">
      <c r="B222" t="inlineStr">
        <is>
          <t>N</t>
        </is>
      </c>
      <c r="C222" t="inlineStr">
        <is>
          <t>Price_BOM_LCS_Imp_0354</t>
        </is>
      </c>
      <c r="E222" t="inlineStr">
        <is>
          <t>:25123-LCS:25123-4P-7.5HP-LCSE:25123-4P-10HP-LCSE:</t>
        </is>
      </c>
      <c r="F222" s="118" t="inlineStr">
        <is>
          <t>X3</t>
        </is>
      </c>
      <c r="G222" s="2" t="inlineStr">
        <is>
          <t>ImpMatl_SS_AISI-304</t>
        </is>
      </c>
      <c r="H222" s="37" t="inlineStr">
        <is>
          <t>Stainless Steel, AISI-304</t>
        </is>
      </c>
      <c r="I222" s="37" t="inlineStr">
        <is>
          <t>H304</t>
        </is>
      </c>
      <c r="J222" s="37" t="inlineStr">
        <is>
          <t>Stainless Steel, AISI-303</t>
        </is>
      </c>
      <c r="K222" s="37" t="inlineStr">
        <is>
          <t>Stainless Steel, AISI 316</t>
        </is>
      </c>
      <c r="L222" s="37" t="inlineStr">
        <is>
          <t>Coating_Special</t>
        </is>
      </c>
      <c r="M222" s="1" t="inlineStr">
        <is>
          <t>RTF</t>
        </is>
      </c>
      <c r="N222" s="37" t="n"/>
      <c r="O222" t="inlineStr">
        <is>
          <t>A101838</t>
        </is>
      </c>
      <c r="P222" t="inlineStr">
        <is>
          <t>LT250</t>
        </is>
      </c>
      <c r="Q222" s="37" t="n">
        <v>126</v>
      </c>
    </row>
    <row r="223">
      <c r="B223" t="inlineStr">
        <is>
          <t>N</t>
        </is>
      </c>
      <c r="C223" t="inlineStr">
        <is>
          <t>Price_BOM_LCS_Imp_0356</t>
        </is>
      </c>
      <c r="E223" t="inlineStr">
        <is>
          <t>:25123-LCS:25123-4P-15HP-LCSE:25123-4P-20HP-LCSE:</t>
        </is>
      </c>
      <c r="F223" s="118" t="inlineStr">
        <is>
          <t>XA</t>
        </is>
      </c>
      <c r="G223" t="inlineStr">
        <is>
          <t>ImpMatl_SS_AISI-304</t>
        </is>
      </c>
      <c r="H223" s="37" t="inlineStr">
        <is>
          <t>Stainless Steel, AISI-304</t>
        </is>
      </c>
      <c r="I223" s="37" t="inlineStr">
        <is>
          <t>H304</t>
        </is>
      </c>
      <c r="J223" s="37" t="inlineStr">
        <is>
          <t>Stainless Steel, AISI-303</t>
        </is>
      </c>
      <c r="K223" s="37" t="inlineStr">
        <is>
          <t>Stainless Steel, AISI 316</t>
        </is>
      </c>
      <c r="L223" s="37" t="inlineStr">
        <is>
          <t>Coating_Standard</t>
        </is>
      </c>
      <c r="M223" s="67" t="inlineStr">
        <is>
          <t>98876140</t>
        </is>
      </c>
      <c r="N223" s="67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</row>
    <row r="224">
      <c r="B224" t="inlineStr">
        <is>
          <t>N</t>
        </is>
      </c>
      <c r="C224" t="inlineStr">
        <is>
          <t>Price_BOM_LCS_Imp_0357</t>
        </is>
      </c>
      <c r="E224" t="inlineStr">
        <is>
          <t>:25123-LCS:25123-4P-15HP-LCSE:25123-4P-20HP-LCSE:</t>
        </is>
      </c>
      <c r="F224" s="118" t="inlineStr">
        <is>
          <t>XA</t>
        </is>
      </c>
      <c r="G224" s="2" t="inlineStr">
        <is>
          <t>ImpMatl_NiAl-Bronze_ASTM-B148_C95400</t>
        </is>
      </c>
      <c r="H224" s="37" t="inlineStr">
        <is>
          <t>Nickel Aluminum Bronze ASTM B148 UNS C95400</t>
        </is>
      </c>
      <c r="I224" s="37" t="inlineStr">
        <is>
          <t>B22</t>
        </is>
      </c>
      <c r="J224" s="37" t="inlineStr">
        <is>
          <t>Stainless Steel, AISI-303</t>
        </is>
      </c>
      <c r="K224" s="37" t="inlineStr">
        <is>
          <t>Steel, Cold Drawn C1018</t>
        </is>
      </c>
      <c r="L224" s="37" t="inlineStr">
        <is>
          <t>Coating_Standard</t>
        </is>
      </c>
      <c r="M224" s="37" t="inlineStr">
        <is>
          <t>97778038</t>
        </is>
      </c>
      <c r="N224" s="37" t="n"/>
      <c r="O224" t="inlineStr">
        <is>
          <t>A102235</t>
        </is>
      </c>
      <c r="P224" t="inlineStr">
        <is>
          <t>LT250</t>
        </is>
      </c>
      <c r="Q224" s="37" t="n"/>
    </row>
    <row r="225">
      <c r="B225" t="inlineStr">
        <is>
          <t>N</t>
        </is>
      </c>
      <c r="C225" t="inlineStr">
        <is>
          <t>Price_BOM_LCS_Imp_0359</t>
        </is>
      </c>
      <c r="E225" t="inlineStr">
        <is>
          <t>:25123-LCS:25123-4P-15HP-LCSE:25123-4P-20HP-LCSE:</t>
        </is>
      </c>
      <c r="F225" s="118" t="inlineStr">
        <is>
          <t>XA</t>
        </is>
      </c>
      <c r="G225" t="inlineStr">
        <is>
          <t>ImpMatl_NiAl-Bronze_ASTM-B148_C95400</t>
        </is>
      </c>
      <c r="H225" s="37" t="inlineStr">
        <is>
          <t>Nickel Aluminum Bronze ASTM B148 UNS C95400</t>
        </is>
      </c>
      <c r="I225" s="37" t="inlineStr">
        <is>
          <t>B22</t>
        </is>
      </c>
      <c r="J225" s="37" t="inlineStr">
        <is>
          <t>Stainless Steel, AISI-303</t>
        </is>
      </c>
      <c r="K225" s="37" t="inlineStr">
        <is>
          <t>Steel, Cold Drawn C1018</t>
        </is>
      </c>
      <c r="L225" s="37" t="inlineStr">
        <is>
          <t>Coating_Scotchkote134_interior_exterior_IncludeImpeller</t>
        </is>
      </c>
      <c r="M225" s="67" t="inlineStr">
        <is>
          <t>RTF</t>
        </is>
      </c>
      <c r="N225" s="67" t="n"/>
      <c r="O225" t="inlineStr">
        <is>
          <t>A102235</t>
        </is>
      </c>
      <c r="P225" t="inlineStr">
        <is>
          <t>LT250</t>
        </is>
      </c>
    </row>
    <row r="226">
      <c r="B226" t="inlineStr">
        <is>
          <t>N</t>
        </is>
      </c>
      <c r="C226" t="inlineStr">
        <is>
          <t>Price_BOM_LCS_Imp_0360</t>
        </is>
      </c>
      <c r="E226" t="inlineStr">
        <is>
          <t>:25123-LCS:25123-4P-15HP-LCSE:25123-4P-20HP-LCSE:</t>
        </is>
      </c>
      <c r="F226" s="118" t="inlineStr">
        <is>
          <t>XA</t>
        </is>
      </c>
      <c r="G226" s="2" t="inlineStr">
        <is>
          <t>ImpMatl_SS_AISI-304</t>
        </is>
      </c>
      <c r="H226" s="37" t="inlineStr">
        <is>
          <t>Stainless Steel, AISI-304</t>
        </is>
      </c>
      <c r="I226" s="37" t="inlineStr">
        <is>
          <t>H304</t>
        </is>
      </c>
      <c r="J226" s="37" t="inlineStr">
        <is>
          <t>Stainless Steel, AISI-303</t>
        </is>
      </c>
      <c r="K226" s="37" t="inlineStr">
        <is>
          <t>Stainless Steel, AISI 316</t>
        </is>
      </c>
      <c r="L226" s="37" t="inlineStr">
        <is>
          <t>Coating_Scotchkote134_interior_exterior_IncludeImpeller</t>
        </is>
      </c>
      <c r="M226" s="37" t="inlineStr">
        <is>
          <t>RTF</t>
        </is>
      </c>
      <c r="N226" s="37" t="n"/>
      <c r="O226" t="inlineStr">
        <is>
          <t>A101840</t>
        </is>
      </c>
      <c r="P226" t="inlineStr">
        <is>
          <t>LT250</t>
        </is>
      </c>
      <c r="Q226" s="37" t="n"/>
    </row>
    <row r="227">
      <c r="B227" t="inlineStr">
        <is>
          <t>N</t>
        </is>
      </c>
      <c r="C227" t="inlineStr">
        <is>
          <t>Price_BOM_LCS_Imp_0362</t>
        </is>
      </c>
      <c r="E227" t="inlineStr">
        <is>
          <t>:25123-LCS:25123-4P-15HP-LCSE:25123-4P-20HP-LCSE:</t>
        </is>
      </c>
      <c r="F227" s="118" t="inlineStr">
        <is>
          <t>XA</t>
        </is>
      </c>
      <c r="G227" t="inlineStr">
        <is>
          <t>ImpMatl_NiAl-Bronze_ASTM-B148_C95400</t>
        </is>
      </c>
      <c r="H227" s="37" t="inlineStr">
        <is>
          <t>Nickel Aluminum Bronze ASTM B148 UNS C95400</t>
        </is>
      </c>
      <c r="I227" s="37" t="inlineStr">
        <is>
          <t>B22</t>
        </is>
      </c>
      <c r="J227" s="37" t="inlineStr">
        <is>
          <t>Stainless Steel, AISI-303</t>
        </is>
      </c>
      <c r="K227" s="37" t="inlineStr">
        <is>
          <t>Steel, Cold Drawn C1018</t>
        </is>
      </c>
      <c r="L227" s="37" t="inlineStr">
        <is>
          <t>Coating_Scotchkote134_interior_IncludeImpeller</t>
        </is>
      </c>
      <c r="M227" s="67" t="inlineStr">
        <is>
          <t>RTF</t>
        </is>
      </c>
      <c r="N227" s="67" t="n"/>
      <c r="O227" t="inlineStr">
        <is>
          <t>A102235</t>
        </is>
      </c>
      <c r="P227" t="inlineStr">
        <is>
          <t>LT250</t>
        </is>
      </c>
    </row>
    <row r="228">
      <c r="B228" t="inlineStr">
        <is>
          <t>N</t>
        </is>
      </c>
      <c r="C228" t="inlineStr">
        <is>
          <t>Price_BOM_LCS_Imp_0363</t>
        </is>
      </c>
      <c r="E228" t="inlineStr">
        <is>
          <t>:25123-LCS:25123-4P-15HP-LCSE:25123-4P-20HP-LCSE:</t>
        </is>
      </c>
      <c r="F228" s="118" t="inlineStr">
        <is>
          <t>XA</t>
        </is>
      </c>
      <c r="G228" s="2" t="inlineStr">
        <is>
          <t>ImpMatl_SS_AISI-304</t>
        </is>
      </c>
      <c r="H228" s="37" t="inlineStr">
        <is>
          <t>Stainless Steel, AISI-304</t>
        </is>
      </c>
      <c r="I228" s="37" t="inlineStr">
        <is>
          <t>H304</t>
        </is>
      </c>
      <c r="J228" s="37" t="inlineStr">
        <is>
          <t>Stainless Steel, AISI-303</t>
        </is>
      </c>
      <c r="K228" s="37" t="inlineStr">
        <is>
          <t>Stainless Steel, AISI 316</t>
        </is>
      </c>
      <c r="L228" s="37" t="inlineStr">
        <is>
          <t>Coating_Scotchkote134_interior_IncludeImpeller</t>
        </is>
      </c>
      <c r="M228" s="37" t="inlineStr">
        <is>
          <t>RTF</t>
        </is>
      </c>
      <c r="N228" s="37" t="n"/>
      <c r="O228" t="inlineStr">
        <is>
          <t>A101840</t>
        </is>
      </c>
      <c r="P228" t="inlineStr">
        <is>
          <t>LT250</t>
        </is>
      </c>
      <c r="Q228" s="37" t="n"/>
    </row>
    <row r="229">
      <c r="B229" t="inlineStr">
        <is>
          <t>N</t>
        </is>
      </c>
      <c r="C229" t="inlineStr">
        <is>
          <t>Price_BOM_LCS_Imp_0365</t>
        </is>
      </c>
      <c r="E229" t="inlineStr">
        <is>
          <t>:25123-LCS:25123-4P-15HP-LCSE:25123-4P-20HP-LCSE:</t>
        </is>
      </c>
      <c r="F229" s="118" t="inlineStr">
        <is>
          <t>XA</t>
        </is>
      </c>
      <c r="G229" s="2" t="inlineStr">
        <is>
          <t>ImpMatl_NiAl-Bronze_ASTM-B148_C95400</t>
        </is>
      </c>
      <c r="H229" s="37" t="inlineStr">
        <is>
          <t>Nickel Aluminum Bronze ASTM B148 UNS C95400</t>
        </is>
      </c>
      <c r="I229" s="37" t="inlineStr">
        <is>
          <t>B22</t>
        </is>
      </c>
      <c r="J229" s="37" t="inlineStr">
        <is>
          <t>Stainless Steel, AISI-303</t>
        </is>
      </c>
      <c r="K229" s="37" t="inlineStr">
        <is>
          <t>Steel, Cold Drawn C1018</t>
        </is>
      </c>
      <c r="L229" s="37" t="inlineStr">
        <is>
          <t>Coating_Scotchkote134_interior</t>
        </is>
      </c>
      <c r="M229" s="97" t="inlineStr">
        <is>
          <t>97778038</t>
        </is>
      </c>
      <c r="N229" s="37" t="n"/>
      <c r="O229" t="inlineStr">
        <is>
          <t>A102235</t>
        </is>
      </c>
      <c r="P229" s="37" t="inlineStr">
        <is>
          <t>LT250</t>
        </is>
      </c>
      <c r="Q229" s="37" t="n"/>
    </row>
    <row r="230">
      <c r="B230" t="inlineStr">
        <is>
          <t>N</t>
        </is>
      </c>
      <c r="C230" t="inlineStr">
        <is>
          <t>Price_BOM_LCS_Imp_0366</t>
        </is>
      </c>
      <c r="E230" t="inlineStr">
        <is>
          <t>:25123-LCS:25123-4P-15HP-LCSE:25123-4P-20HP-LCSE:</t>
        </is>
      </c>
      <c r="F230" s="118" t="inlineStr">
        <is>
          <t>XA</t>
        </is>
      </c>
      <c r="G230" t="inlineStr">
        <is>
          <t>ImpMatl_SS_AISI-304</t>
        </is>
      </c>
      <c r="H230" s="37" t="inlineStr">
        <is>
          <t>Stainless Steel, AISI-304</t>
        </is>
      </c>
      <c r="I230" s="37" t="inlineStr">
        <is>
          <t>H304</t>
        </is>
      </c>
      <c r="J230" s="37" t="inlineStr">
        <is>
          <t>Stainless Steel, AISI-303</t>
        </is>
      </c>
      <c r="K230" s="37" t="inlineStr">
        <is>
          <t>Stainless Steel, AISI 316</t>
        </is>
      </c>
      <c r="L230" s="37" t="inlineStr">
        <is>
          <t>Coating_Scotchkote134_interior</t>
        </is>
      </c>
      <c r="M230" s="67" t="inlineStr">
        <is>
          <t>RTF</t>
        </is>
      </c>
      <c r="N230" s="67" t="n"/>
      <c r="O230" t="inlineStr">
        <is>
          <t>A101840</t>
        </is>
      </c>
      <c r="P230" t="inlineStr">
        <is>
          <t>LT250</t>
        </is>
      </c>
      <c r="Q230" t="n">
        <v>126</v>
      </c>
    </row>
    <row r="231">
      <c r="B231" t="inlineStr">
        <is>
          <t>N</t>
        </is>
      </c>
      <c r="C231" t="inlineStr">
        <is>
          <t>Price_BOM_LCS_Imp_0368</t>
        </is>
      </c>
      <c r="E231" t="inlineStr">
        <is>
          <t>:25123-LCS:25123-4P-15HP-LCSE:25123-4P-20HP-LCSE:</t>
        </is>
      </c>
      <c r="F231" s="118" t="inlineStr">
        <is>
          <t>XA</t>
        </is>
      </c>
      <c r="G231" t="inlineStr">
        <is>
          <t>ImpMatl_NiAl-Bronze_ASTM-B148_C95400</t>
        </is>
      </c>
      <c r="H231" s="37" t="inlineStr">
        <is>
          <t>Nickel Aluminum Bronze ASTM B148 UNS C95400</t>
        </is>
      </c>
      <c r="I231" s="37" t="inlineStr">
        <is>
          <t>B22</t>
        </is>
      </c>
      <c r="J231" s="37" t="inlineStr">
        <is>
          <t>Stainless Steel, AISI-303</t>
        </is>
      </c>
      <c r="K231" s="37" t="inlineStr">
        <is>
          <t>Steel, Cold Drawn C1018</t>
        </is>
      </c>
      <c r="L231" s="37" t="inlineStr">
        <is>
          <t>Coating_Scotchkote134_interior_exterior</t>
        </is>
      </c>
      <c r="M231" s="1" t="inlineStr">
        <is>
          <t>97778038</t>
        </is>
      </c>
      <c r="N231" s="37" t="n"/>
      <c r="O231" t="inlineStr">
        <is>
          <t>A102235</t>
        </is>
      </c>
      <c r="P231" t="inlineStr">
        <is>
          <t>LT250</t>
        </is>
      </c>
    </row>
    <row r="232">
      <c r="B232" t="inlineStr">
        <is>
          <t>N</t>
        </is>
      </c>
      <c r="C232" t="inlineStr">
        <is>
          <t>Price_BOM_LCS_Imp_0369</t>
        </is>
      </c>
      <c r="E232" t="inlineStr">
        <is>
          <t>:25123-LCS:25123-4P-15HP-LCSE:25123-4P-20HP-LCSE:</t>
        </is>
      </c>
      <c r="F232" s="118" t="inlineStr">
        <is>
          <t>XA</t>
        </is>
      </c>
      <c r="G232" s="2" t="inlineStr">
        <is>
          <t>ImpMatl_SS_AISI-304</t>
        </is>
      </c>
      <c r="H232" s="37" t="inlineStr">
        <is>
          <t>Stainless Steel, AISI-304</t>
        </is>
      </c>
      <c r="I232" s="37" t="inlineStr">
        <is>
          <t>H304</t>
        </is>
      </c>
      <c r="J232" s="37" t="inlineStr">
        <is>
          <t>Stainless Steel, AISI-303</t>
        </is>
      </c>
      <c r="K232" s="37" t="inlineStr">
        <is>
          <t>Stainless Steel, AISI 316</t>
        </is>
      </c>
      <c r="L232" s="37" t="inlineStr">
        <is>
          <t>Coating_Scotchkote134_interior_exterior</t>
        </is>
      </c>
      <c r="M232" s="1" t="inlineStr">
        <is>
          <t>RTF</t>
        </is>
      </c>
      <c r="N232" s="37" t="n"/>
      <c r="O232" t="inlineStr">
        <is>
          <t>A101840</t>
        </is>
      </c>
      <c r="P232" t="inlineStr">
        <is>
          <t>LT250</t>
        </is>
      </c>
      <c r="Q232" s="37" t="n">
        <v>126</v>
      </c>
    </row>
    <row r="233">
      <c r="B233" t="inlineStr">
        <is>
          <t>N</t>
        </is>
      </c>
      <c r="C233" t="inlineStr">
        <is>
          <t>Price_BOM_LCS_Imp_0371</t>
        </is>
      </c>
      <c r="E233" t="inlineStr">
        <is>
          <t>:25123-LCS:25123-4P-15HP-LCSE:25123-4P-20HP-LCSE:</t>
        </is>
      </c>
      <c r="F233" s="118" t="inlineStr">
        <is>
          <t>XA</t>
        </is>
      </c>
      <c r="G233" t="inlineStr">
        <is>
          <t>ImpMatl_NiAl-Bronze_ASTM-B148_C95400</t>
        </is>
      </c>
      <c r="H233" s="37" t="inlineStr">
        <is>
          <t>Nickel Aluminum Bronze ASTM B148 UNS C95400</t>
        </is>
      </c>
      <c r="I233" s="37" t="inlineStr">
        <is>
          <t>B22</t>
        </is>
      </c>
      <c r="J233" s="37" t="inlineStr">
        <is>
          <t>Stainless Steel, AISI-303</t>
        </is>
      </c>
      <c r="K233" s="37" t="inlineStr">
        <is>
          <t>Steel, Cold Drawn C1018</t>
        </is>
      </c>
      <c r="L233" s="37" t="inlineStr">
        <is>
          <t>Coating_Special</t>
        </is>
      </c>
      <c r="M233" s="1" t="inlineStr">
        <is>
          <t>97778038</t>
        </is>
      </c>
      <c r="N233" s="37" t="n"/>
      <c r="O233" t="inlineStr">
        <is>
          <t>A102235</t>
        </is>
      </c>
      <c r="P233" t="inlineStr">
        <is>
          <t>LT250</t>
        </is>
      </c>
    </row>
    <row r="234">
      <c r="B234" t="inlineStr">
        <is>
          <t>N</t>
        </is>
      </c>
      <c r="C234" t="inlineStr">
        <is>
          <t>Price_BOM_LCS_Imp_0372</t>
        </is>
      </c>
      <c r="E234" t="inlineStr">
        <is>
          <t>:25123-LCS:25123-4P-15HP-LCSE:25123-4P-20HP-LCSE:</t>
        </is>
      </c>
      <c r="F234" s="118" t="inlineStr">
        <is>
          <t>XA</t>
        </is>
      </c>
      <c r="G234" s="2" t="inlineStr">
        <is>
          <t>ImpMatl_SS_AISI-304</t>
        </is>
      </c>
      <c r="H234" s="37" t="inlineStr">
        <is>
          <t>Stainless Steel, AISI-304</t>
        </is>
      </c>
      <c r="I234" s="37" t="inlineStr">
        <is>
          <t>H304</t>
        </is>
      </c>
      <c r="J234" s="37" t="inlineStr">
        <is>
          <t>Stainless Steel, AISI-303</t>
        </is>
      </c>
      <c r="K234" s="37" t="inlineStr">
        <is>
          <t>Stainless Steel, AISI 316</t>
        </is>
      </c>
      <c r="L234" s="37" t="inlineStr">
        <is>
          <t>Coating_Special</t>
        </is>
      </c>
      <c r="M234" s="1" t="inlineStr">
        <is>
          <t>RTF</t>
        </is>
      </c>
      <c r="N234" s="37" t="n"/>
      <c r="O234" t="inlineStr">
        <is>
          <t>A101845</t>
        </is>
      </c>
      <c r="P234" t="inlineStr">
        <is>
          <t>LT250</t>
        </is>
      </c>
      <c r="Q234" s="37" t="n">
        <v>126</v>
      </c>
    </row>
    <row r="235">
      <c r="B235" t="inlineStr">
        <is>
          <t>N</t>
        </is>
      </c>
      <c r="C235" t="inlineStr">
        <is>
          <t>Price_BOM_LCS_Imp_0374</t>
        </is>
      </c>
      <c r="E235" t="inlineStr">
        <is>
          <t>:30707-LCS:30707-4P-3HP-LCSE:30707-4P-5HP-LCSE:30707-4P-7.5HP-LCSE:30707-2P-10HP-LCSE:</t>
        </is>
      </c>
      <c r="F235" s="118" t="inlineStr">
        <is>
          <t>X3</t>
        </is>
      </c>
      <c r="G235" t="inlineStr">
        <is>
          <t>ImpMatl_SS_AISI-304</t>
        </is>
      </c>
      <c r="H235" s="37" t="inlineStr">
        <is>
          <t>Stainless Steel, AISI-304</t>
        </is>
      </c>
      <c r="I235" s="37" t="inlineStr">
        <is>
          <t>H304</t>
        </is>
      </c>
      <c r="J235" s="37" t="inlineStr">
        <is>
          <t>Stainless Steel, AISI-303</t>
        </is>
      </c>
      <c r="K235" s="37" t="inlineStr">
        <is>
          <t>Stainless Steel, AISI 316</t>
        </is>
      </c>
      <c r="L235" s="37" t="inlineStr">
        <is>
          <t>Coating_Standard</t>
        </is>
      </c>
      <c r="M235" s="67" t="inlineStr">
        <is>
          <t>98876152</t>
        </is>
      </c>
      <c r="N235" s="67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</row>
    <row r="236">
      <c r="B236" t="inlineStr">
        <is>
          <t>N</t>
        </is>
      </c>
      <c r="C236" t="inlineStr">
        <is>
          <t>Price_BOM_LCS_Imp_0378</t>
        </is>
      </c>
      <c r="E236" t="inlineStr">
        <is>
          <t>:30707-LCS:30707-4P-3HP-LCSE:30707-4P-5HP-LCSE:30707-4P-7.5HP-LCSE:30707-2P-10HP-LCSE:</t>
        </is>
      </c>
      <c r="F236" s="118" t="inlineStr">
        <is>
          <t>X3</t>
        </is>
      </c>
      <c r="G236" s="2" t="inlineStr">
        <is>
          <t>ImpMatl_SS_AISI-304</t>
        </is>
      </c>
      <c r="H236" s="37" t="inlineStr">
        <is>
          <t>Stainless Steel, AISI-304</t>
        </is>
      </c>
      <c r="I236" s="37" t="inlineStr">
        <is>
          <t>H304</t>
        </is>
      </c>
      <c r="J236" s="37" t="inlineStr">
        <is>
          <t>Stainless Steel, AISI-303</t>
        </is>
      </c>
      <c r="K236" s="37" t="inlineStr">
        <is>
          <t>Stainless Steel, AISI 316</t>
        </is>
      </c>
      <c r="L236" s="37" t="inlineStr">
        <is>
          <t>Coating_Scotchkote134_interior_exterior_IncludeImpeller</t>
        </is>
      </c>
      <c r="M236" s="37" t="inlineStr">
        <is>
          <t>RTF</t>
        </is>
      </c>
      <c r="N236" s="37" t="n"/>
      <c r="O236" t="inlineStr">
        <is>
          <t>A101854</t>
        </is>
      </c>
      <c r="P236" t="inlineStr">
        <is>
          <t>LT250</t>
        </is>
      </c>
      <c r="Q236" s="37" t="n"/>
    </row>
    <row r="237">
      <c r="B237" t="inlineStr">
        <is>
          <t>N</t>
        </is>
      </c>
      <c r="C237" t="inlineStr">
        <is>
          <t>Price_BOM_LCS_Imp_0381</t>
        </is>
      </c>
      <c r="E237" t="inlineStr">
        <is>
          <t>:30707-LCS:30707-4P-3HP-LCSE:30707-4P-5HP-LCSE:30707-4P-7.5HP-LCSE:30707-2P-10HP-LCSE:</t>
        </is>
      </c>
      <c r="F237" s="118" t="inlineStr">
        <is>
          <t>X3</t>
        </is>
      </c>
      <c r="G237" t="inlineStr">
        <is>
          <t>ImpMatl_SS_AISI-304</t>
        </is>
      </c>
      <c r="H237" s="37" t="inlineStr">
        <is>
          <t>Stainless Steel, AISI-304</t>
        </is>
      </c>
      <c r="I237" s="37" t="inlineStr">
        <is>
          <t>H304</t>
        </is>
      </c>
      <c r="J237" s="37" t="inlineStr">
        <is>
          <t>Stainless Steel, AISI-303</t>
        </is>
      </c>
      <c r="K237" s="37" t="inlineStr">
        <is>
          <t>Stainless Steel, AISI 316</t>
        </is>
      </c>
      <c r="L237" s="37" t="inlineStr">
        <is>
          <t>Coating_Scotchkote134_interior_IncludeImpeller</t>
        </is>
      </c>
      <c r="M237" s="67" t="inlineStr">
        <is>
          <t>RTF</t>
        </is>
      </c>
      <c r="N237" s="67" t="n"/>
      <c r="O237" t="inlineStr">
        <is>
          <t>A101854</t>
        </is>
      </c>
      <c r="P237" t="inlineStr">
        <is>
          <t>LT250</t>
        </is>
      </c>
    </row>
    <row r="238">
      <c r="B238" t="inlineStr">
        <is>
          <t>N</t>
        </is>
      </c>
      <c r="C238" t="inlineStr">
        <is>
          <t>Price_BOM_LCS_Imp_0384</t>
        </is>
      </c>
      <c r="E238" t="inlineStr">
        <is>
          <t>:30707-LCS:30707-4P-3HP-LCSE:30707-4P-5HP-LCSE:30707-4P-7.5HP-LCSE:30707-2P-10HP-LCSE:</t>
        </is>
      </c>
      <c r="F238" s="118" t="inlineStr">
        <is>
          <t>X3</t>
        </is>
      </c>
      <c r="G238" s="2" t="inlineStr">
        <is>
          <t>ImpMatl_SS_AISI-304</t>
        </is>
      </c>
      <c r="H238" s="37" t="inlineStr">
        <is>
          <t>Stainless Steel, AISI-304</t>
        </is>
      </c>
      <c r="I238" s="37" t="inlineStr">
        <is>
          <t>H304</t>
        </is>
      </c>
      <c r="J238" s="37" t="inlineStr">
        <is>
          <t>Stainless Steel, AISI-303</t>
        </is>
      </c>
      <c r="K238" s="37" t="inlineStr">
        <is>
          <t>Stainless Steel, AISI 316</t>
        </is>
      </c>
      <c r="L238" s="37" t="inlineStr">
        <is>
          <t>Coating_Scotchkote134_interior</t>
        </is>
      </c>
      <c r="M238" s="37" t="inlineStr">
        <is>
          <t>RTF</t>
        </is>
      </c>
      <c r="N238" s="37" t="n"/>
      <c r="O238" t="inlineStr">
        <is>
          <t>A101854</t>
        </is>
      </c>
      <c r="P238" t="inlineStr">
        <is>
          <t>LT250</t>
        </is>
      </c>
      <c r="Q238" s="37" t="n">
        <v>126</v>
      </c>
    </row>
    <row r="239">
      <c r="B239" t="inlineStr">
        <is>
          <t>N</t>
        </is>
      </c>
      <c r="C239" t="inlineStr">
        <is>
          <t>Price_BOM_LCS_Imp_0387</t>
        </is>
      </c>
      <c r="E239" t="inlineStr">
        <is>
          <t>:30707-LCS:30707-4P-3HP-LCSE:30707-4P-5HP-LCSE:30707-4P-7.5HP-LCSE:30707-2P-10HP-LCSE:</t>
        </is>
      </c>
      <c r="F239" s="118" t="inlineStr">
        <is>
          <t>X3</t>
        </is>
      </c>
      <c r="G239" t="inlineStr">
        <is>
          <t>ImpMatl_SS_AISI-304</t>
        </is>
      </c>
      <c r="H239" s="37" t="inlineStr">
        <is>
          <t>Stainless Steel, AISI-304</t>
        </is>
      </c>
      <c r="I239" s="37" t="inlineStr">
        <is>
          <t>H304</t>
        </is>
      </c>
      <c r="J239" s="37" t="inlineStr">
        <is>
          <t>Stainless Steel, AISI-303</t>
        </is>
      </c>
      <c r="K239" s="37" t="inlineStr">
        <is>
          <t>Stainless Steel, AISI 316</t>
        </is>
      </c>
      <c r="L239" s="37" t="inlineStr">
        <is>
          <t>Coating_Scotchkote134_interior_exterior</t>
        </is>
      </c>
      <c r="M239" s="67" t="inlineStr">
        <is>
          <t>RTF</t>
        </is>
      </c>
      <c r="N239" s="67" t="n"/>
      <c r="O239" t="inlineStr">
        <is>
          <t>A101854</t>
        </is>
      </c>
      <c r="P239" t="inlineStr">
        <is>
          <t>LT250</t>
        </is>
      </c>
      <c r="Q239" t="n">
        <v>126</v>
      </c>
    </row>
    <row r="240">
      <c r="B240" t="inlineStr">
        <is>
          <t>N</t>
        </is>
      </c>
      <c r="C240" t="inlineStr">
        <is>
          <t>Price_BOM_LCS_Imp_0390</t>
        </is>
      </c>
      <c r="E240" t="inlineStr">
        <is>
          <t>:30707-LCS:30707-4P-3HP-LCSE:30707-4P-5HP-LCSE:30707-4P-7.5HP-LCSE:30707-2P-10HP-LCSE:</t>
        </is>
      </c>
      <c r="F240" s="118" t="inlineStr">
        <is>
          <t>X3</t>
        </is>
      </c>
      <c r="G240" s="2" t="inlineStr">
        <is>
          <t>ImpMatl_SS_AISI-304</t>
        </is>
      </c>
      <c r="H240" s="37" t="inlineStr">
        <is>
          <t>Stainless Steel, AISI-304</t>
        </is>
      </c>
      <c r="I240" s="37" t="inlineStr">
        <is>
          <t>H304</t>
        </is>
      </c>
      <c r="J240" s="37" t="inlineStr">
        <is>
          <t>Stainless Steel, AISI-303</t>
        </is>
      </c>
      <c r="K240" s="37" t="inlineStr">
        <is>
          <t>Stainless Steel, AISI 316</t>
        </is>
      </c>
      <c r="L240" s="37" t="inlineStr">
        <is>
          <t>Coating_Special</t>
        </is>
      </c>
      <c r="M240" s="37" t="inlineStr">
        <is>
          <t>RTF</t>
        </is>
      </c>
      <c r="N240" s="37" t="n"/>
      <c r="O240" t="inlineStr">
        <is>
          <t>A101859</t>
        </is>
      </c>
      <c r="P240" t="inlineStr">
        <is>
          <t>LT250</t>
        </is>
      </c>
      <c r="Q240" s="37" t="n">
        <v>126</v>
      </c>
    </row>
    <row r="241">
      <c r="B241" t="inlineStr">
        <is>
          <t>N</t>
        </is>
      </c>
      <c r="C241" t="inlineStr">
        <is>
          <t>Price_BOM_LCS_Imp_0392</t>
        </is>
      </c>
      <c r="E241" t="inlineStr">
        <is>
          <t>:30707-LCS:30707-2P-15HP-LCSE:30707-2P-20HP-LCSE:30707-2P-25HP-LCSE:30707-2P-30HP-LCSE:</t>
        </is>
      </c>
      <c r="F241" s="118" t="inlineStr">
        <is>
          <t>X4</t>
        </is>
      </c>
      <c r="G241" s="2" t="inlineStr">
        <is>
          <t>ImpMatl_SS_AISI-304</t>
        </is>
      </c>
      <c r="H241" s="37" t="inlineStr">
        <is>
          <t>Stainless Steel, AISI-304</t>
        </is>
      </c>
      <c r="I241" s="37" t="inlineStr">
        <is>
          <t>H304</t>
        </is>
      </c>
      <c r="J241" s="37" t="inlineStr">
        <is>
          <t>Stainless Steel, AISI-303</t>
        </is>
      </c>
      <c r="K241" s="37" t="inlineStr">
        <is>
          <t>Stainless Steel, AISI 316</t>
        </is>
      </c>
      <c r="L241" s="37" t="inlineStr">
        <is>
          <t>Coating_Standard</t>
        </is>
      </c>
      <c r="M241" s="97" t="inlineStr">
        <is>
          <t>98876153</t>
        </is>
      </c>
      <c r="N241" s="37" t="inlineStr">
        <is>
          <t>IMP,L,30707,X4,H304</t>
        </is>
      </c>
      <c r="O241" t="inlineStr">
        <is>
          <t>A101861</t>
        </is>
      </c>
      <c r="P241" s="37" t="inlineStr">
        <is>
          <t>LT027</t>
        </is>
      </c>
      <c r="Q241" s="37" t="n">
        <v>0</v>
      </c>
    </row>
    <row r="242">
      <c r="B242" t="inlineStr">
        <is>
          <t>N</t>
        </is>
      </c>
      <c r="C242" t="inlineStr">
        <is>
          <t>Price_BOM_LCS_Imp_0393</t>
        </is>
      </c>
      <c r="E242" t="inlineStr">
        <is>
          <t>:30707-LCS:30707-2P-15HP-LCSE:30707-2P-20HP-LCSE:30707-2P-25HP-LCSE:30707-2P-30HP-LCSE:</t>
        </is>
      </c>
      <c r="F242" s="118" t="inlineStr">
        <is>
          <t>X4</t>
        </is>
      </c>
      <c r="G242" t="inlineStr">
        <is>
          <t>ImpMatl_NiAl-Bronze_ASTM-B148_C95400</t>
        </is>
      </c>
      <c r="H242" s="37" t="inlineStr">
        <is>
          <t>Nickel Aluminum Bronze ASTM B148 UNS C95400</t>
        </is>
      </c>
      <c r="I242" s="37" t="inlineStr">
        <is>
          <t>B22</t>
        </is>
      </c>
      <c r="J242" s="37" t="inlineStr">
        <is>
          <t>Stainless Steel, AISI-303</t>
        </is>
      </c>
      <c r="K242" s="37" t="inlineStr">
        <is>
          <t>Steel, Cold Drawn C1018</t>
        </is>
      </c>
      <c r="L242" s="37" t="inlineStr">
        <is>
          <t>Coating_Standard</t>
        </is>
      </c>
      <c r="M242" s="67" t="inlineStr">
        <is>
          <t>97778040</t>
        </is>
      </c>
      <c r="N242" s="67" t="n"/>
      <c r="O242" t="inlineStr">
        <is>
          <t>A102238</t>
        </is>
      </c>
      <c r="P242" t="inlineStr">
        <is>
          <t>LT250</t>
        </is>
      </c>
    </row>
    <row r="243">
      <c r="B243" t="inlineStr">
        <is>
          <t>N</t>
        </is>
      </c>
      <c r="C243" t="inlineStr">
        <is>
          <t>Price_BOM_LCS_Imp_0395</t>
        </is>
      </c>
      <c r="E243" t="inlineStr">
        <is>
          <t>:30707-LCS:30707-2P-15HP-LCSE:30707-2P-20HP-LCSE:30707-2P-25HP-LCSE:30707-2P-30HP-LCSE:</t>
        </is>
      </c>
      <c r="F243" s="118" t="inlineStr">
        <is>
          <t>X4</t>
        </is>
      </c>
      <c r="G243" t="inlineStr">
        <is>
          <t>ImpMatl_NiAl-Bronze_ASTM-B148_C95400</t>
        </is>
      </c>
      <c r="H243" s="37" t="inlineStr">
        <is>
          <t>Nickel Aluminum Bronze ASTM B148 UNS C95400</t>
        </is>
      </c>
      <c r="I243" s="37" t="inlineStr">
        <is>
          <t>B22</t>
        </is>
      </c>
      <c r="J243" s="37" t="inlineStr">
        <is>
          <t>Stainless Steel, AISI-303</t>
        </is>
      </c>
      <c r="K243" s="37" t="inlineStr">
        <is>
          <t>Steel, Cold Drawn C1018</t>
        </is>
      </c>
      <c r="L243" s="37" t="inlineStr">
        <is>
          <t>Coating_Scotchkote134_interior_exterior_IncludeImpeller</t>
        </is>
      </c>
      <c r="M243" s="1" t="inlineStr">
        <is>
          <t>RTF</t>
        </is>
      </c>
      <c r="N243" s="37" t="n"/>
      <c r="O243" t="inlineStr">
        <is>
          <t>A102238</t>
        </is>
      </c>
      <c r="P243" t="inlineStr">
        <is>
          <t>LT250</t>
        </is>
      </c>
    </row>
    <row r="244">
      <c r="B244" t="inlineStr">
        <is>
          <t>N</t>
        </is>
      </c>
      <c r="C244" t="inlineStr">
        <is>
          <t>Price_BOM_LCS_Imp_0396</t>
        </is>
      </c>
      <c r="E244" t="inlineStr">
        <is>
          <t>:30707-LCS:30707-2P-15HP-LCSE:30707-2P-20HP-LCSE:30707-2P-25HP-LCSE:30707-2P-30HP-LCSE:</t>
        </is>
      </c>
      <c r="F244" s="118" t="inlineStr">
        <is>
          <t>X4</t>
        </is>
      </c>
      <c r="G244" s="2" t="inlineStr">
        <is>
          <t>ImpMatl_SS_AISI-304</t>
        </is>
      </c>
      <c r="H244" s="37" t="inlineStr">
        <is>
          <t>Stainless Steel, AISI-304</t>
        </is>
      </c>
      <c r="I244" s="37" t="inlineStr">
        <is>
          <t>H304</t>
        </is>
      </c>
      <c r="J244" s="37" t="inlineStr">
        <is>
          <t>Stainless Steel, AISI-303</t>
        </is>
      </c>
      <c r="K244" s="37" t="inlineStr">
        <is>
          <t>Stainless Steel, AISI 316</t>
        </is>
      </c>
      <c r="L244" s="37" t="inlineStr">
        <is>
          <t>Coating_Scotchkote134_interior_exterior_IncludeImpeller</t>
        </is>
      </c>
      <c r="M244" s="1" t="inlineStr">
        <is>
          <t>RTF</t>
        </is>
      </c>
      <c r="N244" s="37" t="n"/>
      <c r="O244" t="inlineStr">
        <is>
          <t>A101861</t>
        </is>
      </c>
      <c r="P244" t="inlineStr">
        <is>
          <t>LT250</t>
        </is>
      </c>
      <c r="Q244" s="37" t="n"/>
    </row>
    <row r="245">
      <c r="B245" t="inlineStr">
        <is>
          <t>N</t>
        </is>
      </c>
      <c r="C245" t="inlineStr">
        <is>
          <t>Price_BOM_LCS_Imp_0398</t>
        </is>
      </c>
      <c r="E245" t="inlineStr">
        <is>
          <t>:30707-LCS:30707-2P-15HP-LCSE:30707-2P-20HP-LCSE:30707-2P-25HP-LCSE:30707-2P-30HP-LCSE:</t>
        </is>
      </c>
      <c r="F245" s="118" t="inlineStr">
        <is>
          <t>X4</t>
        </is>
      </c>
      <c r="G245" t="inlineStr">
        <is>
          <t>ImpMatl_NiAl-Bronze_ASTM-B148_C95400</t>
        </is>
      </c>
      <c r="H245" s="37" t="inlineStr">
        <is>
          <t>Nickel Aluminum Bronze ASTM B148 UNS C95400</t>
        </is>
      </c>
      <c r="I245" s="37" t="inlineStr">
        <is>
          <t>B22</t>
        </is>
      </c>
      <c r="J245" s="37" t="inlineStr">
        <is>
          <t>Stainless Steel, AISI-303</t>
        </is>
      </c>
      <c r="K245" s="37" t="inlineStr">
        <is>
          <t>Steel, Cold Drawn C1018</t>
        </is>
      </c>
      <c r="L245" s="37" t="inlineStr">
        <is>
          <t>Coating_Scotchkote134_interior_IncludeImpeller</t>
        </is>
      </c>
      <c r="M245" s="1" t="inlineStr">
        <is>
          <t>RTF</t>
        </is>
      </c>
      <c r="N245" s="37" t="n"/>
      <c r="O245" t="inlineStr">
        <is>
          <t>A102238</t>
        </is>
      </c>
      <c r="P245" t="inlineStr">
        <is>
          <t>LT250</t>
        </is>
      </c>
    </row>
    <row r="246">
      <c r="B246" t="inlineStr">
        <is>
          <t>N</t>
        </is>
      </c>
      <c r="C246" t="inlineStr">
        <is>
          <t>Price_BOM_LCS_Imp_0399</t>
        </is>
      </c>
      <c r="E246" t="inlineStr">
        <is>
          <t>:30707-LCS:30707-2P-15HP-LCSE:30707-2P-20HP-LCSE:30707-2P-25HP-LCSE:30707-2P-30HP-LCSE:</t>
        </is>
      </c>
      <c r="F246" s="118" t="inlineStr">
        <is>
          <t>X4</t>
        </is>
      </c>
      <c r="G246" s="2" t="inlineStr">
        <is>
          <t>ImpMatl_SS_AISI-304</t>
        </is>
      </c>
      <c r="H246" s="37" t="inlineStr">
        <is>
          <t>Stainless Steel, AISI-304</t>
        </is>
      </c>
      <c r="I246" s="37" t="inlineStr">
        <is>
          <t>H304</t>
        </is>
      </c>
      <c r="J246" s="37" t="inlineStr">
        <is>
          <t>Stainless Steel, AISI-303</t>
        </is>
      </c>
      <c r="K246" s="37" t="inlineStr">
        <is>
          <t>Stainless Steel, AISI 316</t>
        </is>
      </c>
      <c r="L246" s="37" t="inlineStr">
        <is>
          <t>Coating_Scotchkote134_interior_IncludeImpeller</t>
        </is>
      </c>
      <c r="M246" s="1" t="inlineStr">
        <is>
          <t>RTF</t>
        </is>
      </c>
      <c r="N246" s="37" t="n"/>
      <c r="O246" t="inlineStr">
        <is>
          <t>A101861</t>
        </is>
      </c>
      <c r="P246" t="inlineStr">
        <is>
          <t>LT250</t>
        </is>
      </c>
      <c r="Q246" s="37" t="n"/>
    </row>
    <row r="247">
      <c r="B247" t="inlineStr">
        <is>
          <t>N</t>
        </is>
      </c>
      <c r="C247" t="inlineStr">
        <is>
          <t>Price_BOM_LCS_Imp_0401</t>
        </is>
      </c>
      <c r="E247" t="inlineStr">
        <is>
          <t>:30707-LCS:30707-2P-15HP-LCSE:30707-2P-20HP-LCSE:30707-2P-25HP-LCSE:30707-2P-30HP-LCSE:</t>
        </is>
      </c>
      <c r="F247" s="118" t="inlineStr">
        <is>
          <t>X4</t>
        </is>
      </c>
      <c r="G247" t="inlineStr">
        <is>
          <t>ImpMatl_NiAl-Bronze_ASTM-B148_C95400</t>
        </is>
      </c>
      <c r="H247" s="37" t="inlineStr">
        <is>
          <t>Nickel Aluminum Bronze ASTM B148 UNS C95400</t>
        </is>
      </c>
      <c r="I247" s="37" t="inlineStr">
        <is>
          <t>B22</t>
        </is>
      </c>
      <c r="J247" s="37" t="inlineStr">
        <is>
          <t>Stainless Steel, AISI-303</t>
        </is>
      </c>
      <c r="K247" s="37" t="inlineStr">
        <is>
          <t>Steel, Cold Drawn C1018</t>
        </is>
      </c>
      <c r="L247" s="37" t="inlineStr">
        <is>
          <t>Coating_Scotchkote134_interior</t>
        </is>
      </c>
      <c r="M247" s="67" t="inlineStr">
        <is>
          <t>97778040</t>
        </is>
      </c>
      <c r="N247" s="67" t="n"/>
      <c r="O247" t="inlineStr">
        <is>
          <t>A102238</t>
        </is>
      </c>
      <c r="P247" t="inlineStr">
        <is>
          <t>LT250</t>
        </is>
      </c>
    </row>
    <row r="248">
      <c r="B248" t="inlineStr">
        <is>
          <t>N</t>
        </is>
      </c>
      <c r="C248" t="inlineStr">
        <is>
          <t>Price_BOM_LCS_Imp_0402</t>
        </is>
      </c>
      <c r="E248" t="inlineStr">
        <is>
          <t>:30707-LCS:30707-2P-15HP-LCSE:30707-2P-20HP-LCSE:30707-2P-25HP-LCSE:30707-2P-30HP-LCSE:</t>
        </is>
      </c>
      <c r="F248" s="118" t="inlineStr">
        <is>
          <t>X4</t>
        </is>
      </c>
      <c r="G248" s="2" t="inlineStr">
        <is>
          <t>ImpMatl_SS_AISI-304</t>
        </is>
      </c>
      <c r="H248" s="37" t="inlineStr">
        <is>
          <t>Stainless Steel, AISI-304</t>
        </is>
      </c>
      <c r="I248" s="37" t="inlineStr">
        <is>
          <t>H304</t>
        </is>
      </c>
      <c r="J248" s="37" t="inlineStr">
        <is>
          <t>Stainless Steel, AISI-303</t>
        </is>
      </c>
      <c r="K248" s="37" t="inlineStr">
        <is>
          <t>Stainless Steel, AISI 316</t>
        </is>
      </c>
      <c r="L248" s="37" t="inlineStr">
        <is>
          <t>Coating_Scotchkote134_interior</t>
        </is>
      </c>
      <c r="M248" s="37" t="inlineStr">
        <is>
          <t>RTF</t>
        </is>
      </c>
      <c r="N248" s="37" t="n"/>
      <c r="O248" t="inlineStr">
        <is>
          <t>A101861</t>
        </is>
      </c>
      <c r="P248" t="inlineStr">
        <is>
          <t>LT250</t>
        </is>
      </c>
      <c r="Q248" s="37" t="n">
        <v>126</v>
      </c>
    </row>
    <row r="249">
      <c r="B249" t="inlineStr">
        <is>
          <t>N</t>
        </is>
      </c>
      <c r="C249" t="inlineStr">
        <is>
          <t>Price_BOM_LCS_Imp_0404</t>
        </is>
      </c>
      <c r="E249" t="inlineStr">
        <is>
          <t>:30707-LCS:30707-2P-15HP-LCSE:30707-2P-20HP-LCSE:30707-2P-25HP-LCSE:30707-2P-30HP-LCSE:</t>
        </is>
      </c>
      <c r="F249" s="118" t="inlineStr">
        <is>
          <t>X4</t>
        </is>
      </c>
      <c r="G249" t="inlineStr">
        <is>
          <t>ImpMatl_NiAl-Bronze_ASTM-B148_C95400</t>
        </is>
      </c>
      <c r="H249" s="37" t="inlineStr">
        <is>
          <t>Nickel Aluminum Bronze ASTM B148 UNS C95400</t>
        </is>
      </c>
      <c r="I249" s="37" t="inlineStr">
        <is>
          <t>B22</t>
        </is>
      </c>
      <c r="J249" s="37" t="inlineStr">
        <is>
          <t>Stainless Steel, AISI-303</t>
        </is>
      </c>
      <c r="K249" s="37" t="inlineStr">
        <is>
          <t>Steel, Cold Drawn C1018</t>
        </is>
      </c>
      <c r="L249" s="37" t="inlineStr">
        <is>
          <t>Coating_Scotchkote134_interior_exterior</t>
        </is>
      </c>
      <c r="M249" s="67" t="inlineStr">
        <is>
          <t>97778040</t>
        </is>
      </c>
      <c r="N249" s="67" t="n"/>
      <c r="O249" t="inlineStr">
        <is>
          <t>A102238</t>
        </is>
      </c>
      <c r="P249" t="inlineStr">
        <is>
          <t>LT250</t>
        </is>
      </c>
    </row>
    <row r="250">
      <c r="B250" t="inlineStr">
        <is>
          <t>N</t>
        </is>
      </c>
      <c r="C250" t="inlineStr">
        <is>
          <t>Price_BOM_LCS_Imp_0405</t>
        </is>
      </c>
      <c r="E250" t="inlineStr">
        <is>
          <t>:30707-LCS:30707-2P-15HP-LCSE:30707-2P-20HP-LCSE:30707-2P-25HP-LCSE:30707-2P-30HP-LCSE:</t>
        </is>
      </c>
      <c r="F250" s="118" t="inlineStr">
        <is>
          <t>X4</t>
        </is>
      </c>
      <c r="G250" s="2" t="inlineStr">
        <is>
          <t>ImpMatl_SS_AISI-304</t>
        </is>
      </c>
      <c r="H250" s="37" t="inlineStr">
        <is>
          <t>Stainless Steel, AISI-304</t>
        </is>
      </c>
      <c r="I250" s="37" t="inlineStr">
        <is>
          <t>H304</t>
        </is>
      </c>
      <c r="J250" s="37" t="inlineStr">
        <is>
          <t>Stainless Steel, AISI-303</t>
        </is>
      </c>
      <c r="K250" s="37" t="inlineStr">
        <is>
          <t>Stainless Steel, AISI 316</t>
        </is>
      </c>
      <c r="L250" s="37" t="inlineStr">
        <is>
          <t>Coating_Scotchkote134_interior_exterior</t>
        </is>
      </c>
      <c r="M250" s="37" t="inlineStr">
        <is>
          <t>RTF</t>
        </is>
      </c>
      <c r="N250" s="37" t="n"/>
      <c r="O250" t="inlineStr">
        <is>
          <t>A101861</t>
        </is>
      </c>
      <c r="P250" t="inlineStr">
        <is>
          <t>LT250</t>
        </is>
      </c>
      <c r="Q250" s="37" t="n">
        <v>126</v>
      </c>
    </row>
    <row r="251">
      <c r="B251" t="inlineStr">
        <is>
          <t>N</t>
        </is>
      </c>
      <c r="C251" t="inlineStr">
        <is>
          <t>Price_BOM_LCS_Imp_0407</t>
        </is>
      </c>
      <c r="E251" t="inlineStr">
        <is>
          <t>:30707-LCS:30707-2P-15HP-LCSE:30707-2P-20HP-LCSE:30707-2P-25HP-LCSE:30707-2P-30HP-LCSE:</t>
        </is>
      </c>
      <c r="F251" s="118" t="inlineStr">
        <is>
          <t>X4</t>
        </is>
      </c>
      <c r="G251" t="inlineStr">
        <is>
          <t>ImpMatl_NiAl-Bronze_ASTM-B148_C95400</t>
        </is>
      </c>
      <c r="H251" s="37" t="inlineStr">
        <is>
          <t>Nickel Aluminum Bronze ASTM B148 UNS C95400</t>
        </is>
      </c>
      <c r="I251" s="37" t="inlineStr">
        <is>
          <t>B22</t>
        </is>
      </c>
      <c r="J251" s="37" t="inlineStr">
        <is>
          <t>Stainless Steel, AISI-303</t>
        </is>
      </c>
      <c r="K251" s="37" t="inlineStr">
        <is>
          <t>Steel, Cold Drawn C1018</t>
        </is>
      </c>
      <c r="L251" s="37" t="inlineStr">
        <is>
          <t>Coating_Special</t>
        </is>
      </c>
      <c r="M251" s="67" t="inlineStr">
        <is>
          <t>97778040</t>
        </is>
      </c>
      <c r="N251" s="67" t="n"/>
      <c r="O251" t="inlineStr">
        <is>
          <t>A102238</t>
        </is>
      </c>
      <c r="P251" t="inlineStr">
        <is>
          <t>LT250</t>
        </is>
      </c>
    </row>
    <row r="252">
      <c r="B252" t="inlineStr">
        <is>
          <t>N</t>
        </is>
      </c>
      <c r="C252" t="inlineStr">
        <is>
          <t>Price_BOM_LCS_Imp_0408</t>
        </is>
      </c>
      <c r="E252" t="inlineStr">
        <is>
          <t>:30707-LCS:30707-2P-15HP-LCSE:30707-2P-20HP-LCSE:30707-2P-25HP-LCSE:30707-2P-30HP-LCSE:</t>
        </is>
      </c>
      <c r="F252" s="118" t="inlineStr">
        <is>
          <t>X4</t>
        </is>
      </c>
      <c r="G252" s="2" t="inlineStr">
        <is>
          <t>ImpMatl_SS_AISI-304</t>
        </is>
      </c>
      <c r="H252" s="37" t="inlineStr">
        <is>
          <t>Stainless Steel, AISI-304</t>
        </is>
      </c>
      <c r="I252" s="37" t="inlineStr">
        <is>
          <t>H304</t>
        </is>
      </c>
      <c r="J252" s="37" t="inlineStr">
        <is>
          <t>Stainless Steel, AISI-303</t>
        </is>
      </c>
      <c r="K252" s="37" t="inlineStr">
        <is>
          <t>Stainless Steel, AISI 316</t>
        </is>
      </c>
      <c r="L252" s="37" t="inlineStr">
        <is>
          <t>Coating_Special</t>
        </is>
      </c>
      <c r="M252" s="37" t="inlineStr">
        <is>
          <t>RTF</t>
        </is>
      </c>
      <c r="N252" s="37" t="n"/>
      <c r="O252" t="inlineStr">
        <is>
          <t>A101866</t>
        </is>
      </c>
      <c r="P252" t="inlineStr">
        <is>
          <t>LT250</t>
        </is>
      </c>
      <c r="Q252" s="37" t="n">
        <v>126</v>
      </c>
    </row>
    <row r="253">
      <c r="B253" t="inlineStr">
        <is>
          <t>N</t>
        </is>
      </c>
      <c r="C253" t="inlineStr">
        <is>
          <t>Price_BOM_LCS_Imp_0410</t>
        </is>
      </c>
      <c r="E253" t="inlineStr">
        <is>
          <t>:30957-LCS:30957-4P-5HP-LCSE:30957-4P-7.5HP-LCSE:30957-4P-10HP-LCSE:</t>
        </is>
      </c>
      <c r="F253" s="118" t="inlineStr">
        <is>
          <t>X3</t>
        </is>
      </c>
      <c r="G253" s="2" t="inlineStr">
        <is>
          <t>ImpMatl_SS_AISI-304</t>
        </is>
      </c>
      <c r="H253" s="37" t="inlineStr">
        <is>
          <t>Stainless Steel, AISI-304</t>
        </is>
      </c>
      <c r="I253" s="37" t="inlineStr">
        <is>
          <t>H304</t>
        </is>
      </c>
      <c r="J253" s="37" t="inlineStr">
        <is>
          <t>Stainless Steel, AISI-303</t>
        </is>
      </c>
      <c r="K253" s="37" t="inlineStr">
        <is>
          <t>Stainless Steel, AISI 316</t>
        </is>
      </c>
      <c r="L253" s="37" t="inlineStr">
        <is>
          <t>Coating_Standard</t>
        </is>
      </c>
      <c r="M253" s="97" t="inlineStr">
        <is>
          <t>98876155</t>
        </is>
      </c>
      <c r="N253" s="37" t="inlineStr">
        <is>
          <t>IMP,L,30957,X3,H304</t>
        </is>
      </c>
      <c r="O253" t="inlineStr">
        <is>
          <t>A101868</t>
        </is>
      </c>
      <c r="P253" s="37" t="inlineStr">
        <is>
          <t>LT027</t>
        </is>
      </c>
      <c r="Q253" s="37" t="n">
        <v>0</v>
      </c>
    </row>
    <row r="254">
      <c r="B254" t="inlineStr">
        <is>
          <t>N</t>
        </is>
      </c>
      <c r="C254" t="inlineStr">
        <is>
          <t>Price_BOM_LCS_Imp_0411</t>
        </is>
      </c>
      <c r="E254" t="inlineStr">
        <is>
          <t>:30957-LCS:30957-4P-5HP-LCSE:30957-4P-7.5HP-LCSE:30957-4P-10HP-LCSE:</t>
        </is>
      </c>
      <c r="F254" s="118" t="inlineStr">
        <is>
          <t>X3</t>
        </is>
      </c>
      <c r="G254" t="inlineStr">
        <is>
          <t>ImpMatl_NiAl-Bronze_ASTM-B148_C95400</t>
        </is>
      </c>
      <c r="H254" s="37" t="inlineStr">
        <is>
          <t>Nickel Aluminum Bronze ASTM B148 UNS C95400</t>
        </is>
      </c>
      <c r="I254" s="37" t="inlineStr">
        <is>
          <t>B22</t>
        </is>
      </c>
      <c r="J254" s="37" t="inlineStr">
        <is>
          <t>Stainless Steel, AISI-303</t>
        </is>
      </c>
      <c r="K254" s="37" t="inlineStr">
        <is>
          <t>Steel, Cold Drawn C1018</t>
        </is>
      </c>
      <c r="L254" s="37" t="inlineStr">
        <is>
          <t>Coating_Standard</t>
        </is>
      </c>
      <c r="M254" s="67" t="inlineStr">
        <is>
          <t>97778041</t>
        </is>
      </c>
      <c r="N254" s="67" t="n"/>
      <c r="O254" t="inlineStr">
        <is>
          <t>A102239</t>
        </is>
      </c>
      <c r="P254" t="inlineStr">
        <is>
          <t>LT250</t>
        </is>
      </c>
    </row>
    <row r="255">
      <c r="B255" t="inlineStr">
        <is>
          <t>N</t>
        </is>
      </c>
      <c r="C255" t="inlineStr">
        <is>
          <t>Price_BOM_LCS_Imp_0413</t>
        </is>
      </c>
      <c r="E255" t="inlineStr">
        <is>
          <t>:30957-LCS:30957-4P-5HP-LCSE:30957-4P-7.5HP-LCSE:30957-4P-10HP-LCSE:</t>
        </is>
      </c>
      <c r="F255" s="118" t="inlineStr">
        <is>
          <t>X3</t>
        </is>
      </c>
      <c r="G255" t="inlineStr">
        <is>
          <t>ImpMatl_NiAl-Bronze_ASTM-B148_C95400</t>
        </is>
      </c>
      <c r="H255" s="37" t="inlineStr">
        <is>
          <t>Nickel Aluminum Bronze ASTM B148 UNS C95400</t>
        </is>
      </c>
      <c r="I255" s="37" t="inlineStr">
        <is>
          <t>B22</t>
        </is>
      </c>
      <c r="J255" s="37" t="inlineStr">
        <is>
          <t>Stainless Steel, AISI-303</t>
        </is>
      </c>
      <c r="K255" s="37" t="inlineStr">
        <is>
          <t>Steel, Cold Drawn C1018</t>
        </is>
      </c>
      <c r="L255" s="37" t="inlineStr">
        <is>
          <t>Coating_Scotchkote134_interior_exterior_IncludeImpeller</t>
        </is>
      </c>
      <c r="M255" s="1" t="inlineStr">
        <is>
          <t>RTF</t>
        </is>
      </c>
      <c r="N255" s="37" t="n"/>
      <c r="O255" t="inlineStr">
        <is>
          <t>A102239</t>
        </is>
      </c>
      <c r="P255" t="inlineStr">
        <is>
          <t>LT250</t>
        </is>
      </c>
    </row>
    <row r="256">
      <c r="B256" t="inlineStr">
        <is>
          <t>N</t>
        </is>
      </c>
      <c r="C256" t="inlineStr">
        <is>
          <t>Price_BOM_LCS_Imp_0414</t>
        </is>
      </c>
      <c r="E256" t="inlineStr">
        <is>
          <t>:30957-LCS:30957-4P-5HP-LCSE:30957-4P-7.5HP-LCSE:30957-4P-10HP-LCSE:</t>
        </is>
      </c>
      <c r="F256" s="118" t="inlineStr">
        <is>
          <t>X3</t>
        </is>
      </c>
      <c r="G256" s="2" t="inlineStr">
        <is>
          <t>ImpMatl_SS_AISI-304</t>
        </is>
      </c>
      <c r="H256" s="37" t="inlineStr">
        <is>
          <t>Stainless Steel, AISI-304</t>
        </is>
      </c>
      <c r="I256" s="37" t="inlineStr">
        <is>
          <t>H304</t>
        </is>
      </c>
      <c r="J256" s="37" t="inlineStr">
        <is>
          <t>Stainless Steel, AISI-303</t>
        </is>
      </c>
      <c r="K256" s="37" t="inlineStr">
        <is>
          <t>Stainless Steel, AISI 316</t>
        </is>
      </c>
      <c r="L256" s="37" t="inlineStr">
        <is>
          <t>Coating_Scotchkote134_interior_exterior_IncludeImpeller</t>
        </is>
      </c>
      <c r="M256" s="1" t="inlineStr">
        <is>
          <t>RTF</t>
        </is>
      </c>
      <c r="N256" s="37" t="n"/>
      <c r="O256" t="inlineStr">
        <is>
          <t>A101868</t>
        </is>
      </c>
      <c r="P256" t="inlineStr">
        <is>
          <t>LT250</t>
        </is>
      </c>
      <c r="Q256" s="37" t="n"/>
    </row>
    <row r="257">
      <c r="B257" t="inlineStr">
        <is>
          <t>N</t>
        </is>
      </c>
      <c r="C257" t="inlineStr">
        <is>
          <t>Price_BOM_LCS_Imp_0416</t>
        </is>
      </c>
      <c r="E257" t="inlineStr">
        <is>
          <t>:30957-LCS:30957-4P-5HP-LCSE:30957-4P-7.5HP-LCSE:30957-4P-10HP-LCSE:</t>
        </is>
      </c>
      <c r="F257" s="118" t="inlineStr">
        <is>
          <t>X3</t>
        </is>
      </c>
      <c r="G257" t="inlineStr">
        <is>
          <t>ImpMatl_NiAl-Bronze_ASTM-B148_C95400</t>
        </is>
      </c>
      <c r="H257" s="37" t="inlineStr">
        <is>
          <t>Nickel Aluminum Bronze ASTM B148 UNS C95400</t>
        </is>
      </c>
      <c r="I257" s="37" t="inlineStr">
        <is>
          <t>B22</t>
        </is>
      </c>
      <c r="J257" s="37" t="inlineStr">
        <is>
          <t>Stainless Steel, AISI-303</t>
        </is>
      </c>
      <c r="K257" s="37" t="inlineStr">
        <is>
          <t>Steel, Cold Drawn C1018</t>
        </is>
      </c>
      <c r="L257" s="37" t="inlineStr">
        <is>
          <t>Coating_Scotchkote134_interior_IncludeImpeller</t>
        </is>
      </c>
      <c r="M257" s="1" t="inlineStr">
        <is>
          <t>RTF</t>
        </is>
      </c>
      <c r="N257" s="37" t="n"/>
      <c r="O257" t="inlineStr">
        <is>
          <t>A102239</t>
        </is>
      </c>
      <c r="P257" t="inlineStr">
        <is>
          <t>LT250</t>
        </is>
      </c>
    </row>
    <row r="258">
      <c r="B258" t="inlineStr">
        <is>
          <t>N</t>
        </is>
      </c>
      <c r="C258" t="inlineStr">
        <is>
          <t>Price_BOM_LCS_Imp_0417</t>
        </is>
      </c>
      <c r="E258" t="inlineStr">
        <is>
          <t>:30957-LCS:30957-4P-5HP-LCSE:30957-4P-7.5HP-LCSE:30957-4P-10HP-LCSE:</t>
        </is>
      </c>
      <c r="F258" s="118" t="inlineStr">
        <is>
          <t>X3</t>
        </is>
      </c>
      <c r="G258" s="2" t="inlineStr">
        <is>
          <t>ImpMatl_SS_AISI-304</t>
        </is>
      </c>
      <c r="H258" s="37" t="inlineStr">
        <is>
          <t>Stainless Steel, AISI-304</t>
        </is>
      </c>
      <c r="I258" s="37" t="inlineStr">
        <is>
          <t>H304</t>
        </is>
      </c>
      <c r="J258" s="37" t="inlineStr">
        <is>
          <t>Stainless Steel, AISI-303</t>
        </is>
      </c>
      <c r="K258" s="37" t="inlineStr">
        <is>
          <t>Stainless Steel, AISI 316</t>
        </is>
      </c>
      <c r="L258" s="37" t="inlineStr">
        <is>
          <t>Coating_Scotchkote134_interior_IncludeImpeller</t>
        </is>
      </c>
      <c r="M258" s="1" t="inlineStr">
        <is>
          <t>RTF</t>
        </is>
      </c>
      <c r="N258" s="37" t="n"/>
      <c r="O258" t="inlineStr">
        <is>
          <t>A101868</t>
        </is>
      </c>
      <c r="P258" t="inlineStr">
        <is>
          <t>LT250</t>
        </is>
      </c>
      <c r="Q258" s="37" t="n"/>
    </row>
    <row r="259">
      <c r="B259" t="inlineStr">
        <is>
          <t>N</t>
        </is>
      </c>
      <c r="C259" t="inlineStr">
        <is>
          <t>Price_BOM_LCS_Imp_0419</t>
        </is>
      </c>
      <c r="E259" t="inlineStr">
        <is>
          <t>:30957-LCS:30957-4P-5HP-LCSE:30957-4P-7.5HP-LCSE:30957-4P-10HP-LCSE:</t>
        </is>
      </c>
      <c r="F259" s="118" t="inlineStr">
        <is>
          <t>X3</t>
        </is>
      </c>
      <c r="G259" t="inlineStr">
        <is>
          <t>ImpMatl_NiAl-Bronze_ASTM-B148_C95400</t>
        </is>
      </c>
      <c r="H259" s="37" t="inlineStr">
        <is>
          <t>Nickel Aluminum Bronze ASTM B148 UNS C95400</t>
        </is>
      </c>
      <c r="I259" s="37" t="inlineStr">
        <is>
          <t>B22</t>
        </is>
      </c>
      <c r="J259" s="37" t="inlineStr">
        <is>
          <t>Stainless Steel, AISI-303</t>
        </is>
      </c>
      <c r="K259" s="37" t="inlineStr">
        <is>
          <t>Steel, Cold Drawn C1018</t>
        </is>
      </c>
      <c r="L259" s="37" t="inlineStr">
        <is>
          <t>Coating_Scotchkote134_interior</t>
        </is>
      </c>
      <c r="M259" s="67" t="inlineStr">
        <is>
          <t>97778041</t>
        </is>
      </c>
      <c r="N259" s="67" t="n"/>
      <c r="O259" t="inlineStr">
        <is>
          <t>A102239</t>
        </is>
      </c>
      <c r="P259" t="inlineStr">
        <is>
          <t>LT250</t>
        </is>
      </c>
    </row>
    <row r="260">
      <c r="B260" t="inlineStr">
        <is>
          <t>N</t>
        </is>
      </c>
      <c r="C260" t="inlineStr">
        <is>
          <t>Price_BOM_LCS_Imp_0420</t>
        </is>
      </c>
      <c r="E260" t="inlineStr">
        <is>
          <t>:30957-LCS:30957-4P-5HP-LCSE:30957-4P-7.5HP-LCSE:30957-4P-10HP-LCSE:</t>
        </is>
      </c>
      <c r="F260" s="118" t="inlineStr">
        <is>
          <t>X3</t>
        </is>
      </c>
      <c r="G260" s="2" t="inlineStr">
        <is>
          <t>ImpMatl_SS_AISI-304</t>
        </is>
      </c>
      <c r="H260" s="37" t="inlineStr">
        <is>
          <t>Stainless Steel, AISI-304</t>
        </is>
      </c>
      <c r="I260" s="37" t="inlineStr">
        <is>
          <t>H304</t>
        </is>
      </c>
      <c r="J260" s="37" t="inlineStr">
        <is>
          <t>Stainless Steel, AISI-303</t>
        </is>
      </c>
      <c r="K260" s="37" t="inlineStr">
        <is>
          <t>Stainless Steel, AISI 316</t>
        </is>
      </c>
      <c r="L260" s="37" t="inlineStr">
        <is>
          <t>Coating_Scotchkote134_interior</t>
        </is>
      </c>
      <c r="M260" s="37" t="inlineStr">
        <is>
          <t>RTF</t>
        </is>
      </c>
      <c r="N260" s="37" t="n"/>
      <c r="O260" t="inlineStr">
        <is>
          <t>A101868</t>
        </is>
      </c>
      <c r="P260" t="inlineStr">
        <is>
          <t>LT250</t>
        </is>
      </c>
      <c r="Q260" s="37" t="n">
        <v>126</v>
      </c>
    </row>
    <row r="261">
      <c r="B261" t="inlineStr">
        <is>
          <t>N</t>
        </is>
      </c>
      <c r="C261" t="inlineStr">
        <is>
          <t>Price_BOM_LCS_Imp_0422</t>
        </is>
      </c>
      <c r="E261" t="inlineStr">
        <is>
          <t>:30957-LCS:30957-4P-5HP-LCSE:30957-4P-7.5HP-LCSE:30957-4P-10HP-LCSE:</t>
        </is>
      </c>
      <c r="F261" s="118" t="inlineStr">
        <is>
          <t>X3</t>
        </is>
      </c>
      <c r="G261" t="inlineStr">
        <is>
          <t>ImpMatl_NiAl-Bronze_ASTM-B148_C95400</t>
        </is>
      </c>
      <c r="H261" s="37" t="inlineStr">
        <is>
          <t>Nickel Aluminum Bronze ASTM B148 UNS C95400</t>
        </is>
      </c>
      <c r="I261" s="37" t="inlineStr">
        <is>
          <t>B22</t>
        </is>
      </c>
      <c r="J261" s="37" t="inlineStr">
        <is>
          <t>Stainless Steel, AISI-303</t>
        </is>
      </c>
      <c r="K261" s="37" t="inlineStr">
        <is>
          <t>Steel, Cold Drawn C1018</t>
        </is>
      </c>
      <c r="L261" s="37" t="inlineStr">
        <is>
          <t>Coating_Scotchkote134_interior_exterior</t>
        </is>
      </c>
      <c r="M261" s="67" t="inlineStr">
        <is>
          <t>97778041</t>
        </is>
      </c>
      <c r="N261" s="67" t="n"/>
      <c r="O261" t="inlineStr">
        <is>
          <t>A102239</t>
        </is>
      </c>
      <c r="P261" t="inlineStr">
        <is>
          <t>LT250</t>
        </is>
      </c>
    </row>
    <row r="262">
      <c r="B262" t="inlineStr">
        <is>
          <t>N</t>
        </is>
      </c>
      <c r="C262" t="inlineStr">
        <is>
          <t>Price_BOM_LCS_Imp_0423</t>
        </is>
      </c>
      <c r="E262" t="inlineStr">
        <is>
          <t>:30957-LCS:30957-4P-5HP-LCSE:30957-4P-7.5HP-LCSE:30957-4P-10HP-LCSE:</t>
        </is>
      </c>
      <c r="F262" s="118" t="inlineStr">
        <is>
          <t>X3</t>
        </is>
      </c>
      <c r="G262" s="2" t="inlineStr">
        <is>
          <t>ImpMatl_SS_AISI-304</t>
        </is>
      </c>
      <c r="H262" s="37" t="inlineStr">
        <is>
          <t>Stainless Steel, AISI-304</t>
        </is>
      </c>
      <c r="I262" s="37" t="inlineStr">
        <is>
          <t>H304</t>
        </is>
      </c>
      <c r="J262" s="37" t="inlineStr">
        <is>
          <t>Stainless Steel, AISI-303</t>
        </is>
      </c>
      <c r="K262" s="37" t="inlineStr">
        <is>
          <t>Stainless Steel, AISI 316</t>
        </is>
      </c>
      <c r="L262" s="37" t="inlineStr">
        <is>
          <t>Coating_Scotchkote134_interior_exterior</t>
        </is>
      </c>
      <c r="M262" s="37" t="inlineStr">
        <is>
          <t>RTF</t>
        </is>
      </c>
      <c r="N262" s="37" t="n"/>
      <c r="O262" t="inlineStr">
        <is>
          <t>A101868</t>
        </is>
      </c>
      <c r="P262" t="inlineStr">
        <is>
          <t>LT250</t>
        </is>
      </c>
      <c r="Q262" s="37" t="n">
        <v>126</v>
      </c>
    </row>
    <row r="263">
      <c r="B263" t="inlineStr">
        <is>
          <t>N</t>
        </is>
      </c>
      <c r="C263" t="inlineStr">
        <is>
          <t>Price_BOM_LCS_Imp_0425</t>
        </is>
      </c>
      <c r="E263" t="inlineStr">
        <is>
          <t>:30957-LCS:30957-4P-5HP-LCSE:30957-4P-7.5HP-LCSE:30957-4P-10HP-LCSE:</t>
        </is>
      </c>
      <c r="F263" s="118" t="inlineStr">
        <is>
          <t>X3</t>
        </is>
      </c>
      <c r="G263" t="inlineStr">
        <is>
          <t>ImpMatl_NiAl-Bronze_ASTM-B148_C95400</t>
        </is>
      </c>
      <c r="H263" s="37" t="inlineStr">
        <is>
          <t>Nickel Aluminum Bronze ASTM B148 UNS C95400</t>
        </is>
      </c>
      <c r="I263" s="37" t="inlineStr">
        <is>
          <t>B22</t>
        </is>
      </c>
      <c r="J263" s="37" t="inlineStr">
        <is>
          <t>Stainless Steel, AISI-303</t>
        </is>
      </c>
      <c r="K263" s="37" t="inlineStr">
        <is>
          <t>Steel, Cold Drawn C1018</t>
        </is>
      </c>
      <c r="L263" s="37" t="inlineStr">
        <is>
          <t>Coating_Special</t>
        </is>
      </c>
      <c r="M263" s="67" t="inlineStr">
        <is>
          <t>97778041</t>
        </is>
      </c>
      <c r="N263" s="67" t="n"/>
      <c r="O263" t="inlineStr">
        <is>
          <t>A102239</t>
        </is>
      </c>
      <c r="P263" t="inlineStr">
        <is>
          <t>LT250</t>
        </is>
      </c>
    </row>
    <row r="264">
      <c r="B264" t="inlineStr">
        <is>
          <t>N</t>
        </is>
      </c>
      <c r="C264" t="inlineStr">
        <is>
          <t>Price_BOM_LCS_Imp_0426</t>
        </is>
      </c>
      <c r="E264" t="inlineStr">
        <is>
          <t>:30957-LCS:30957-4P-5HP-LCSE:30957-4P-7.5HP-LCSE:30957-4P-10HP-LCSE:</t>
        </is>
      </c>
      <c r="F264" s="118" t="inlineStr">
        <is>
          <t>X3</t>
        </is>
      </c>
      <c r="G264" s="2" t="inlineStr">
        <is>
          <t>ImpMatl_SS_AISI-304</t>
        </is>
      </c>
      <c r="H264" s="37" t="inlineStr">
        <is>
          <t>Stainless Steel, AISI-304</t>
        </is>
      </c>
      <c r="I264" s="37" t="inlineStr">
        <is>
          <t>H304</t>
        </is>
      </c>
      <c r="J264" s="37" t="inlineStr">
        <is>
          <t>Stainless Steel, AISI-303</t>
        </is>
      </c>
      <c r="K264" s="37" t="inlineStr">
        <is>
          <t>Stainless Steel, AISI 316</t>
        </is>
      </c>
      <c r="L264" s="37" t="inlineStr">
        <is>
          <t>Coating_Special</t>
        </is>
      </c>
      <c r="M264" s="37" t="inlineStr">
        <is>
          <t>RTF</t>
        </is>
      </c>
      <c r="N264" s="37" t="n"/>
      <c r="O264" t="inlineStr">
        <is>
          <t>A101873</t>
        </is>
      </c>
      <c r="P264" t="inlineStr">
        <is>
          <t>LT250</t>
        </is>
      </c>
      <c r="Q264" s="37" t="n">
        <v>126</v>
      </c>
    </row>
    <row r="265">
      <c r="B265" t="inlineStr">
        <is>
          <t>N</t>
        </is>
      </c>
      <c r="C265" t="inlineStr">
        <is>
          <t>Price_BOM_LCS_Imp_0428</t>
        </is>
      </c>
      <c r="E265" t="inlineStr">
        <is>
          <t>:30957-LCS:30957-4P-15HP-LCSE:</t>
        </is>
      </c>
      <c r="F265" s="118" t="inlineStr">
        <is>
          <t>XA</t>
        </is>
      </c>
      <c r="G265" s="2" t="inlineStr">
        <is>
          <t>ImpMatl_SS_AISI-304</t>
        </is>
      </c>
      <c r="H265" s="37" t="inlineStr">
        <is>
          <t>Stainless Steel, AISI-304</t>
        </is>
      </c>
      <c r="I265" s="37" t="inlineStr">
        <is>
          <t>H304</t>
        </is>
      </c>
      <c r="J265" s="37" t="inlineStr">
        <is>
          <t>Stainless Steel, AISI-303</t>
        </is>
      </c>
      <c r="K265" s="37" t="inlineStr">
        <is>
          <t>Stainless Steel, AISI 316</t>
        </is>
      </c>
      <c r="L265" s="37" t="inlineStr">
        <is>
          <t>Coating_Standard</t>
        </is>
      </c>
      <c r="M265" s="97" t="inlineStr">
        <is>
          <t>98876154</t>
        </is>
      </c>
      <c r="N265" s="37" t="n"/>
      <c r="O265" t="inlineStr">
        <is>
          <t>A101875</t>
        </is>
      </c>
      <c r="P265" s="37" t="inlineStr">
        <is>
          <t>LT027</t>
        </is>
      </c>
      <c r="Q265" s="37" t="n">
        <v>0</v>
      </c>
    </row>
    <row r="266">
      <c r="B266" t="inlineStr">
        <is>
          <t>N</t>
        </is>
      </c>
      <c r="C266" t="inlineStr">
        <is>
          <t>Price_BOM_LCS_Imp_0429</t>
        </is>
      </c>
      <c r="E266" t="inlineStr">
        <is>
          <t>:30957-LCS:30957-4P-15HP-LCSE:</t>
        </is>
      </c>
      <c r="F266" s="118" t="inlineStr">
        <is>
          <t>XA</t>
        </is>
      </c>
      <c r="G266" t="inlineStr">
        <is>
          <t>ImpMatl_NiAl-Bronze_ASTM-B148_C95400</t>
        </is>
      </c>
      <c r="H266" s="37" t="inlineStr">
        <is>
          <t>Nickel Aluminum Bronze ASTM B148 UNS C95400</t>
        </is>
      </c>
      <c r="I266" s="37" t="inlineStr">
        <is>
          <t>B22</t>
        </is>
      </c>
      <c r="J266" s="37" t="inlineStr">
        <is>
          <t>Stainless Steel, AISI-303</t>
        </is>
      </c>
      <c r="K266" s="37" t="inlineStr">
        <is>
          <t>Steel, Cold Drawn C1018</t>
        </is>
      </c>
      <c r="L266" s="37" t="inlineStr">
        <is>
          <t>Coating_Standard</t>
        </is>
      </c>
      <c r="M266" s="67" t="inlineStr">
        <is>
          <t>97778042</t>
        </is>
      </c>
      <c r="N266" s="67" t="n"/>
      <c r="O266" t="inlineStr">
        <is>
          <t>A102240</t>
        </is>
      </c>
      <c r="P266" t="inlineStr">
        <is>
          <t>LT250</t>
        </is>
      </c>
    </row>
    <row r="267">
      <c r="B267" t="inlineStr">
        <is>
          <t>N</t>
        </is>
      </c>
      <c r="C267" t="inlineStr">
        <is>
          <t>Price_BOM_LCS_Imp_0431</t>
        </is>
      </c>
      <c r="E267" t="inlineStr">
        <is>
          <t>:30957-LCS:30957-4P-15HP-LCSE:</t>
        </is>
      </c>
      <c r="F267" s="118" t="inlineStr">
        <is>
          <t>XA</t>
        </is>
      </c>
      <c r="G267" t="inlineStr">
        <is>
          <t>ImpMatl_NiAl-Bronze_ASTM-B148_C95400</t>
        </is>
      </c>
      <c r="H267" s="37" t="inlineStr">
        <is>
          <t>Nickel Aluminum Bronze ASTM B148 UNS C95400</t>
        </is>
      </c>
      <c r="I267" s="37" t="inlineStr">
        <is>
          <t>B22</t>
        </is>
      </c>
      <c r="J267" s="37" t="inlineStr">
        <is>
          <t>Stainless Steel, AISI-303</t>
        </is>
      </c>
      <c r="K267" s="37" t="inlineStr">
        <is>
          <t>Steel, Cold Drawn C1018</t>
        </is>
      </c>
      <c r="L267" s="37" t="inlineStr">
        <is>
          <t>Coating_Scotchkote134_interior_exterior_IncludeImpeller</t>
        </is>
      </c>
      <c r="M267" s="1" t="inlineStr">
        <is>
          <t>RTF</t>
        </is>
      </c>
      <c r="N267" s="37" t="n"/>
      <c r="O267" t="inlineStr">
        <is>
          <t>A102240</t>
        </is>
      </c>
      <c r="P267" t="inlineStr">
        <is>
          <t>LT250</t>
        </is>
      </c>
    </row>
    <row r="268">
      <c r="B268" t="inlineStr">
        <is>
          <t>N</t>
        </is>
      </c>
      <c r="C268" t="inlineStr">
        <is>
          <t>Price_BOM_LCS_Imp_0432</t>
        </is>
      </c>
      <c r="E268" t="inlineStr">
        <is>
          <t>:30957-LCS:30957-4P-15HP-LCSE:</t>
        </is>
      </c>
      <c r="F268" s="118" t="inlineStr">
        <is>
          <t>XA</t>
        </is>
      </c>
      <c r="G268" s="2" t="inlineStr">
        <is>
          <t>ImpMatl_SS_AISI-304</t>
        </is>
      </c>
      <c r="H268" s="37" t="inlineStr">
        <is>
          <t>Stainless Steel, AISI-304</t>
        </is>
      </c>
      <c r="I268" s="37" t="inlineStr">
        <is>
          <t>H304</t>
        </is>
      </c>
      <c r="J268" s="37" t="inlineStr">
        <is>
          <t>Stainless Steel, AISI-303</t>
        </is>
      </c>
      <c r="K268" s="37" t="inlineStr">
        <is>
          <t>Stainless Steel, AISI 316</t>
        </is>
      </c>
      <c r="L268" s="37" t="inlineStr">
        <is>
          <t>Coating_Scotchkote134_interior_exterior_IncludeImpeller</t>
        </is>
      </c>
      <c r="M268" s="1" t="inlineStr">
        <is>
          <t>RTF</t>
        </is>
      </c>
      <c r="N268" s="37" t="n"/>
      <c r="O268" t="inlineStr">
        <is>
          <t>A101875</t>
        </is>
      </c>
      <c r="P268" t="inlineStr">
        <is>
          <t>LT250</t>
        </is>
      </c>
      <c r="Q268" s="37" t="n"/>
    </row>
    <row r="269">
      <c r="B269" t="inlineStr">
        <is>
          <t>N</t>
        </is>
      </c>
      <c r="C269" t="inlineStr">
        <is>
          <t>Price_BOM_LCS_Imp_0434</t>
        </is>
      </c>
      <c r="E269" t="inlineStr">
        <is>
          <t>:30957-LCS:30957-4P-15HP-LCSE:</t>
        </is>
      </c>
      <c r="F269" s="118" t="inlineStr">
        <is>
          <t>XA</t>
        </is>
      </c>
      <c r="G269" t="inlineStr">
        <is>
          <t>ImpMatl_NiAl-Bronze_ASTM-B148_C95400</t>
        </is>
      </c>
      <c r="H269" s="37" t="inlineStr">
        <is>
          <t>Nickel Aluminum Bronze ASTM B148 UNS C95400</t>
        </is>
      </c>
      <c r="I269" s="37" t="inlineStr">
        <is>
          <t>B22</t>
        </is>
      </c>
      <c r="J269" s="37" t="inlineStr">
        <is>
          <t>Stainless Steel, AISI-303</t>
        </is>
      </c>
      <c r="K269" s="37" t="inlineStr">
        <is>
          <t>Steel, Cold Drawn C1018</t>
        </is>
      </c>
      <c r="L269" s="37" t="inlineStr">
        <is>
          <t>Coating_Scotchkote134_interior_IncludeImpeller</t>
        </is>
      </c>
      <c r="M269" s="1" t="inlineStr">
        <is>
          <t>RTF</t>
        </is>
      </c>
      <c r="N269" s="37" t="n"/>
      <c r="O269" t="inlineStr">
        <is>
          <t>A102240</t>
        </is>
      </c>
      <c r="P269" t="inlineStr">
        <is>
          <t>LT250</t>
        </is>
      </c>
    </row>
    <row r="270">
      <c r="B270" t="inlineStr">
        <is>
          <t>N</t>
        </is>
      </c>
      <c r="C270" t="inlineStr">
        <is>
          <t>Price_BOM_LCS_Imp_0435</t>
        </is>
      </c>
      <c r="E270" t="inlineStr">
        <is>
          <t>:30957-LCS:30957-4P-15HP-LCSE:</t>
        </is>
      </c>
      <c r="F270" s="118" t="inlineStr">
        <is>
          <t>XA</t>
        </is>
      </c>
      <c r="G270" s="2" t="inlineStr">
        <is>
          <t>ImpMatl_SS_AISI-304</t>
        </is>
      </c>
      <c r="H270" s="37" t="inlineStr">
        <is>
          <t>Stainless Steel, AISI-304</t>
        </is>
      </c>
      <c r="I270" s="37" t="inlineStr">
        <is>
          <t>H304</t>
        </is>
      </c>
      <c r="J270" s="37" t="inlineStr">
        <is>
          <t>Stainless Steel, AISI-303</t>
        </is>
      </c>
      <c r="K270" s="37" t="inlineStr">
        <is>
          <t>Stainless Steel, AISI 316</t>
        </is>
      </c>
      <c r="L270" s="37" t="inlineStr">
        <is>
          <t>Coating_Scotchkote134_interior_IncludeImpeller</t>
        </is>
      </c>
      <c r="M270" s="1" t="inlineStr">
        <is>
          <t>RTF</t>
        </is>
      </c>
      <c r="N270" s="37" t="n"/>
      <c r="O270" t="inlineStr">
        <is>
          <t>A101875</t>
        </is>
      </c>
      <c r="P270" t="inlineStr">
        <is>
          <t>LT250</t>
        </is>
      </c>
      <c r="Q270" s="37" t="n"/>
    </row>
    <row r="271">
      <c r="B271" t="inlineStr">
        <is>
          <t>N</t>
        </is>
      </c>
      <c r="C271" t="inlineStr">
        <is>
          <t>Price_BOM_LCS_Imp_0437</t>
        </is>
      </c>
      <c r="E271" t="inlineStr">
        <is>
          <t>:30957-LCS:30957-4P-15HP-LCSE:</t>
        </is>
      </c>
      <c r="F271" s="118" t="inlineStr">
        <is>
          <t>XA</t>
        </is>
      </c>
      <c r="G271" t="inlineStr">
        <is>
          <t>ImpMatl_NiAl-Bronze_ASTM-B148_C95400</t>
        </is>
      </c>
      <c r="H271" s="37" t="inlineStr">
        <is>
          <t>Nickel Aluminum Bronze ASTM B148 UNS C95400</t>
        </is>
      </c>
      <c r="I271" s="37" t="inlineStr">
        <is>
          <t>B22</t>
        </is>
      </c>
      <c r="J271" s="37" t="inlineStr">
        <is>
          <t>Stainless Steel, AISI-303</t>
        </is>
      </c>
      <c r="K271" s="37" t="inlineStr">
        <is>
          <t>Steel, Cold Drawn C1018</t>
        </is>
      </c>
      <c r="L271" s="37" t="inlineStr">
        <is>
          <t>Coating_Scotchkote134_interior</t>
        </is>
      </c>
      <c r="M271" s="67" t="inlineStr">
        <is>
          <t>97778042</t>
        </is>
      </c>
      <c r="N271" s="67" t="n"/>
      <c r="O271" t="inlineStr">
        <is>
          <t>A102240</t>
        </is>
      </c>
      <c r="P271" t="inlineStr">
        <is>
          <t>LT250</t>
        </is>
      </c>
    </row>
    <row r="272">
      <c r="B272" t="inlineStr">
        <is>
          <t>N</t>
        </is>
      </c>
      <c r="C272" t="inlineStr">
        <is>
          <t>Price_BOM_LCS_Imp_0438</t>
        </is>
      </c>
      <c r="E272" t="inlineStr">
        <is>
          <t>:30957-LCS:30957-4P-15HP-LCSE:</t>
        </is>
      </c>
      <c r="F272" s="118" t="inlineStr">
        <is>
          <t>XA</t>
        </is>
      </c>
      <c r="G272" s="2" t="inlineStr">
        <is>
          <t>ImpMatl_SS_AISI-304</t>
        </is>
      </c>
      <c r="H272" s="37" t="inlineStr">
        <is>
          <t>Stainless Steel, AISI-304</t>
        </is>
      </c>
      <c r="I272" s="37" t="inlineStr">
        <is>
          <t>H304</t>
        </is>
      </c>
      <c r="J272" s="37" t="inlineStr">
        <is>
          <t>Stainless Steel, AISI-303</t>
        </is>
      </c>
      <c r="K272" s="37" t="inlineStr">
        <is>
          <t>Stainless Steel, AISI 316</t>
        </is>
      </c>
      <c r="L272" s="37" t="inlineStr">
        <is>
          <t>Coating_Scotchkote134_interior</t>
        </is>
      </c>
      <c r="M272" s="37" t="inlineStr">
        <is>
          <t>RTF</t>
        </is>
      </c>
      <c r="N272" s="37" t="n"/>
      <c r="O272" t="inlineStr">
        <is>
          <t>A101875</t>
        </is>
      </c>
      <c r="P272" t="inlineStr">
        <is>
          <t>LT250</t>
        </is>
      </c>
      <c r="Q272" s="37" t="n">
        <v>126</v>
      </c>
    </row>
    <row r="273">
      <c r="B273" t="inlineStr">
        <is>
          <t>N</t>
        </is>
      </c>
      <c r="C273" t="inlineStr">
        <is>
          <t>Price_BOM_LCS_Imp_0440</t>
        </is>
      </c>
      <c r="E273" t="inlineStr">
        <is>
          <t>:30957-LCS:30957-4P-15HP-LCSE:</t>
        </is>
      </c>
      <c r="F273" s="118" t="inlineStr">
        <is>
          <t>XA</t>
        </is>
      </c>
      <c r="G273" t="inlineStr">
        <is>
          <t>ImpMatl_NiAl-Bronze_ASTM-B148_C95400</t>
        </is>
      </c>
      <c r="H273" s="37" t="inlineStr">
        <is>
          <t>Nickel Aluminum Bronze ASTM B148 UNS C95400</t>
        </is>
      </c>
      <c r="I273" s="37" t="inlineStr">
        <is>
          <t>B22</t>
        </is>
      </c>
      <c r="J273" s="37" t="inlineStr">
        <is>
          <t>Stainless Steel, AISI-303</t>
        </is>
      </c>
      <c r="K273" s="37" t="inlineStr">
        <is>
          <t>Steel, Cold Drawn C1018</t>
        </is>
      </c>
      <c r="L273" s="37" t="inlineStr">
        <is>
          <t>Coating_Scotchkote134_interior_exterior</t>
        </is>
      </c>
      <c r="M273" s="67" t="inlineStr">
        <is>
          <t>97778042</t>
        </is>
      </c>
      <c r="N273" s="67" t="n"/>
      <c r="O273" t="inlineStr">
        <is>
          <t>A102240</t>
        </is>
      </c>
      <c r="P273" t="inlineStr">
        <is>
          <t>LT250</t>
        </is>
      </c>
    </row>
    <row r="274">
      <c r="B274" t="inlineStr">
        <is>
          <t>N</t>
        </is>
      </c>
      <c r="C274" t="inlineStr">
        <is>
          <t>Price_BOM_LCS_Imp_0441</t>
        </is>
      </c>
      <c r="E274" t="inlineStr">
        <is>
          <t>:30957-LCS:30957-4P-15HP-LCSE:</t>
        </is>
      </c>
      <c r="F274" s="118" t="inlineStr">
        <is>
          <t>XA</t>
        </is>
      </c>
      <c r="G274" s="2" t="inlineStr">
        <is>
          <t>ImpMatl_SS_AISI-304</t>
        </is>
      </c>
      <c r="H274" s="37" t="inlineStr">
        <is>
          <t>Stainless Steel, AISI-304</t>
        </is>
      </c>
      <c r="I274" s="37" t="inlineStr">
        <is>
          <t>H304</t>
        </is>
      </c>
      <c r="J274" s="37" t="inlineStr">
        <is>
          <t>Stainless Steel, AISI-303</t>
        </is>
      </c>
      <c r="K274" s="37" t="inlineStr">
        <is>
          <t>Stainless Steel, AISI 316</t>
        </is>
      </c>
      <c r="L274" s="37" t="inlineStr">
        <is>
          <t>Coating_Scotchkote134_interior_exterior</t>
        </is>
      </c>
      <c r="M274" s="37" t="inlineStr">
        <is>
          <t>RTF</t>
        </is>
      </c>
      <c r="N274" s="37" t="n"/>
      <c r="O274" t="inlineStr">
        <is>
          <t>A101875</t>
        </is>
      </c>
      <c r="P274" t="inlineStr">
        <is>
          <t>LT250</t>
        </is>
      </c>
      <c r="Q274" s="37" t="n">
        <v>126</v>
      </c>
    </row>
    <row r="275">
      <c r="B275" t="inlineStr">
        <is>
          <t>N</t>
        </is>
      </c>
      <c r="C275" t="inlineStr">
        <is>
          <t>Price_BOM_LCS_Imp_0443</t>
        </is>
      </c>
      <c r="E275" t="inlineStr">
        <is>
          <t>:30957-LCS:30957-4P-15HP-LCSE:</t>
        </is>
      </c>
      <c r="F275" s="118" t="inlineStr">
        <is>
          <t>XA</t>
        </is>
      </c>
      <c r="G275" t="inlineStr">
        <is>
          <t>ImpMatl_NiAl-Bronze_ASTM-B148_C95400</t>
        </is>
      </c>
      <c r="H275" s="37" t="inlineStr">
        <is>
          <t>Nickel Aluminum Bronze ASTM B148 UNS C95400</t>
        </is>
      </c>
      <c r="I275" s="37" t="inlineStr">
        <is>
          <t>B22</t>
        </is>
      </c>
      <c r="J275" s="37" t="inlineStr">
        <is>
          <t>Stainless Steel, AISI-303</t>
        </is>
      </c>
      <c r="K275" s="37" t="inlineStr">
        <is>
          <t>Steel, Cold Drawn C1018</t>
        </is>
      </c>
      <c r="L275" s="37" t="inlineStr">
        <is>
          <t>Coating_Special</t>
        </is>
      </c>
      <c r="M275" s="67" t="inlineStr">
        <is>
          <t>97778042</t>
        </is>
      </c>
      <c r="N275" s="67" t="n"/>
      <c r="O275" t="inlineStr">
        <is>
          <t>A102240</t>
        </is>
      </c>
      <c r="P275" t="inlineStr">
        <is>
          <t>LT250</t>
        </is>
      </c>
    </row>
    <row r="276">
      <c r="B276" t="inlineStr">
        <is>
          <t>N</t>
        </is>
      </c>
      <c r="C276" t="inlineStr">
        <is>
          <t>Price_BOM_LCS_Imp_0444</t>
        </is>
      </c>
      <c r="E276" t="inlineStr">
        <is>
          <t>:30957-LCS:30957-4P-15HP-LCSE:</t>
        </is>
      </c>
      <c r="F276" s="118" t="inlineStr">
        <is>
          <t>XA</t>
        </is>
      </c>
      <c r="G276" s="2" t="inlineStr">
        <is>
          <t>ImpMatl_SS_AISI-304</t>
        </is>
      </c>
      <c r="H276" s="37" t="inlineStr">
        <is>
          <t>Stainless Steel, AISI-304</t>
        </is>
      </c>
      <c r="I276" s="37" t="inlineStr">
        <is>
          <t>H304</t>
        </is>
      </c>
      <c r="J276" s="37" t="inlineStr">
        <is>
          <t>Stainless Steel, AISI-303</t>
        </is>
      </c>
      <c r="K276" s="37" t="inlineStr">
        <is>
          <t>Stainless Steel, AISI 316</t>
        </is>
      </c>
      <c r="L276" s="37" t="inlineStr">
        <is>
          <t>Coating_Special</t>
        </is>
      </c>
      <c r="M276" s="37" t="inlineStr">
        <is>
          <t>RTF</t>
        </is>
      </c>
      <c r="N276" s="37" t="n"/>
      <c r="O276" t="inlineStr">
        <is>
          <t>A101880</t>
        </is>
      </c>
      <c r="P276" t="inlineStr">
        <is>
          <t>LT250</t>
        </is>
      </c>
      <c r="Q276" s="37" t="n">
        <v>126</v>
      </c>
    </row>
    <row r="277">
      <c r="B277" t="inlineStr">
        <is>
          <t>N</t>
        </is>
      </c>
      <c r="C277" t="inlineStr">
        <is>
          <t>Price_BOM_LCS_Imp_0446</t>
        </is>
      </c>
      <c r="E277" t="inlineStr">
        <is>
          <t>:30121-LCS:30121-4P-15HP-LCSE:30121-4P-20HP-LCSE:30121-4P-25HP-LCSE:</t>
        </is>
      </c>
      <c r="F277" s="118" t="inlineStr">
        <is>
          <t>XA</t>
        </is>
      </c>
      <c r="G277" s="2" t="inlineStr">
        <is>
          <t>ImpMatl_SS_AISI-304</t>
        </is>
      </c>
      <c r="H277" s="37" t="inlineStr">
        <is>
          <t>Stainless Steel, AISI-304</t>
        </is>
      </c>
      <c r="I277" s="37" t="inlineStr">
        <is>
          <t>H304</t>
        </is>
      </c>
      <c r="J277" s="37" t="inlineStr">
        <is>
          <t>Stainless Steel, AISI-303</t>
        </is>
      </c>
      <c r="K277" s="37" t="inlineStr">
        <is>
          <t>Stainless Steel, AISI 316</t>
        </is>
      </c>
      <c r="L277" s="37" t="inlineStr">
        <is>
          <t>Coating_Standard</t>
        </is>
      </c>
      <c r="M277" s="97" t="inlineStr">
        <is>
          <t>98876156</t>
        </is>
      </c>
      <c r="N277" s="37" t="inlineStr">
        <is>
          <t>IMP,L,30121,XA,H304</t>
        </is>
      </c>
      <c r="O277" t="inlineStr">
        <is>
          <t>A101882</t>
        </is>
      </c>
      <c r="P277" s="37" t="inlineStr">
        <is>
          <t>LT027</t>
        </is>
      </c>
      <c r="Q277" s="37" t="n">
        <v>0</v>
      </c>
    </row>
    <row r="278">
      <c r="B278" t="inlineStr">
        <is>
          <t>N</t>
        </is>
      </c>
      <c r="C278" t="inlineStr">
        <is>
          <t>Price_BOM_LCS_Imp_0447</t>
        </is>
      </c>
      <c r="E278" t="inlineStr">
        <is>
          <t>:30121-LCS:30121-4P-15HP-LCSE:30121-4P-20HP-LCSE:30121-4P-25HP-LCSE:</t>
        </is>
      </c>
      <c r="F278" s="118" t="inlineStr">
        <is>
          <t>XA</t>
        </is>
      </c>
      <c r="G278" t="inlineStr">
        <is>
          <t>ImpMatl_NiAl-Bronze_ASTM-B148_C95400</t>
        </is>
      </c>
      <c r="H278" s="37" t="inlineStr">
        <is>
          <t>Nickel Aluminum Bronze ASTM B148 UNS C95400</t>
        </is>
      </c>
      <c r="I278" s="37" t="inlineStr">
        <is>
          <t>B22</t>
        </is>
      </c>
      <c r="J278" s="37" t="inlineStr">
        <is>
          <t>Stainless Steel, AISI-303</t>
        </is>
      </c>
      <c r="K278" s="37" t="inlineStr">
        <is>
          <t>Steel, Cold Drawn C1018</t>
        </is>
      </c>
      <c r="L278" s="37" t="inlineStr">
        <is>
          <t>Coating_Standard</t>
        </is>
      </c>
      <c r="M278" s="67" t="inlineStr">
        <is>
          <t>97778043</t>
        </is>
      </c>
      <c r="N278" s="67" t="n"/>
      <c r="O278" t="inlineStr">
        <is>
          <t>A102241</t>
        </is>
      </c>
      <c r="P278" t="inlineStr">
        <is>
          <t>LT250</t>
        </is>
      </c>
    </row>
    <row r="279">
      <c r="B279" t="inlineStr">
        <is>
          <t>N</t>
        </is>
      </c>
      <c r="C279" t="inlineStr">
        <is>
          <t>Price_BOM_LCS_Imp_0449</t>
        </is>
      </c>
      <c r="E279" t="inlineStr">
        <is>
          <t>:30121-LCS:30121-4P-15HP-LCSE:30121-4P-20HP-LCSE:30121-4P-25HP-LCSE:</t>
        </is>
      </c>
      <c r="F279" s="118" t="inlineStr">
        <is>
          <t>XA</t>
        </is>
      </c>
      <c r="G279" t="inlineStr">
        <is>
          <t>ImpMatl_NiAl-Bronze_ASTM-B148_C95400</t>
        </is>
      </c>
      <c r="H279" s="37" t="inlineStr">
        <is>
          <t>Nickel Aluminum Bronze ASTM B148 UNS C95400</t>
        </is>
      </c>
      <c r="I279" s="37" t="inlineStr">
        <is>
          <t>B22</t>
        </is>
      </c>
      <c r="J279" s="37" t="inlineStr">
        <is>
          <t>Stainless Steel, AISI-303</t>
        </is>
      </c>
      <c r="K279" s="37" t="inlineStr">
        <is>
          <t>Steel, Cold Drawn C1018</t>
        </is>
      </c>
      <c r="L279" s="37" t="inlineStr">
        <is>
          <t>Coating_Scotchkote134_interior_exterior_IncludeImpeller</t>
        </is>
      </c>
      <c r="M279" s="1" t="inlineStr">
        <is>
          <t>RTF</t>
        </is>
      </c>
      <c r="N279" s="37" t="n"/>
      <c r="O279" t="inlineStr">
        <is>
          <t>A102241</t>
        </is>
      </c>
      <c r="P279" t="inlineStr">
        <is>
          <t>LT250</t>
        </is>
      </c>
    </row>
    <row r="280">
      <c r="B280" t="inlineStr">
        <is>
          <t>N</t>
        </is>
      </c>
      <c r="C280" t="inlineStr">
        <is>
          <t>Price_BOM_LCS_Imp_0450</t>
        </is>
      </c>
      <c r="E280" t="inlineStr">
        <is>
          <t>:30121-LCS:30121-4P-15HP-LCSE:30121-4P-20HP-LCSE:30121-4P-25HP-LCSE:</t>
        </is>
      </c>
      <c r="F280" s="118" t="inlineStr">
        <is>
          <t>XA</t>
        </is>
      </c>
      <c r="G280" s="2" t="inlineStr">
        <is>
          <t>ImpMatl_SS_AISI-304</t>
        </is>
      </c>
      <c r="H280" s="37" t="inlineStr">
        <is>
          <t>Stainless Steel, AISI-304</t>
        </is>
      </c>
      <c r="I280" s="37" t="inlineStr">
        <is>
          <t>H304</t>
        </is>
      </c>
      <c r="J280" s="37" t="inlineStr">
        <is>
          <t>Stainless Steel, AISI-303</t>
        </is>
      </c>
      <c r="K280" s="37" t="inlineStr">
        <is>
          <t>Stainless Steel, AISI 316</t>
        </is>
      </c>
      <c r="L280" s="37" t="inlineStr">
        <is>
          <t>Coating_Scotchkote134_interior_exterior_IncludeImpeller</t>
        </is>
      </c>
      <c r="M280" s="1" t="inlineStr">
        <is>
          <t>RTF</t>
        </is>
      </c>
      <c r="N280" s="37" t="n"/>
      <c r="O280" t="inlineStr">
        <is>
          <t>A101882</t>
        </is>
      </c>
      <c r="P280" t="inlineStr">
        <is>
          <t>LT250</t>
        </is>
      </c>
      <c r="Q280" s="37" t="n"/>
    </row>
    <row r="281">
      <c r="B281" t="inlineStr">
        <is>
          <t>N</t>
        </is>
      </c>
      <c r="C281" t="inlineStr">
        <is>
          <t>Price_BOM_LCS_Imp_0452</t>
        </is>
      </c>
      <c r="E281" t="inlineStr">
        <is>
          <t>:30121-LCS:30121-4P-15HP-LCSE:30121-4P-20HP-LCSE:30121-4P-25HP-LCSE:</t>
        </is>
      </c>
      <c r="F281" s="118" t="inlineStr">
        <is>
          <t>XA</t>
        </is>
      </c>
      <c r="G281" t="inlineStr">
        <is>
          <t>ImpMatl_NiAl-Bronze_ASTM-B148_C95400</t>
        </is>
      </c>
      <c r="H281" s="37" t="inlineStr">
        <is>
          <t>Nickel Aluminum Bronze ASTM B148 UNS C95400</t>
        </is>
      </c>
      <c r="I281" s="37" t="inlineStr">
        <is>
          <t>B22</t>
        </is>
      </c>
      <c r="J281" s="37" t="inlineStr">
        <is>
          <t>Stainless Steel, AISI-303</t>
        </is>
      </c>
      <c r="K281" s="37" t="inlineStr">
        <is>
          <t>Steel, Cold Drawn C1018</t>
        </is>
      </c>
      <c r="L281" s="37" t="inlineStr">
        <is>
          <t>Coating_Scotchkote134_interior_IncludeImpeller</t>
        </is>
      </c>
      <c r="M281" s="1" t="inlineStr">
        <is>
          <t>RTF</t>
        </is>
      </c>
      <c r="N281" s="37" t="n"/>
      <c r="O281" t="inlineStr">
        <is>
          <t>A102241</t>
        </is>
      </c>
      <c r="P281" t="inlineStr">
        <is>
          <t>LT250</t>
        </is>
      </c>
    </row>
    <row r="282">
      <c r="B282" t="inlineStr">
        <is>
          <t>N</t>
        </is>
      </c>
      <c r="C282" t="inlineStr">
        <is>
          <t>Price_BOM_LCS_Imp_0453</t>
        </is>
      </c>
      <c r="E282" t="inlineStr">
        <is>
          <t>:30121-LCS:30121-4P-15HP-LCSE:30121-4P-20HP-LCSE:30121-4P-25HP-LCSE:</t>
        </is>
      </c>
      <c r="F282" s="118" t="inlineStr">
        <is>
          <t>XA</t>
        </is>
      </c>
      <c r="G282" s="2" t="inlineStr">
        <is>
          <t>ImpMatl_SS_AISI-304</t>
        </is>
      </c>
      <c r="H282" s="37" t="inlineStr">
        <is>
          <t>Stainless Steel, AISI-304</t>
        </is>
      </c>
      <c r="I282" s="37" t="inlineStr">
        <is>
          <t>H304</t>
        </is>
      </c>
      <c r="J282" s="37" t="inlineStr">
        <is>
          <t>Stainless Steel, AISI-303</t>
        </is>
      </c>
      <c r="K282" s="37" t="inlineStr">
        <is>
          <t>Stainless Steel, AISI 316</t>
        </is>
      </c>
      <c r="L282" s="37" t="inlineStr">
        <is>
          <t>Coating_Scotchkote134_interior_IncludeImpeller</t>
        </is>
      </c>
      <c r="M282" s="1" t="inlineStr">
        <is>
          <t>RTF</t>
        </is>
      </c>
      <c r="N282" s="37" t="n"/>
      <c r="O282" t="inlineStr">
        <is>
          <t>A101882</t>
        </is>
      </c>
      <c r="P282" t="inlineStr">
        <is>
          <t>LT250</t>
        </is>
      </c>
      <c r="Q282" s="37" t="n"/>
    </row>
    <row r="283">
      <c r="B283" t="inlineStr">
        <is>
          <t>N</t>
        </is>
      </c>
      <c r="C283" t="inlineStr">
        <is>
          <t>Price_BOM_LCS_Imp_0455</t>
        </is>
      </c>
      <c r="E283" t="inlineStr">
        <is>
          <t>:30121-LCS:30121-4P-15HP-LCSE:30121-4P-20HP-LCSE:30121-4P-25HP-LCSE:</t>
        </is>
      </c>
      <c r="F283" s="118" t="inlineStr">
        <is>
          <t>XA</t>
        </is>
      </c>
      <c r="G283" t="inlineStr">
        <is>
          <t>ImpMatl_NiAl-Bronze_ASTM-B148_C95400</t>
        </is>
      </c>
      <c r="H283" s="37" t="inlineStr">
        <is>
          <t>Nickel Aluminum Bronze ASTM B148 UNS C95400</t>
        </is>
      </c>
      <c r="I283" s="37" t="inlineStr">
        <is>
          <t>B22</t>
        </is>
      </c>
      <c r="J283" s="37" t="inlineStr">
        <is>
          <t>Stainless Steel, AISI-303</t>
        </is>
      </c>
      <c r="K283" s="37" t="inlineStr">
        <is>
          <t>Steel, Cold Drawn C1018</t>
        </is>
      </c>
      <c r="L283" s="37" t="inlineStr">
        <is>
          <t>Coating_Scotchkote134_interior</t>
        </is>
      </c>
      <c r="M283" s="67" t="inlineStr">
        <is>
          <t>97778043</t>
        </is>
      </c>
      <c r="N283" s="67" t="n"/>
      <c r="O283" t="inlineStr">
        <is>
          <t>A102241</t>
        </is>
      </c>
      <c r="P283" t="inlineStr">
        <is>
          <t>LT250</t>
        </is>
      </c>
    </row>
    <row r="284">
      <c r="B284" t="inlineStr">
        <is>
          <t>N</t>
        </is>
      </c>
      <c r="C284" t="inlineStr">
        <is>
          <t>Price_BOM_LCS_Imp_0456</t>
        </is>
      </c>
      <c r="E284" t="inlineStr">
        <is>
          <t>:30121-LCS:30121-4P-15HP-LCSE:30121-4P-20HP-LCSE:30121-4P-25HP-LCSE:</t>
        </is>
      </c>
      <c r="F284" s="118" t="inlineStr">
        <is>
          <t>XA</t>
        </is>
      </c>
      <c r="G284" s="2" t="inlineStr">
        <is>
          <t>ImpMatl_SS_AISI-304</t>
        </is>
      </c>
      <c r="H284" s="37" t="inlineStr">
        <is>
          <t>Stainless Steel, AISI-304</t>
        </is>
      </c>
      <c r="I284" s="37" t="inlineStr">
        <is>
          <t>H304</t>
        </is>
      </c>
      <c r="J284" s="37" t="inlineStr">
        <is>
          <t>Stainless Steel, AISI-303</t>
        </is>
      </c>
      <c r="K284" s="37" t="inlineStr">
        <is>
          <t>Stainless Steel, AISI 316</t>
        </is>
      </c>
      <c r="L284" s="37" t="inlineStr">
        <is>
          <t>Coating_Scotchkote134_interior</t>
        </is>
      </c>
      <c r="M284" s="37" t="inlineStr">
        <is>
          <t>RTF</t>
        </is>
      </c>
      <c r="N284" s="37" t="n"/>
      <c r="O284" t="inlineStr">
        <is>
          <t>A101882</t>
        </is>
      </c>
      <c r="P284" t="inlineStr">
        <is>
          <t>LT250</t>
        </is>
      </c>
      <c r="Q284" s="37" t="n">
        <v>126</v>
      </c>
    </row>
    <row r="285">
      <c r="B285" t="inlineStr">
        <is>
          <t>N</t>
        </is>
      </c>
      <c r="C285" t="inlineStr">
        <is>
          <t>Price_BOM_LCS_Imp_0458</t>
        </is>
      </c>
      <c r="E285" t="inlineStr">
        <is>
          <t>:30121-LCS:30121-4P-15HP-LCSE:30121-4P-20HP-LCSE:30121-4P-25HP-LCSE:</t>
        </is>
      </c>
      <c r="F285" s="118" t="inlineStr">
        <is>
          <t>XA</t>
        </is>
      </c>
      <c r="G285" t="inlineStr">
        <is>
          <t>ImpMatl_NiAl-Bronze_ASTM-B148_C95400</t>
        </is>
      </c>
      <c r="H285" s="37" t="inlineStr">
        <is>
          <t>Nickel Aluminum Bronze ASTM B148 UNS C95400</t>
        </is>
      </c>
      <c r="I285" s="37" t="inlineStr">
        <is>
          <t>B22</t>
        </is>
      </c>
      <c r="J285" s="37" t="inlineStr">
        <is>
          <t>Stainless Steel, AISI-303</t>
        </is>
      </c>
      <c r="K285" s="37" t="inlineStr">
        <is>
          <t>Steel, Cold Drawn C1018</t>
        </is>
      </c>
      <c r="L285" s="37" t="inlineStr">
        <is>
          <t>Coating_Scotchkote134_interior_exterior</t>
        </is>
      </c>
      <c r="M285" s="67" t="inlineStr">
        <is>
          <t>97778043</t>
        </is>
      </c>
      <c r="N285" s="67" t="n"/>
      <c r="O285" t="inlineStr">
        <is>
          <t>A102241</t>
        </is>
      </c>
      <c r="P285" t="inlineStr">
        <is>
          <t>LT250</t>
        </is>
      </c>
    </row>
    <row r="286">
      <c r="B286" t="inlineStr">
        <is>
          <t>N</t>
        </is>
      </c>
      <c r="C286" t="inlineStr">
        <is>
          <t>Price_BOM_LCS_Imp_0459</t>
        </is>
      </c>
      <c r="E286" t="inlineStr">
        <is>
          <t>:30121-LCS:30121-4P-15HP-LCSE:30121-4P-20HP-LCSE:30121-4P-25HP-LCSE:</t>
        </is>
      </c>
      <c r="F286" s="118" t="inlineStr">
        <is>
          <t>XA</t>
        </is>
      </c>
      <c r="G286" s="2" t="inlineStr">
        <is>
          <t>ImpMatl_SS_AISI-304</t>
        </is>
      </c>
      <c r="H286" s="37" t="inlineStr">
        <is>
          <t>Stainless Steel, AISI-304</t>
        </is>
      </c>
      <c r="I286" s="37" t="inlineStr">
        <is>
          <t>H304</t>
        </is>
      </c>
      <c r="J286" s="37" t="inlineStr">
        <is>
          <t>Stainless Steel, AISI-303</t>
        </is>
      </c>
      <c r="K286" s="37" t="inlineStr">
        <is>
          <t>Stainless Steel, AISI 316</t>
        </is>
      </c>
      <c r="L286" s="37" t="inlineStr">
        <is>
          <t>Coating_Scotchkote134_interior_exterior</t>
        </is>
      </c>
      <c r="M286" s="37" t="inlineStr">
        <is>
          <t>RTF</t>
        </is>
      </c>
      <c r="N286" s="37" t="n"/>
      <c r="O286" t="inlineStr">
        <is>
          <t>A101882</t>
        </is>
      </c>
      <c r="P286" t="inlineStr">
        <is>
          <t>LT250</t>
        </is>
      </c>
      <c r="Q286" s="37" t="n">
        <v>126</v>
      </c>
    </row>
    <row r="287">
      <c r="B287" t="inlineStr">
        <is>
          <t>N</t>
        </is>
      </c>
      <c r="C287" t="inlineStr">
        <is>
          <t>Price_BOM_LCS_Imp_0461</t>
        </is>
      </c>
      <c r="E287" t="inlineStr">
        <is>
          <t>:30121-LCS:30121-4P-15HP-LCSE:30121-4P-20HP-LCSE:30121-4P-25HP-LCSE:</t>
        </is>
      </c>
      <c r="F287" s="118" t="inlineStr">
        <is>
          <t>XA</t>
        </is>
      </c>
      <c r="G287" t="inlineStr">
        <is>
          <t>ImpMatl_NiAl-Bronze_ASTM-B148_C95400</t>
        </is>
      </c>
      <c r="H287" s="37" t="inlineStr">
        <is>
          <t>Nickel Aluminum Bronze ASTM B148 UNS C95400</t>
        </is>
      </c>
      <c r="I287" s="37" t="inlineStr">
        <is>
          <t>B22</t>
        </is>
      </c>
      <c r="J287" s="37" t="inlineStr">
        <is>
          <t>Stainless Steel, AISI-303</t>
        </is>
      </c>
      <c r="K287" s="37" t="inlineStr">
        <is>
          <t>Steel, Cold Drawn C1018</t>
        </is>
      </c>
      <c r="L287" s="37" t="inlineStr">
        <is>
          <t>Coating_Special</t>
        </is>
      </c>
      <c r="M287" s="67" t="inlineStr">
        <is>
          <t>97778043</t>
        </is>
      </c>
      <c r="N287" s="67" t="n"/>
      <c r="O287" t="inlineStr">
        <is>
          <t>A102241</t>
        </is>
      </c>
      <c r="P287" t="inlineStr">
        <is>
          <t>LT250</t>
        </is>
      </c>
    </row>
    <row r="288">
      <c r="B288" t="inlineStr">
        <is>
          <t>N</t>
        </is>
      </c>
      <c r="C288" t="inlineStr">
        <is>
          <t>Price_BOM_LCS_Imp_0462</t>
        </is>
      </c>
      <c r="E288" t="inlineStr">
        <is>
          <t>:30121-LCS:30121-4P-15HP-LCSE:30121-4P-20HP-LCSE:30121-4P-25HP-LCSE:</t>
        </is>
      </c>
      <c r="F288" s="118" t="inlineStr">
        <is>
          <t>XA</t>
        </is>
      </c>
      <c r="G288" s="2" t="inlineStr">
        <is>
          <t>ImpMatl_SS_AISI-304</t>
        </is>
      </c>
      <c r="H288" s="37" t="inlineStr">
        <is>
          <t>Stainless Steel, AISI-304</t>
        </is>
      </c>
      <c r="I288" s="37" t="inlineStr">
        <is>
          <t>H304</t>
        </is>
      </c>
      <c r="J288" s="37" t="inlineStr">
        <is>
          <t>Stainless Steel, AISI-303</t>
        </is>
      </c>
      <c r="K288" s="37" t="inlineStr">
        <is>
          <t>Stainless Steel, AISI 316</t>
        </is>
      </c>
      <c r="L288" s="37" t="inlineStr">
        <is>
          <t>Coating_Special</t>
        </is>
      </c>
      <c r="M288" s="37" t="inlineStr">
        <is>
          <t>RTF</t>
        </is>
      </c>
      <c r="N288" s="37" t="n"/>
      <c r="O288" t="inlineStr">
        <is>
          <t>A101887</t>
        </is>
      </c>
      <c r="P288" t="inlineStr">
        <is>
          <t>LT250</t>
        </is>
      </c>
      <c r="Q288" s="37" t="n">
        <v>126</v>
      </c>
    </row>
    <row r="289">
      <c r="B289" t="inlineStr">
        <is>
          <t>N</t>
        </is>
      </c>
      <c r="C289" t="inlineStr">
        <is>
          <t>Price_BOM_LCS_Imp_0464</t>
        </is>
      </c>
      <c r="E289" t="inlineStr">
        <is>
          <t>:30127-LCS:30127-4P-15HP-LCSE:30127-4P-20HP-LCSE:30127-4P-25HP-LCSE:</t>
        </is>
      </c>
      <c r="F289" s="118" t="inlineStr">
        <is>
          <t>XA</t>
        </is>
      </c>
      <c r="G289" s="2" t="inlineStr">
        <is>
          <t>ImpMatl_SS_AISI-304</t>
        </is>
      </c>
      <c r="H289" s="37" t="inlineStr">
        <is>
          <t>Stainless Steel, AISI-304</t>
        </is>
      </c>
      <c r="I289" s="37" t="inlineStr">
        <is>
          <t>H304</t>
        </is>
      </c>
      <c r="J289" s="37" t="inlineStr">
        <is>
          <t>Stainless Steel, AISI-303</t>
        </is>
      </c>
      <c r="K289" s="37" t="inlineStr">
        <is>
          <t>Stainless Steel, AISI 316</t>
        </is>
      </c>
      <c r="L289" s="37" t="inlineStr">
        <is>
          <t>Coating_Standard</t>
        </is>
      </c>
      <c r="M289" s="37" t="inlineStr">
        <is>
          <t>98876157</t>
        </is>
      </c>
      <c r="N289" s="37" t="inlineStr">
        <is>
          <t>IMP,L,30127,XA,H304</t>
        </is>
      </c>
      <c r="O289" t="inlineStr">
        <is>
          <t>A101889</t>
        </is>
      </c>
      <c r="P289" s="37" t="inlineStr">
        <is>
          <t>LT027</t>
        </is>
      </c>
      <c r="Q289" s="37" t="n">
        <v>0</v>
      </c>
    </row>
    <row r="290">
      <c r="B290" t="inlineStr">
        <is>
          <t>N</t>
        </is>
      </c>
      <c r="C290" t="inlineStr">
        <is>
          <t>Price_BOM_LCS_Imp_0465</t>
        </is>
      </c>
      <c r="E290" t="inlineStr">
        <is>
          <t>:30127-LCS:30127-4P-15HP-LCSE:30127-4P-20HP-LCSE:30127-4P-25HP-LCSE:</t>
        </is>
      </c>
      <c r="F290" s="118" t="inlineStr">
        <is>
          <t>XA</t>
        </is>
      </c>
      <c r="G290" t="inlineStr">
        <is>
          <t>ImpMatl_NiAl-Bronze_ASTM-B148_C95400</t>
        </is>
      </c>
      <c r="H290" s="37" t="inlineStr">
        <is>
          <t>Nickel Aluminum Bronze ASTM B148 UNS C95400</t>
        </is>
      </c>
      <c r="I290" s="37" t="inlineStr">
        <is>
          <t>B22</t>
        </is>
      </c>
      <c r="J290" s="37" t="inlineStr">
        <is>
          <t>Stainless Steel, AISI-303</t>
        </is>
      </c>
      <c r="K290" s="37" t="inlineStr">
        <is>
          <t>Steel, Cold Drawn C1018</t>
        </is>
      </c>
      <c r="L290" s="37" t="inlineStr">
        <is>
          <t>Coating_Standard</t>
        </is>
      </c>
      <c r="M290" s="67" t="inlineStr">
        <is>
          <t>97778044</t>
        </is>
      </c>
      <c r="N290" s="67" t="n"/>
      <c r="O290" t="inlineStr">
        <is>
          <t>A102242</t>
        </is>
      </c>
      <c r="P290" t="inlineStr">
        <is>
          <t>LT250</t>
        </is>
      </c>
    </row>
    <row r="291">
      <c r="B291" t="inlineStr">
        <is>
          <t>N</t>
        </is>
      </c>
      <c r="C291" t="inlineStr">
        <is>
          <t>Price_BOM_LCS_Imp_0467</t>
        </is>
      </c>
      <c r="E291" t="inlineStr">
        <is>
          <t>:30127-LCS:30127-4P-15HP-LCSE:30127-4P-20HP-LCSE:30127-4P-25HP-LCSE:</t>
        </is>
      </c>
      <c r="F291" s="118" t="inlineStr">
        <is>
          <t>XA</t>
        </is>
      </c>
      <c r="G291" t="inlineStr">
        <is>
          <t>ImpMatl_NiAl-Bronze_ASTM-B148_C95400</t>
        </is>
      </c>
      <c r="H291" s="37" t="inlineStr">
        <is>
          <t>Nickel Aluminum Bronze ASTM B148 UNS C95400</t>
        </is>
      </c>
      <c r="I291" s="37" t="inlineStr">
        <is>
          <t>B22</t>
        </is>
      </c>
      <c r="J291" s="37" t="inlineStr">
        <is>
          <t>Stainless Steel, AISI-303</t>
        </is>
      </c>
      <c r="K291" s="37" t="inlineStr">
        <is>
          <t>Steel, Cold Drawn C1018</t>
        </is>
      </c>
      <c r="L291" s="37" t="inlineStr">
        <is>
          <t>Coating_Scotchkote134_interior_exterior_IncludeImpeller</t>
        </is>
      </c>
      <c r="M291" s="1" t="inlineStr">
        <is>
          <t>RTF</t>
        </is>
      </c>
      <c r="N291" s="37" t="n"/>
      <c r="O291" t="inlineStr">
        <is>
          <t>A102242</t>
        </is>
      </c>
      <c r="P291" t="inlineStr">
        <is>
          <t>LT250</t>
        </is>
      </c>
    </row>
    <row r="292">
      <c r="B292" t="inlineStr">
        <is>
          <t>N</t>
        </is>
      </c>
      <c r="C292" t="inlineStr">
        <is>
          <t>Price_BOM_LCS_Imp_0468</t>
        </is>
      </c>
      <c r="E292" t="inlineStr">
        <is>
          <t>:30127-LCS:30127-4P-15HP-LCSE:30127-4P-20HP-LCSE:30127-4P-25HP-LCSE:</t>
        </is>
      </c>
      <c r="F292" s="118" t="inlineStr">
        <is>
          <t>XA</t>
        </is>
      </c>
      <c r="G292" s="2" t="inlineStr">
        <is>
          <t>ImpMatl_SS_AISI-304</t>
        </is>
      </c>
      <c r="H292" s="37" t="inlineStr">
        <is>
          <t>Stainless Steel, AISI-304</t>
        </is>
      </c>
      <c r="I292" s="37" t="inlineStr">
        <is>
          <t>H304</t>
        </is>
      </c>
      <c r="J292" s="37" t="inlineStr">
        <is>
          <t>Stainless Steel, AISI-303</t>
        </is>
      </c>
      <c r="K292" s="37" t="inlineStr">
        <is>
          <t>Stainless Steel, AISI 316</t>
        </is>
      </c>
      <c r="L292" s="37" t="inlineStr">
        <is>
          <t>Coating_Scotchkote134_interior_exterior_IncludeImpeller</t>
        </is>
      </c>
      <c r="M292" s="1" t="inlineStr">
        <is>
          <t>RTF</t>
        </is>
      </c>
      <c r="N292" s="37" t="n"/>
      <c r="O292" t="inlineStr">
        <is>
          <t>A101889</t>
        </is>
      </c>
      <c r="P292" t="inlineStr">
        <is>
          <t>LT250</t>
        </is>
      </c>
      <c r="Q292" s="37" t="n"/>
    </row>
    <row r="293">
      <c r="B293" t="inlineStr">
        <is>
          <t>N</t>
        </is>
      </c>
      <c r="C293" t="inlineStr">
        <is>
          <t>Price_BOM_LCS_Imp_0470</t>
        </is>
      </c>
      <c r="E293" t="inlineStr">
        <is>
          <t>:30127-LCS:30127-4P-15HP-LCSE:30127-4P-20HP-LCSE:30127-4P-25HP-LCSE:</t>
        </is>
      </c>
      <c r="F293" s="118" t="inlineStr">
        <is>
          <t>XA</t>
        </is>
      </c>
      <c r="G293" t="inlineStr">
        <is>
          <t>ImpMatl_NiAl-Bronze_ASTM-B148_C95400</t>
        </is>
      </c>
      <c r="H293" s="37" t="inlineStr">
        <is>
          <t>Nickel Aluminum Bronze ASTM B148 UNS C95400</t>
        </is>
      </c>
      <c r="I293" s="37" t="inlineStr">
        <is>
          <t>B22</t>
        </is>
      </c>
      <c r="J293" s="37" t="inlineStr">
        <is>
          <t>Stainless Steel, AISI-303</t>
        </is>
      </c>
      <c r="K293" s="37" t="inlineStr">
        <is>
          <t>Steel, Cold Drawn C1018</t>
        </is>
      </c>
      <c r="L293" s="37" t="inlineStr">
        <is>
          <t>Coating_Scotchkote134_interior_IncludeImpeller</t>
        </is>
      </c>
      <c r="M293" s="1" t="inlineStr">
        <is>
          <t>RTF</t>
        </is>
      </c>
      <c r="N293" s="37" t="n"/>
      <c r="O293" t="inlineStr">
        <is>
          <t>A102242</t>
        </is>
      </c>
      <c r="P293" t="inlineStr">
        <is>
          <t>LT250</t>
        </is>
      </c>
    </row>
    <row r="294">
      <c r="B294" t="inlineStr">
        <is>
          <t>N</t>
        </is>
      </c>
      <c r="C294" t="inlineStr">
        <is>
          <t>Price_BOM_LCS_Imp_0471</t>
        </is>
      </c>
      <c r="E294" t="inlineStr">
        <is>
          <t>:30127-LCS:30127-4P-15HP-LCSE:30127-4P-20HP-LCSE:30127-4P-25HP-LCSE:</t>
        </is>
      </c>
      <c r="F294" s="118" t="inlineStr">
        <is>
          <t>XA</t>
        </is>
      </c>
      <c r="G294" s="2" t="inlineStr">
        <is>
          <t>ImpMatl_SS_AISI-304</t>
        </is>
      </c>
      <c r="H294" s="37" t="inlineStr">
        <is>
          <t>Stainless Steel, AISI-304</t>
        </is>
      </c>
      <c r="I294" s="37" t="inlineStr">
        <is>
          <t>H304</t>
        </is>
      </c>
      <c r="J294" s="37" t="inlineStr">
        <is>
          <t>Stainless Steel, AISI-303</t>
        </is>
      </c>
      <c r="K294" s="37" t="inlineStr">
        <is>
          <t>Stainless Steel, AISI 316</t>
        </is>
      </c>
      <c r="L294" s="37" t="inlineStr">
        <is>
          <t>Coating_Scotchkote134_interior_IncludeImpeller</t>
        </is>
      </c>
      <c r="M294" s="1" t="inlineStr">
        <is>
          <t>RTF</t>
        </is>
      </c>
      <c r="N294" s="37" t="n"/>
      <c r="O294" t="inlineStr">
        <is>
          <t>A101889</t>
        </is>
      </c>
      <c r="P294" t="inlineStr">
        <is>
          <t>LT250</t>
        </is>
      </c>
      <c r="Q294" s="37" t="n"/>
    </row>
    <row r="295">
      <c r="B295" t="inlineStr">
        <is>
          <t>N</t>
        </is>
      </c>
      <c r="C295" t="inlineStr">
        <is>
          <t>Price_BOM_LCS_Imp_0473</t>
        </is>
      </c>
      <c r="E295" t="inlineStr">
        <is>
          <t>:30127-LCS:30127-4P-15HP-LCSE:30127-4P-20HP-LCSE:30127-4P-25HP-LCSE:</t>
        </is>
      </c>
      <c r="F295" s="118" t="inlineStr">
        <is>
          <t>XA</t>
        </is>
      </c>
      <c r="G295" t="inlineStr">
        <is>
          <t>ImpMatl_NiAl-Bronze_ASTM-B148_C95400</t>
        </is>
      </c>
      <c r="H295" s="37" t="inlineStr">
        <is>
          <t>Nickel Aluminum Bronze ASTM B148 UNS C95400</t>
        </is>
      </c>
      <c r="I295" s="37" t="inlineStr">
        <is>
          <t>B22</t>
        </is>
      </c>
      <c r="J295" s="37" t="inlineStr">
        <is>
          <t>Stainless Steel, AISI-303</t>
        </is>
      </c>
      <c r="K295" s="37" t="inlineStr">
        <is>
          <t>Steel, Cold Drawn C1018</t>
        </is>
      </c>
      <c r="L295" s="37" t="inlineStr">
        <is>
          <t>Coating_Scotchkote134_interior</t>
        </is>
      </c>
      <c r="M295" s="67" t="inlineStr">
        <is>
          <t>97778044</t>
        </is>
      </c>
      <c r="N295" s="67" t="n"/>
      <c r="O295" t="inlineStr">
        <is>
          <t>A102242</t>
        </is>
      </c>
      <c r="P295" t="inlineStr">
        <is>
          <t>LT250</t>
        </is>
      </c>
    </row>
    <row r="296">
      <c r="B296" t="inlineStr">
        <is>
          <t>N</t>
        </is>
      </c>
      <c r="C296" t="inlineStr">
        <is>
          <t>Price_BOM_LCS_Imp_0474</t>
        </is>
      </c>
      <c r="E296" t="inlineStr">
        <is>
          <t>:30127-LCS:30127-4P-15HP-LCSE:30127-4P-20HP-LCSE:30127-4P-25HP-LCSE:</t>
        </is>
      </c>
      <c r="F296" s="118" t="inlineStr">
        <is>
          <t>XA</t>
        </is>
      </c>
      <c r="G296" s="2" t="inlineStr">
        <is>
          <t>ImpMatl_SS_AISI-304</t>
        </is>
      </c>
      <c r="H296" s="37" t="inlineStr">
        <is>
          <t>Stainless Steel, AISI-304</t>
        </is>
      </c>
      <c r="I296" s="37" t="inlineStr">
        <is>
          <t>H304</t>
        </is>
      </c>
      <c r="J296" s="37" t="inlineStr">
        <is>
          <t>Stainless Steel, AISI-303</t>
        </is>
      </c>
      <c r="K296" s="37" t="inlineStr">
        <is>
          <t>Stainless Steel, AISI 316</t>
        </is>
      </c>
      <c r="L296" s="37" t="inlineStr">
        <is>
          <t>Coating_Scotchkote134_interior</t>
        </is>
      </c>
      <c r="M296" s="37" t="inlineStr">
        <is>
          <t>RTF</t>
        </is>
      </c>
      <c r="N296" s="37" t="n"/>
      <c r="O296" t="inlineStr">
        <is>
          <t>A101889</t>
        </is>
      </c>
      <c r="P296" t="inlineStr">
        <is>
          <t>LT250</t>
        </is>
      </c>
      <c r="Q296" s="37" t="n">
        <v>126</v>
      </c>
    </row>
    <row r="297">
      <c r="B297" t="inlineStr">
        <is>
          <t>N</t>
        </is>
      </c>
      <c r="C297" t="inlineStr">
        <is>
          <t>Price_BOM_LCS_Imp_0476</t>
        </is>
      </c>
      <c r="E297" t="inlineStr">
        <is>
          <t>:30127-LCS:30127-4P-15HP-LCSE:30127-4P-20HP-LCSE:30127-4P-25HP-LCSE:</t>
        </is>
      </c>
      <c r="F297" s="118" t="inlineStr">
        <is>
          <t>XA</t>
        </is>
      </c>
      <c r="G297" t="inlineStr">
        <is>
          <t>ImpMatl_NiAl-Bronze_ASTM-B148_C95400</t>
        </is>
      </c>
      <c r="H297" s="37" t="inlineStr">
        <is>
          <t>Nickel Aluminum Bronze ASTM B148 UNS C95400</t>
        </is>
      </c>
      <c r="I297" s="37" t="inlineStr">
        <is>
          <t>B22</t>
        </is>
      </c>
      <c r="J297" s="37" t="inlineStr">
        <is>
          <t>Stainless Steel, AISI-303</t>
        </is>
      </c>
      <c r="K297" s="37" t="inlineStr">
        <is>
          <t>Steel, Cold Drawn C1018</t>
        </is>
      </c>
      <c r="L297" s="37" t="inlineStr">
        <is>
          <t>Coating_Scotchkote134_interior_exterior</t>
        </is>
      </c>
      <c r="M297" s="67" t="inlineStr">
        <is>
          <t>97778044</t>
        </is>
      </c>
      <c r="N297" s="67" t="n"/>
      <c r="O297" t="inlineStr">
        <is>
          <t>A102242</t>
        </is>
      </c>
      <c r="P297" t="inlineStr">
        <is>
          <t>LT250</t>
        </is>
      </c>
    </row>
    <row r="298">
      <c r="B298" t="inlineStr">
        <is>
          <t>N</t>
        </is>
      </c>
      <c r="C298" t="inlineStr">
        <is>
          <t>Price_BOM_LCS_Imp_0477</t>
        </is>
      </c>
      <c r="E298" t="inlineStr">
        <is>
          <t>:30127-LCS:30127-4P-15HP-LCSE:30127-4P-20HP-LCSE:30127-4P-25HP-LCSE:</t>
        </is>
      </c>
      <c r="F298" s="118" t="inlineStr">
        <is>
          <t>XA</t>
        </is>
      </c>
      <c r="G298" s="2" t="inlineStr">
        <is>
          <t>ImpMatl_SS_AISI-304</t>
        </is>
      </c>
      <c r="H298" s="37" t="inlineStr">
        <is>
          <t>Stainless Steel, AISI-304</t>
        </is>
      </c>
      <c r="I298" s="37" t="inlineStr">
        <is>
          <t>H304</t>
        </is>
      </c>
      <c r="J298" s="37" t="inlineStr">
        <is>
          <t>Stainless Steel, AISI-303</t>
        </is>
      </c>
      <c r="K298" s="37" t="inlineStr">
        <is>
          <t>Stainless Steel, AISI 316</t>
        </is>
      </c>
      <c r="L298" s="37" t="inlineStr">
        <is>
          <t>Coating_Scotchkote134_interior_exterior</t>
        </is>
      </c>
      <c r="M298" s="37" t="inlineStr">
        <is>
          <t>RTF</t>
        </is>
      </c>
      <c r="N298" s="37" t="n"/>
      <c r="O298" t="inlineStr">
        <is>
          <t>A101889</t>
        </is>
      </c>
      <c r="P298" t="inlineStr">
        <is>
          <t>LT250</t>
        </is>
      </c>
      <c r="Q298" s="37" t="n">
        <v>126</v>
      </c>
    </row>
    <row r="299">
      <c r="B299" t="inlineStr">
        <is>
          <t>N</t>
        </is>
      </c>
      <c r="C299" t="inlineStr">
        <is>
          <t>Price_BOM_LCS_Imp_0479</t>
        </is>
      </c>
      <c r="E299" t="inlineStr">
        <is>
          <t>:30127-LCS:30127-4P-15HP-LCSE:30127-4P-20HP-LCSE:30127-4P-25HP-LCSE:</t>
        </is>
      </c>
      <c r="F299" s="118" t="inlineStr">
        <is>
          <t>XA</t>
        </is>
      </c>
      <c r="G299" t="inlineStr">
        <is>
          <t>ImpMatl_NiAl-Bronze_ASTM-B148_C95400</t>
        </is>
      </c>
      <c r="H299" s="37" t="inlineStr">
        <is>
          <t>Nickel Aluminum Bronze ASTM B148 UNS C95400</t>
        </is>
      </c>
      <c r="I299" s="37" t="inlineStr">
        <is>
          <t>B22</t>
        </is>
      </c>
      <c r="J299" s="37" t="inlineStr">
        <is>
          <t>Stainless Steel, AISI-303</t>
        </is>
      </c>
      <c r="K299" s="37" t="inlineStr">
        <is>
          <t>Steel, Cold Drawn C1018</t>
        </is>
      </c>
      <c r="L299" s="37" t="inlineStr">
        <is>
          <t>Coating_Special</t>
        </is>
      </c>
      <c r="M299" s="67" t="inlineStr">
        <is>
          <t>97778044</t>
        </is>
      </c>
      <c r="N299" s="67" t="n"/>
      <c r="O299" t="inlineStr">
        <is>
          <t>A102242</t>
        </is>
      </c>
      <c r="P299" t="inlineStr">
        <is>
          <t>LT250</t>
        </is>
      </c>
    </row>
    <row r="300">
      <c r="B300" t="inlineStr">
        <is>
          <t>N</t>
        </is>
      </c>
      <c r="C300" t="inlineStr">
        <is>
          <t>Price_BOM_LCS_Imp_0480</t>
        </is>
      </c>
      <c r="E300" t="inlineStr">
        <is>
          <t>:30127-LCS:30127-4P-15HP-LCSE:30127-4P-20HP-LCSE:30127-4P-25HP-LCSE:</t>
        </is>
      </c>
      <c r="F300" s="118" t="inlineStr">
        <is>
          <t>XA</t>
        </is>
      </c>
      <c r="G300" s="2" t="inlineStr">
        <is>
          <t>ImpMatl_SS_AISI-304</t>
        </is>
      </c>
      <c r="H300" s="37" t="inlineStr">
        <is>
          <t>Stainless Steel, AISI-304</t>
        </is>
      </c>
      <c r="I300" s="37" t="inlineStr">
        <is>
          <t>H304</t>
        </is>
      </c>
      <c r="J300" s="37" t="inlineStr">
        <is>
          <t>Stainless Steel, AISI-303</t>
        </is>
      </c>
      <c r="K300" s="37" t="inlineStr">
        <is>
          <t>Stainless Steel, AISI 316</t>
        </is>
      </c>
      <c r="L300" s="37" t="inlineStr">
        <is>
          <t>Coating_Special</t>
        </is>
      </c>
      <c r="M300" s="37" t="inlineStr">
        <is>
          <t>RTF</t>
        </is>
      </c>
      <c r="N300" s="37" t="n"/>
      <c r="O300" t="inlineStr">
        <is>
          <t>A101894</t>
        </is>
      </c>
      <c r="P300" t="inlineStr">
        <is>
          <t>LT250</t>
        </is>
      </c>
      <c r="Q300" s="37" t="n">
        <v>126</v>
      </c>
    </row>
    <row r="301">
      <c r="B301" t="inlineStr">
        <is>
          <t>N</t>
        </is>
      </c>
      <c r="C301" t="inlineStr">
        <is>
          <t>Price_BOM_LCS_Imp_0482</t>
        </is>
      </c>
      <c r="E301" t="inlineStr">
        <is>
          <t>:30157-LCS:</t>
        </is>
      </c>
      <c r="F301" s="118" t="inlineStr">
        <is>
          <t>XA</t>
        </is>
      </c>
      <c r="G301" s="2" t="inlineStr">
        <is>
          <t>ImpMatl_SS_AISI-304</t>
        </is>
      </c>
      <c r="H301" s="37" t="inlineStr">
        <is>
          <t>Stainless Steel, AISI-304</t>
        </is>
      </c>
      <c r="I301" s="37" t="inlineStr">
        <is>
          <t>H304</t>
        </is>
      </c>
      <c r="J301" s="37" t="inlineStr">
        <is>
          <t>Stainless Steel, AISI-303</t>
        </is>
      </c>
      <c r="K301" s="37" t="inlineStr">
        <is>
          <t>Stainless Steel, AISI 316</t>
        </is>
      </c>
      <c r="L301" s="37" t="inlineStr">
        <is>
          <t>Coating_Standard</t>
        </is>
      </c>
      <c r="M301" s="97" t="inlineStr">
        <is>
          <t>98876159</t>
        </is>
      </c>
      <c r="N301" s="37" t="inlineStr">
        <is>
          <t>IMP,L,30157,XA,H304</t>
        </is>
      </c>
      <c r="O301" t="inlineStr">
        <is>
          <t>A101896</t>
        </is>
      </c>
      <c r="P301" s="37" t="inlineStr">
        <is>
          <t>LT027</t>
        </is>
      </c>
      <c r="Q301" s="37" t="n">
        <v>0</v>
      </c>
    </row>
    <row r="302">
      <c r="B302" t="inlineStr">
        <is>
          <t>N</t>
        </is>
      </c>
      <c r="C302" t="inlineStr">
        <is>
          <t>Price_BOM_LCS_Imp_0483</t>
        </is>
      </c>
      <c r="E302" t="inlineStr">
        <is>
          <t>:30157-LCS:</t>
        </is>
      </c>
      <c r="F302" s="118" t="inlineStr">
        <is>
          <t>XA</t>
        </is>
      </c>
      <c r="G302" t="inlineStr">
        <is>
          <t>ImpMatl_NiAl-Bronze_ASTM-B148_C95400</t>
        </is>
      </c>
      <c r="H302" s="37" t="inlineStr">
        <is>
          <t>Nickel Aluminum Bronze ASTM B148 UNS C95400</t>
        </is>
      </c>
      <c r="I302" s="37" t="inlineStr">
        <is>
          <t>B22</t>
        </is>
      </c>
      <c r="J302" s="37" t="inlineStr">
        <is>
          <t>Stainless Steel, AISI-303</t>
        </is>
      </c>
      <c r="K302" s="37" t="inlineStr">
        <is>
          <t>Steel, Cold Drawn C1018</t>
        </is>
      </c>
      <c r="L302" s="37" t="inlineStr">
        <is>
          <t>Coating_Standard</t>
        </is>
      </c>
      <c r="M302" s="67" t="inlineStr">
        <is>
          <t>97780144</t>
        </is>
      </c>
      <c r="N302" s="67" t="n"/>
      <c r="O302" t="inlineStr">
        <is>
          <t>A102243</t>
        </is>
      </c>
      <c r="P302" t="inlineStr">
        <is>
          <t>LT250</t>
        </is>
      </c>
    </row>
    <row r="303">
      <c r="B303" t="inlineStr">
        <is>
          <t>N</t>
        </is>
      </c>
      <c r="C303" t="inlineStr">
        <is>
          <t>Price_BOM_LCS_Imp_0485</t>
        </is>
      </c>
      <c r="E303" t="inlineStr">
        <is>
          <t>:30157-LCS:</t>
        </is>
      </c>
      <c r="F303" s="118" t="inlineStr">
        <is>
          <t>XA</t>
        </is>
      </c>
      <c r="G303" t="inlineStr">
        <is>
          <t>ImpMatl_NiAl-Bronze_ASTM-B148_C95400</t>
        </is>
      </c>
      <c r="H303" s="37" t="inlineStr">
        <is>
          <t>Nickel Aluminum Bronze ASTM B148 UNS C95400</t>
        </is>
      </c>
      <c r="I303" s="37" t="inlineStr">
        <is>
          <t>B22</t>
        </is>
      </c>
      <c r="J303" s="37" t="inlineStr">
        <is>
          <t>Stainless Steel, AISI-303</t>
        </is>
      </c>
      <c r="K303" s="37" t="inlineStr">
        <is>
          <t>Steel, Cold Drawn C1018</t>
        </is>
      </c>
      <c r="L303" s="37" t="inlineStr">
        <is>
          <t>Coating_Scotchkote134_interior_exterior_IncludeImpeller</t>
        </is>
      </c>
      <c r="M303" s="1" t="inlineStr">
        <is>
          <t>RTF</t>
        </is>
      </c>
      <c r="N303" s="37" t="n"/>
      <c r="O303" t="inlineStr">
        <is>
          <t>A102243</t>
        </is>
      </c>
      <c r="P303" t="inlineStr">
        <is>
          <t>LT250</t>
        </is>
      </c>
    </row>
    <row r="304">
      <c r="B304" t="inlineStr">
        <is>
          <t>N</t>
        </is>
      </c>
      <c r="C304" t="inlineStr">
        <is>
          <t>Price_BOM_LCS_Imp_0486</t>
        </is>
      </c>
      <c r="E304" t="inlineStr">
        <is>
          <t>:30157-LCS:</t>
        </is>
      </c>
      <c r="F304" s="118" t="inlineStr">
        <is>
          <t>XA</t>
        </is>
      </c>
      <c r="G304" s="2" t="inlineStr">
        <is>
          <t>ImpMatl_SS_AISI-304</t>
        </is>
      </c>
      <c r="H304" s="37" t="inlineStr">
        <is>
          <t>Stainless Steel, AISI-304</t>
        </is>
      </c>
      <c r="I304" s="37" t="inlineStr">
        <is>
          <t>H304</t>
        </is>
      </c>
      <c r="J304" s="37" t="inlineStr">
        <is>
          <t>Stainless Steel, AISI-303</t>
        </is>
      </c>
      <c r="K304" s="37" t="inlineStr">
        <is>
          <t>Stainless Steel, AISI 316</t>
        </is>
      </c>
      <c r="L304" s="37" t="inlineStr">
        <is>
          <t>Coating_Scotchkote134_interior_exterior_IncludeImpeller</t>
        </is>
      </c>
      <c r="M304" s="1" t="inlineStr">
        <is>
          <t>RTF</t>
        </is>
      </c>
      <c r="N304" s="37" t="n"/>
      <c r="O304" t="inlineStr">
        <is>
          <t>A101896</t>
        </is>
      </c>
      <c r="P304" t="inlineStr">
        <is>
          <t>LT250</t>
        </is>
      </c>
      <c r="Q304" s="37" t="n"/>
    </row>
    <row r="305">
      <c r="B305" t="inlineStr">
        <is>
          <t>N</t>
        </is>
      </c>
      <c r="C305" t="inlineStr">
        <is>
          <t>Price_BOM_LCS_Imp_0488</t>
        </is>
      </c>
      <c r="E305" t="inlineStr">
        <is>
          <t>:30157-LCS:</t>
        </is>
      </c>
      <c r="F305" s="118" t="inlineStr">
        <is>
          <t>XA</t>
        </is>
      </c>
      <c r="G305" t="inlineStr">
        <is>
          <t>ImpMatl_NiAl-Bronze_ASTM-B148_C95400</t>
        </is>
      </c>
      <c r="H305" s="37" t="inlineStr">
        <is>
          <t>Nickel Aluminum Bronze ASTM B148 UNS C95400</t>
        </is>
      </c>
      <c r="I305" s="37" t="inlineStr">
        <is>
          <t>B22</t>
        </is>
      </c>
      <c r="J305" s="37" t="inlineStr">
        <is>
          <t>Stainless Steel, AISI-303</t>
        </is>
      </c>
      <c r="K305" s="37" t="inlineStr">
        <is>
          <t>Steel, Cold Drawn C1018</t>
        </is>
      </c>
      <c r="L305" s="37" t="inlineStr">
        <is>
          <t>Coating_Scotchkote134_interior_IncludeImpeller</t>
        </is>
      </c>
      <c r="M305" s="1" t="inlineStr">
        <is>
          <t>RTF</t>
        </is>
      </c>
      <c r="N305" s="37" t="n"/>
      <c r="O305" t="inlineStr">
        <is>
          <t>A102243</t>
        </is>
      </c>
      <c r="P305" t="inlineStr">
        <is>
          <t>LT250</t>
        </is>
      </c>
    </row>
    <row r="306">
      <c r="B306" t="inlineStr">
        <is>
          <t>N</t>
        </is>
      </c>
      <c r="C306" t="inlineStr">
        <is>
          <t>Price_BOM_LCS_Imp_0489</t>
        </is>
      </c>
      <c r="E306" t="inlineStr">
        <is>
          <t>:30157-LCS:</t>
        </is>
      </c>
      <c r="F306" s="118" t="inlineStr">
        <is>
          <t>XA</t>
        </is>
      </c>
      <c r="G306" s="2" t="inlineStr">
        <is>
          <t>ImpMatl_SS_AISI-304</t>
        </is>
      </c>
      <c r="H306" s="37" t="inlineStr">
        <is>
          <t>Stainless Steel, AISI-304</t>
        </is>
      </c>
      <c r="I306" s="37" t="inlineStr">
        <is>
          <t>H304</t>
        </is>
      </c>
      <c r="J306" s="37" t="inlineStr">
        <is>
          <t>Stainless Steel, AISI-303</t>
        </is>
      </c>
      <c r="K306" s="37" t="inlineStr">
        <is>
          <t>Stainless Steel, AISI 316</t>
        </is>
      </c>
      <c r="L306" s="37" t="inlineStr">
        <is>
          <t>Coating_Scotchkote134_interior_IncludeImpeller</t>
        </is>
      </c>
      <c r="M306" s="1" t="inlineStr">
        <is>
          <t>RTF</t>
        </is>
      </c>
      <c r="N306" s="37" t="n"/>
      <c r="O306" t="inlineStr">
        <is>
          <t>A101896</t>
        </is>
      </c>
      <c r="P306" t="inlineStr">
        <is>
          <t>LT250</t>
        </is>
      </c>
      <c r="Q306" s="37" t="n"/>
    </row>
    <row r="307">
      <c r="B307" t="inlineStr">
        <is>
          <t>N</t>
        </is>
      </c>
      <c r="C307" t="inlineStr">
        <is>
          <t>Price_BOM_LCS_Imp_0491</t>
        </is>
      </c>
      <c r="E307" t="inlineStr">
        <is>
          <t>:30157-LCS:</t>
        </is>
      </c>
      <c r="F307" s="118" t="inlineStr">
        <is>
          <t>XA</t>
        </is>
      </c>
      <c r="G307" t="inlineStr">
        <is>
          <t>ImpMatl_NiAl-Bronze_ASTM-B148_C95400</t>
        </is>
      </c>
      <c r="H307" s="37" t="inlineStr">
        <is>
          <t>Nickel Aluminum Bronze ASTM B148 UNS C95400</t>
        </is>
      </c>
      <c r="I307" s="37" t="inlineStr">
        <is>
          <t>B22</t>
        </is>
      </c>
      <c r="J307" s="37" t="inlineStr">
        <is>
          <t>Stainless Steel, AISI-303</t>
        </is>
      </c>
      <c r="K307" s="37" t="inlineStr">
        <is>
          <t>Steel, Cold Drawn C1018</t>
        </is>
      </c>
      <c r="L307" s="37" t="inlineStr">
        <is>
          <t>Coating_Scotchkote134_interior</t>
        </is>
      </c>
      <c r="M307" s="67" t="inlineStr">
        <is>
          <t>97780144</t>
        </is>
      </c>
      <c r="N307" s="67" t="n"/>
      <c r="O307" t="inlineStr">
        <is>
          <t>A102243</t>
        </is>
      </c>
      <c r="P307" t="inlineStr">
        <is>
          <t>LT250</t>
        </is>
      </c>
    </row>
    <row r="308">
      <c r="B308" t="inlineStr">
        <is>
          <t>N</t>
        </is>
      </c>
      <c r="C308" t="inlineStr">
        <is>
          <t>Price_BOM_LCS_Imp_0492</t>
        </is>
      </c>
      <c r="E308" t="inlineStr">
        <is>
          <t>:30157-LCS:</t>
        </is>
      </c>
      <c r="F308" s="118" t="inlineStr">
        <is>
          <t>XA</t>
        </is>
      </c>
      <c r="G308" s="2" t="inlineStr">
        <is>
          <t>ImpMatl_SS_AISI-304</t>
        </is>
      </c>
      <c r="H308" s="37" t="inlineStr">
        <is>
          <t>Stainless Steel, AISI-304</t>
        </is>
      </c>
      <c r="I308" s="37" t="inlineStr">
        <is>
          <t>H304</t>
        </is>
      </c>
      <c r="J308" s="37" t="inlineStr">
        <is>
          <t>Stainless Steel, AISI-303</t>
        </is>
      </c>
      <c r="K308" s="37" t="inlineStr">
        <is>
          <t>Stainless Steel, AISI 316</t>
        </is>
      </c>
      <c r="L308" s="37" t="inlineStr">
        <is>
          <t>Coating_Scotchkote134_interior</t>
        </is>
      </c>
      <c r="M308" s="37" t="inlineStr">
        <is>
          <t>RTF</t>
        </is>
      </c>
      <c r="N308" s="37" t="n"/>
      <c r="O308" t="inlineStr">
        <is>
          <t>A101896</t>
        </is>
      </c>
      <c r="P308" t="inlineStr">
        <is>
          <t>LT250</t>
        </is>
      </c>
      <c r="Q308" s="37" t="n">
        <v>126</v>
      </c>
    </row>
    <row r="309">
      <c r="B309" t="inlineStr">
        <is>
          <t>N</t>
        </is>
      </c>
      <c r="C309" t="inlineStr">
        <is>
          <t>Price_BOM_LCS_Imp_0494</t>
        </is>
      </c>
      <c r="E309" t="inlineStr">
        <is>
          <t>:30157-LCS:</t>
        </is>
      </c>
      <c r="F309" s="118" t="inlineStr">
        <is>
          <t>XA</t>
        </is>
      </c>
      <c r="G309" t="inlineStr">
        <is>
          <t>ImpMatl_NiAl-Bronze_ASTM-B148_C95400</t>
        </is>
      </c>
      <c r="H309" s="37" t="inlineStr">
        <is>
          <t>Nickel Aluminum Bronze ASTM B148 UNS C95400</t>
        </is>
      </c>
      <c r="I309" s="37" t="inlineStr">
        <is>
          <t>B22</t>
        </is>
      </c>
      <c r="J309" s="37" t="inlineStr">
        <is>
          <t>Stainless Steel, AISI-303</t>
        </is>
      </c>
      <c r="K309" s="37" t="inlineStr">
        <is>
          <t>Steel, Cold Drawn C1018</t>
        </is>
      </c>
      <c r="L309" s="37" t="inlineStr">
        <is>
          <t>Coating_Scotchkote134_interior_exterior</t>
        </is>
      </c>
      <c r="M309" s="67" t="inlineStr">
        <is>
          <t>97780144</t>
        </is>
      </c>
      <c r="N309" s="67" t="n"/>
      <c r="O309" t="inlineStr">
        <is>
          <t>A102243</t>
        </is>
      </c>
      <c r="P309" t="inlineStr">
        <is>
          <t>LT250</t>
        </is>
      </c>
    </row>
    <row r="310">
      <c r="B310" t="inlineStr">
        <is>
          <t>N</t>
        </is>
      </c>
      <c r="C310" t="inlineStr">
        <is>
          <t>Price_BOM_LCS_Imp_0495</t>
        </is>
      </c>
      <c r="E310" t="inlineStr">
        <is>
          <t>:30157-LCS:</t>
        </is>
      </c>
      <c r="F310" s="118" t="inlineStr">
        <is>
          <t>XA</t>
        </is>
      </c>
      <c r="G310" s="2" t="inlineStr">
        <is>
          <t>ImpMatl_SS_AISI-304</t>
        </is>
      </c>
      <c r="H310" s="37" t="inlineStr">
        <is>
          <t>Stainless Steel, AISI-304</t>
        </is>
      </c>
      <c r="I310" s="37" t="inlineStr">
        <is>
          <t>H304</t>
        </is>
      </c>
      <c r="J310" s="37" t="inlineStr">
        <is>
          <t>Stainless Steel, AISI-303</t>
        </is>
      </c>
      <c r="K310" s="37" t="inlineStr">
        <is>
          <t>Stainless Steel, AISI 316</t>
        </is>
      </c>
      <c r="L310" s="37" t="inlineStr">
        <is>
          <t>Coating_Scotchkote134_interior_exterior</t>
        </is>
      </c>
      <c r="M310" s="37" t="inlineStr">
        <is>
          <t>RTF</t>
        </is>
      </c>
      <c r="N310" s="37" t="n"/>
      <c r="O310" t="inlineStr">
        <is>
          <t>A101896</t>
        </is>
      </c>
      <c r="P310" t="inlineStr">
        <is>
          <t>LT250</t>
        </is>
      </c>
      <c r="Q310" s="37" t="n">
        <v>126</v>
      </c>
    </row>
    <row r="311">
      <c r="B311" t="inlineStr">
        <is>
          <t>N</t>
        </is>
      </c>
      <c r="C311" t="inlineStr">
        <is>
          <t>Price_BOM_LCS_Imp_0497</t>
        </is>
      </c>
      <c r="E311" t="inlineStr">
        <is>
          <t>:30157-LCS:</t>
        </is>
      </c>
      <c r="F311" s="118" t="inlineStr">
        <is>
          <t>XA</t>
        </is>
      </c>
      <c r="G311" t="inlineStr">
        <is>
          <t>ImpMatl_NiAl-Bronze_ASTM-B148_C95400</t>
        </is>
      </c>
      <c r="H311" s="37" t="inlineStr">
        <is>
          <t>Nickel Aluminum Bronze ASTM B148 UNS C95400</t>
        </is>
      </c>
      <c r="I311" s="37" t="inlineStr">
        <is>
          <t>B22</t>
        </is>
      </c>
      <c r="J311" s="37" t="inlineStr">
        <is>
          <t>Stainless Steel, AISI-303</t>
        </is>
      </c>
      <c r="K311" s="37" t="inlineStr">
        <is>
          <t>Steel, Cold Drawn C1018</t>
        </is>
      </c>
      <c r="L311" s="37" t="inlineStr">
        <is>
          <t>Coating_Special</t>
        </is>
      </c>
      <c r="M311" s="67" t="inlineStr">
        <is>
          <t>97780144</t>
        </is>
      </c>
      <c r="N311" s="67" t="n"/>
      <c r="O311" t="inlineStr">
        <is>
          <t>A102243</t>
        </is>
      </c>
      <c r="P311" t="inlineStr">
        <is>
          <t>LT250</t>
        </is>
      </c>
    </row>
    <row r="312">
      <c r="B312" t="inlineStr">
        <is>
          <t>N</t>
        </is>
      </c>
      <c r="C312" t="inlineStr">
        <is>
          <t>Price_BOM_LCS_Imp_0498</t>
        </is>
      </c>
      <c r="E312" t="inlineStr">
        <is>
          <t>:30157-LCS:</t>
        </is>
      </c>
      <c r="F312" s="118" t="inlineStr">
        <is>
          <t>XA</t>
        </is>
      </c>
      <c r="G312" s="2" t="inlineStr">
        <is>
          <t>ImpMatl_SS_AISI-304</t>
        </is>
      </c>
      <c r="H312" s="37" t="inlineStr">
        <is>
          <t>Stainless Steel, AISI-304</t>
        </is>
      </c>
      <c r="I312" s="37" t="inlineStr">
        <is>
          <t>H304</t>
        </is>
      </c>
      <c r="J312" s="37" t="inlineStr">
        <is>
          <t>Stainless Steel, AISI-303</t>
        </is>
      </c>
      <c r="K312" s="37" t="inlineStr">
        <is>
          <t>Stainless Steel, AISI 316</t>
        </is>
      </c>
      <c r="L312" s="37" t="inlineStr">
        <is>
          <t>Coating_Special</t>
        </is>
      </c>
      <c r="M312" s="37" t="inlineStr">
        <is>
          <t>RTF</t>
        </is>
      </c>
      <c r="N312" s="37" t="n"/>
      <c r="O312" t="inlineStr">
        <is>
          <t>A101901</t>
        </is>
      </c>
      <c r="P312" t="inlineStr">
        <is>
          <t>LT250</t>
        </is>
      </c>
      <c r="Q312" s="37" t="n">
        <v>126</v>
      </c>
    </row>
    <row r="313">
      <c r="B313" t="inlineStr">
        <is>
          <t>N</t>
        </is>
      </c>
      <c r="C313" t="inlineStr">
        <is>
          <t>Price_BOM_LCS_Imp_0500</t>
        </is>
      </c>
      <c r="E313" t="inlineStr">
        <is>
          <t>:40707-LCS:40707-4P-3HP-LCSE:40707-4P-5HP-LCSE:40707-4P-7.5HP-LCSE:</t>
        </is>
      </c>
      <c r="F313" s="118" t="inlineStr">
        <is>
          <t>X3</t>
        </is>
      </c>
      <c r="G313" s="2" t="inlineStr">
        <is>
          <t>ImpMatl_SS_AISI-304</t>
        </is>
      </c>
      <c r="H313" s="37" t="inlineStr">
        <is>
          <t>Stainless Steel, AISI-304</t>
        </is>
      </c>
      <c r="I313" s="37" t="inlineStr">
        <is>
          <t>H304</t>
        </is>
      </c>
      <c r="J313" s="37" t="inlineStr">
        <is>
          <t>Stainless Steel, AISI-303</t>
        </is>
      </c>
      <c r="K313" s="37" t="inlineStr">
        <is>
          <t>Stainless Steel, AISI 316</t>
        </is>
      </c>
      <c r="L313" s="37" t="inlineStr">
        <is>
          <t>Coating_Standard</t>
        </is>
      </c>
      <c r="M313" s="97" t="inlineStr">
        <is>
          <t>98876161</t>
        </is>
      </c>
      <c r="N313" s="37" t="inlineStr">
        <is>
          <t>IMP,L,40707,X3,H304</t>
        </is>
      </c>
      <c r="O313" t="inlineStr">
        <is>
          <t>A101903</t>
        </is>
      </c>
      <c r="P313" s="37" t="inlineStr">
        <is>
          <t>LT027</t>
        </is>
      </c>
      <c r="Q313" s="37" t="n">
        <v>0</v>
      </c>
    </row>
    <row r="314">
      <c r="B314" t="inlineStr">
        <is>
          <t>N</t>
        </is>
      </c>
      <c r="C314" t="inlineStr">
        <is>
          <t>Price_BOM_LCS_Imp_0501</t>
        </is>
      </c>
      <c r="E314" t="inlineStr">
        <is>
          <t>:40707-LCS:40707-4P-3HP-LCSE:40707-4P-5HP-LCSE:40707-4P-7.5HP-LCSE:</t>
        </is>
      </c>
      <c r="F314" s="118" t="inlineStr">
        <is>
          <t>X3</t>
        </is>
      </c>
      <c r="G314" t="inlineStr">
        <is>
          <t>ImpMatl_NiAl-Bronze_ASTM-B148_C95400</t>
        </is>
      </c>
      <c r="H314" s="37" t="inlineStr">
        <is>
          <t>Nickel Aluminum Bronze ASTM B148 UNS C95400</t>
        </is>
      </c>
      <c r="I314" s="37" t="inlineStr">
        <is>
          <t>B22</t>
        </is>
      </c>
      <c r="J314" s="37" t="inlineStr">
        <is>
          <t>Stainless Steel, AISI-303</t>
        </is>
      </c>
      <c r="K314" s="37" t="inlineStr">
        <is>
          <t>Steel, Cold Drawn C1018</t>
        </is>
      </c>
      <c r="L314" s="37" t="inlineStr">
        <is>
          <t>Coating_Standard</t>
        </is>
      </c>
      <c r="M314" s="67" t="inlineStr">
        <is>
          <t>97780145</t>
        </is>
      </c>
      <c r="N314" s="67" t="n"/>
      <c r="O314" t="inlineStr">
        <is>
          <t>A102244</t>
        </is>
      </c>
      <c r="P314" t="inlineStr">
        <is>
          <t>LT250</t>
        </is>
      </c>
    </row>
    <row r="315">
      <c r="B315" t="inlineStr">
        <is>
          <t>N</t>
        </is>
      </c>
      <c r="C315" t="inlineStr">
        <is>
          <t>Price_BOM_LCS_Imp_0503</t>
        </is>
      </c>
      <c r="E315" t="inlineStr">
        <is>
          <t>:40707-LCS:40707-4P-3HP-LCSE:40707-4P-5HP-LCSE:40707-4P-7.5HP-LCSE:</t>
        </is>
      </c>
      <c r="F315" s="118" t="inlineStr">
        <is>
          <t>X3</t>
        </is>
      </c>
      <c r="G315" t="inlineStr">
        <is>
          <t>ImpMatl_NiAl-Bronze_ASTM-B148_C95400</t>
        </is>
      </c>
      <c r="H315" s="37" t="inlineStr">
        <is>
          <t>Nickel Aluminum Bronze ASTM B148 UNS C95400</t>
        </is>
      </c>
      <c r="I315" s="37" t="inlineStr">
        <is>
          <t>B22</t>
        </is>
      </c>
      <c r="J315" s="37" t="inlineStr">
        <is>
          <t>Stainless Steel, AISI-303</t>
        </is>
      </c>
      <c r="K315" s="37" t="inlineStr">
        <is>
          <t>Steel, Cold Drawn C1018</t>
        </is>
      </c>
      <c r="L315" s="37" t="inlineStr">
        <is>
          <t>Coating_Scotchkote134_interior_exterior_IncludeImpeller</t>
        </is>
      </c>
      <c r="M315" s="1" t="inlineStr">
        <is>
          <t>RTF</t>
        </is>
      </c>
      <c r="N315" s="37" t="n"/>
      <c r="O315" t="inlineStr">
        <is>
          <t>A102244</t>
        </is>
      </c>
      <c r="P315" t="inlineStr">
        <is>
          <t>LT250</t>
        </is>
      </c>
    </row>
    <row r="316">
      <c r="B316" t="inlineStr">
        <is>
          <t>N</t>
        </is>
      </c>
      <c r="C316" t="inlineStr">
        <is>
          <t>Price_BOM_LCS_Imp_0504</t>
        </is>
      </c>
      <c r="E316" t="inlineStr">
        <is>
          <t>:40707-LCS:40707-4P-3HP-LCSE:40707-4P-5HP-LCSE:40707-4P-7.5HP-LCSE:</t>
        </is>
      </c>
      <c r="F316" s="118" t="inlineStr">
        <is>
          <t>X3</t>
        </is>
      </c>
      <c r="G316" s="2" t="inlineStr">
        <is>
          <t>ImpMatl_SS_AISI-304</t>
        </is>
      </c>
      <c r="H316" s="37" t="inlineStr">
        <is>
          <t>Stainless Steel, AISI-304</t>
        </is>
      </c>
      <c r="I316" s="37" t="inlineStr">
        <is>
          <t>H304</t>
        </is>
      </c>
      <c r="J316" s="37" t="inlineStr">
        <is>
          <t>Stainless Steel, AISI-303</t>
        </is>
      </c>
      <c r="K316" s="37" t="inlineStr">
        <is>
          <t>Stainless Steel, AISI 316</t>
        </is>
      </c>
      <c r="L316" s="37" t="inlineStr">
        <is>
          <t>Coating_Scotchkote134_interior_exterior_IncludeImpeller</t>
        </is>
      </c>
      <c r="M316" s="1" t="inlineStr">
        <is>
          <t>RTF</t>
        </is>
      </c>
      <c r="N316" s="37" t="n"/>
      <c r="O316" t="inlineStr">
        <is>
          <t>A101903</t>
        </is>
      </c>
      <c r="P316" t="inlineStr">
        <is>
          <t>LT250</t>
        </is>
      </c>
      <c r="Q316" s="37" t="n"/>
    </row>
    <row r="317">
      <c r="B317" t="inlineStr">
        <is>
          <t>N</t>
        </is>
      </c>
      <c r="C317" t="inlineStr">
        <is>
          <t>Price_BOM_LCS_Imp_0506</t>
        </is>
      </c>
      <c r="E317" t="inlineStr">
        <is>
          <t>:40707-LCS:40707-4P-3HP-LCSE:40707-4P-5HP-LCSE:40707-4P-7.5HP-LCSE:</t>
        </is>
      </c>
      <c r="F317" s="118" t="inlineStr">
        <is>
          <t>X3</t>
        </is>
      </c>
      <c r="G317" t="inlineStr">
        <is>
          <t>ImpMatl_NiAl-Bronze_ASTM-B148_C95400</t>
        </is>
      </c>
      <c r="H317" s="37" t="inlineStr">
        <is>
          <t>Nickel Aluminum Bronze ASTM B148 UNS C95400</t>
        </is>
      </c>
      <c r="I317" s="37" t="inlineStr">
        <is>
          <t>B22</t>
        </is>
      </c>
      <c r="J317" s="37" t="inlineStr">
        <is>
          <t>Stainless Steel, AISI-303</t>
        </is>
      </c>
      <c r="K317" s="37" t="inlineStr">
        <is>
          <t>Steel, Cold Drawn C1018</t>
        </is>
      </c>
      <c r="L317" s="37" t="inlineStr">
        <is>
          <t>Coating_Scotchkote134_interior_IncludeImpeller</t>
        </is>
      </c>
      <c r="M317" s="1" t="inlineStr">
        <is>
          <t>RTF</t>
        </is>
      </c>
      <c r="N317" s="37" t="n"/>
      <c r="O317" t="inlineStr">
        <is>
          <t>A102244</t>
        </is>
      </c>
      <c r="P317" t="inlineStr">
        <is>
          <t>LT250</t>
        </is>
      </c>
    </row>
    <row r="318">
      <c r="B318" t="inlineStr">
        <is>
          <t>N</t>
        </is>
      </c>
      <c r="C318" t="inlineStr">
        <is>
          <t>Price_BOM_LCS_Imp_0507</t>
        </is>
      </c>
      <c r="E318" t="inlineStr">
        <is>
          <t>:40707-LCS:40707-4P-3HP-LCSE:40707-4P-5HP-LCSE:40707-4P-7.5HP-LCSE:</t>
        </is>
      </c>
      <c r="F318" s="118" t="inlineStr">
        <is>
          <t>X3</t>
        </is>
      </c>
      <c r="G318" s="2" t="inlineStr">
        <is>
          <t>ImpMatl_SS_AISI-304</t>
        </is>
      </c>
      <c r="H318" s="37" t="inlineStr">
        <is>
          <t>Stainless Steel, AISI-304</t>
        </is>
      </c>
      <c r="I318" s="37" t="inlineStr">
        <is>
          <t>H304</t>
        </is>
      </c>
      <c r="J318" s="37" t="inlineStr">
        <is>
          <t>Stainless Steel, AISI-303</t>
        </is>
      </c>
      <c r="K318" s="37" t="inlineStr">
        <is>
          <t>Stainless Steel, AISI 316</t>
        </is>
      </c>
      <c r="L318" s="37" t="inlineStr">
        <is>
          <t>Coating_Scotchkote134_interior_IncludeImpeller</t>
        </is>
      </c>
      <c r="M318" s="1" t="inlineStr">
        <is>
          <t>RTF</t>
        </is>
      </c>
      <c r="N318" s="37" t="n"/>
      <c r="O318" t="inlineStr">
        <is>
          <t>A101903</t>
        </is>
      </c>
      <c r="P318" t="inlineStr">
        <is>
          <t>LT250</t>
        </is>
      </c>
      <c r="Q318" s="37" t="n"/>
    </row>
    <row r="319">
      <c r="B319" t="inlineStr">
        <is>
          <t>N</t>
        </is>
      </c>
      <c r="C319" t="inlineStr">
        <is>
          <t>Price_BOM_LCS_Imp_0509</t>
        </is>
      </c>
      <c r="E319" t="inlineStr">
        <is>
          <t>:40707-LCS:40707-4P-3HP-LCSE:40707-4P-5HP-LCSE:40707-4P-7.5HP-LCSE:</t>
        </is>
      </c>
      <c r="F319" s="118" t="inlineStr">
        <is>
          <t>X3</t>
        </is>
      </c>
      <c r="G319" t="inlineStr">
        <is>
          <t>ImpMatl_NiAl-Bronze_ASTM-B148_C95400</t>
        </is>
      </c>
      <c r="H319" s="37" t="inlineStr">
        <is>
          <t>Nickel Aluminum Bronze ASTM B148 UNS C95400</t>
        </is>
      </c>
      <c r="I319" s="37" t="inlineStr">
        <is>
          <t>B22</t>
        </is>
      </c>
      <c r="J319" s="37" t="inlineStr">
        <is>
          <t>Stainless Steel, AISI-303</t>
        </is>
      </c>
      <c r="K319" s="37" t="inlineStr">
        <is>
          <t>Steel, Cold Drawn C1018</t>
        </is>
      </c>
      <c r="L319" s="37" t="inlineStr">
        <is>
          <t>Coating_Scotchkote134_interior</t>
        </is>
      </c>
      <c r="M319" s="67" t="inlineStr">
        <is>
          <t>97780145</t>
        </is>
      </c>
      <c r="N319" s="67" t="n"/>
      <c r="O319" t="inlineStr">
        <is>
          <t>A102244</t>
        </is>
      </c>
      <c r="P319" t="inlineStr">
        <is>
          <t>LT250</t>
        </is>
      </c>
    </row>
    <row r="320">
      <c r="B320" t="inlineStr">
        <is>
          <t>N</t>
        </is>
      </c>
      <c r="C320" t="inlineStr">
        <is>
          <t>Price_BOM_LCS_Imp_0510</t>
        </is>
      </c>
      <c r="E320" t="inlineStr">
        <is>
          <t>:40707-LCS:40707-4P-3HP-LCSE:40707-4P-5HP-LCSE:40707-4P-7.5HP-LCSE:</t>
        </is>
      </c>
      <c r="F320" s="118" t="inlineStr">
        <is>
          <t>X3</t>
        </is>
      </c>
      <c r="G320" s="2" t="inlineStr">
        <is>
          <t>ImpMatl_SS_AISI-304</t>
        </is>
      </c>
      <c r="H320" s="37" t="inlineStr">
        <is>
          <t>Stainless Steel, AISI-304</t>
        </is>
      </c>
      <c r="I320" s="37" t="inlineStr">
        <is>
          <t>H304</t>
        </is>
      </c>
      <c r="J320" s="37" t="inlineStr">
        <is>
          <t>Stainless Steel, AISI-303</t>
        </is>
      </c>
      <c r="K320" s="37" t="inlineStr">
        <is>
          <t>Stainless Steel, AISI 316</t>
        </is>
      </c>
      <c r="L320" s="37" t="inlineStr">
        <is>
          <t>Coating_Scotchkote134_interior</t>
        </is>
      </c>
      <c r="M320" s="37" t="inlineStr">
        <is>
          <t>RTF</t>
        </is>
      </c>
      <c r="N320" s="37" t="n"/>
      <c r="O320" t="inlineStr">
        <is>
          <t>A101903</t>
        </is>
      </c>
      <c r="P320" t="inlineStr">
        <is>
          <t>LT250</t>
        </is>
      </c>
      <c r="Q320" s="37" t="n">
        <v>126</v>
      </c>
    </row>
    <row r="321">
      <c r="B321" t="inlineStr">
        <is>
          <t>N</t>
        </is>
      </c>
      <c r="C321" t="inlineStr">
        <is>
          <t>Price_BOM_LCS_Imp_0512</t>
        </is>
      </c>
      <c r="E321" t="inlineStr">
        <is>
          <t>:40707-LCS:40707-4P-3HP-LCSE:40707-4P-5HP-LCSE:40707-4P-7.5HP-LCSE:</t>
        </is>
      </c>
      <c r="F321" s="118" t="inlineStr">
        <is>
          <t>X3</t>
        </is>
      </c>
      <c r="G321" t="inlineStr">
        <is>
          <t>ImpMatl_NiAl-Bronze_ASTM-B148_C95400</t>
        </is>
      </c>
      <c r="H321" s="37" t="inlineStr">
        <is>
          <t>Nickel Aluminum Bronze ASTM B148 UNS C95400</t>
        </is>
      </c>
      <c r="I321" s="37" t="inlineStr">
        <is>
          <t>B22</t>
        </is>
      </c>
      <c r="J321" s="37" t="inlineStr">
        <is>
          <t>Stainless Steel, AISI-303</t>
        </is>
      </c>
      <c r="K321" s="37" t="inlineStr">
        <is>
          <t>Steel, Cold Drawn C1018</t>
        </is>
      </c>
      <c r="L321" s="37" t="inlineStr">
        <is>
          <t>Coating_Scotchkote134_interior_exterior</t>
        </is>
      </c>
      <c r="M321" s="67" t="inlineStr">
        <is>
          <t>97780145</t>
        </is>
      </c>
      <c r="N321" s="67" t="n"/>
      <c r="O321" t="inlineStr">
        <is>
          <t>A102244</t>
        </is>
      </c>
      <c r="P321" t="inlineStr">
        <is>
          <t>LT250</t>
        </is>
      </c>
    </row>
    <row r="322">
      <c r="B322" t="inlineStr">
        <is>
          <t>N</t>
        </is>
      </c>
      <c r="C322" t="inlineStr">
        <is>
          <t>Price_BOM_LCS_Imp_0513</t>
        </is>
      </c>
      <c r="E322" t="inlineStr">
        <is>
          <t>:40707-LCS:40707-4P-3HP-LCSE:40707-4P-5HP-LCSE:40707-4P-7.5HP-LCSE:</t>
        </is>
      </c>
      <c r="F322" s="118" t="inlineStr">
        <is>
          <t>X3</t>
        </is>
      </c>
      <c r="G322" s="2" t="inlineStr">
        <is>
          <t>ImpMatl_SS_AISI-304</t>
        </is>
      </c>
      <c r="H322" s="37" t="inlineStr">
        <is>
          <t>Stainless Steel, AISI-304</t>
        </is>
      </c>
      <c r="I322" s="37" t="inlineStr">
        <is>
          <t>H304</t>
        </is>
      </c>
      <c r="J322" s="37" t="inlineStr">
        <is>
          <t>Stainless Steel, AISI-303</t>
        </is>
      </c>
      <c r="K322" s="37" t="inlineStr">
        <is>
          <t>Stainless Steel, AISI 316</t>
        </is>
      </c>
      <c r="L322" s="37" t="inlineStr">
        <is>
          <t>Coating_Scotchkote134_interior_exterior</t>
        </is>
      </c>
      <c r="M322" s="37" t="inlineStr">
        <is>
          <t>RTF</t>
        </is>
      </c>
      <c r="N322" s="37" t="n"/>
      <c r="O322" t="inlineStr">
        <is>
          <t>A101903</t>
        </is>
      </c>
      <c r="P322" t="inlineStr">
        <is>
          <t>LT250</t>
        </is>
      </c>
      <c r="Q322" s="37" t="n">
        <v>126</v>
      </c>
    </row>
    <row r="323">
      <c r="B323" t="inlineStr">
        <is>
          <t>N</t>
        </is>
      </c>
      <c r="C323" t="inlineStr">
        <is>
          <t>Price_BOM_LCS_Imp_0515</t>
        </is>
      </c>
      <c r="E323" t="inlineStr">
        <is>
          <t>:40707-LCS:40707-4P-3HP-LCSE:40707-4P-5HP-LCSE:40707-4P-7.5HP-LCSE:</t>
        </is>
      </c>
      <c r="F323" s="118" t="inlineStr">
        <is>
          <t>X3</t>
        </is>
      </c>
      <c r="G323" t="inlineStr">
        <is>
          <t>ImpMatl_NiAl-Bronze_ASTM-B148_C95400</t>
        </is>
      </c>
      <c r="H323" s="37" t="inlineStr">
        <is>
          <t>Nickel Aluminum Bronze ASTM B148 UNS C95400</t>
        </is>
      </c>
      <c r="I323" s="37" t="inlineStr">
        <is>
          <t>B22</t>
        </is>
      </c>
      <c r="J323" s="37" t="inlineStr">
        <is>
          <t>Stainless Steel, AISI-303</t>
        </is>
      </c>
      <c r="K323" s="37" t="inlineStr">
        <is>
          <t>Steel, Cold Drawn C1018</t>
        </is>
      </c>
      <c r="L323" s="37" t="inlineStr">
        <is>
          <t>Coating_Special</t>
        </is>
      </c>
      <c r="M323" s="67" t="inlineStr">
        <is>
          <t>97780145</t>
        </is>
      </c>
      <c r="N323" s="67" t="n"/>
      <c r="O323" t="inlineStr">
        <is>
          <t>A102244</t>
        </is>
      </c>
      <c r="P323" t="inlineStr">
        <is>
          <t>LT250</t>
        </is>
      </c>
    </row>
    <row r="324">
      <c r="B324" t="inlineStr">
        <is>
          <t>N</t>
        </is>
      </c>
      <c r="C324" t="inlineStr">
        <is>
          <t>Price_BOM_LCS_Imp_0516</t>
        </is>
      </c>
      <c r="E324" t="inlineStr">
        <is>
          <t>:40707-LCS:40707-4P-3HP-LCSE:40707-4P-5HP-LCSE:40707-4P-7.5HP-LCSE:</t>
        </is>
      </c>
      <c r="F324" s="118" t="inlineStr">
        <is>
          <t>X3</t>
        </is>
      </c>
      <c r="G324" s="2" t="inlineStr">
        <is>
          <t>ImpMatl_SS_AISI-304</t>
        </is>
      </c>
      <c r="H324" s="37" t="inlineStr">
        <is>
          <t>Stainless Steel, AISI-304</t>
        </is>
      </c>
      <c r="I324" s="37" t="inlineStr">
        <is>
          <t>H304</t>
        </is>
      </c>
      <c r="J324" s="37" t="inlineStr">
        <is>
          <t>Stainless Steel, AISI-303</t>
        </is>
      </c>
      <c r="K324" s="37" t="inlineStr">
        <is>
          <t>Stainless Steel, AISI 316</t>
        </is>
      </c>
      <c r="L324" s="37" t="inlineStr">
        <is>
          <t>Coating_Special</t>
        </is>
      </c>
      <c r="M324" s="37" t="inlineStr">
        <is>
          <t>RTF</t>
        </is>
      </c>
      <c r="N324" s="37" t="n"/>
      <c r="O324" t="inlineStr">
        <is>
          <t>A101908</t>
        </is>
      </c>
      <c r="P324" t="inlineStr">
        <is>
          <t>LT250</t>
        </is>
      </c>
      <c r="Q324" s="37" t="n">
        <v>126</v>
      </c>
    </row>
    <row r="325">
      <c r="B325" t="inlineStr">
        <is>
          <t>N</t>
        </is>
      </c>
      <c r="C325" t="inlineStr">
        <is>
          <t>Price_BOM_LCS_Imp_0518</t>
        </is>
      </c>
      <c r="E325" t="inlineStr">
        <is>
          <t>:40707-LCS:40707-2P-25HP-LCSE:40707-2P-30HP-LCSE:</t>
        </is>
      </c>
      <c r="F325" s="118" t="inlineStr">
        <is>
          <t>X4</t>
        </is>
      </c>
      <c r="G325" s="2" t="inlineStr">
        <is>
          <t>ImpMatl_SS_AISI-304</t>
        </is>
      </c>
      <c r="H325" s="37" t="inlineStr">
        <is>
          <t>Stainless Steel, AISI-304</t>
        </is>
      </c>
      <c r="I325" s="37" t="inlineStr">
        <is>
          <t>H304</t>
        </is>
      </c>
      <c r="J325" s="37" t="inlineStr">
        <is>
          <t>Stainless Steel, AISI-303</t>
        </is>
      </c>
      <c r="K325" s="37" t="inlineStr">
        <is>
          <t>Stainless Steel, AISI 316</t>
        </is>
      </c>
      <c r="L325" s="37" t="inlineStr">
        <is>
          <t>Coating_Standard</t>
        </is>
      </c>
      <c r="M325" s="97" t="inlineStr">
        <is>
          <t>98876162</t>
        </is>
      </c>
      <c r="N325" s="37" t="inlineStr">
        <is>
          <t>IMP,L,40707,X4,H304</t>
        </is>
      </c>
      <c r="O325" t="inlineStr">
        <is>
          <t>A101910</t>
        </is>
      </c>
      <c r="P325" s="37" t="inlineStr">
        <is>
          <t>LT027</t>
        </is>
      </c>
      <c r="Q325" s="37" t="n">
        <v>0</v>
      </c>
    </row>
    <row r="326">
      <c r="B326" t="inlineStr">
        <is>
          <t>N</t>
        </is>
      </c>
      <c r="C326" t="inlineStr">
        <is>
          <t>Price_BOM_LCS_Imp_0519</t>
        </is>
      </c>
      <c r="E326" t="inlineStr">
        <is>
          <t>:40707-LCS:40707-2P-25HP-LCSE:40707-2P-30HP-LCSE:</t>
        </is>
      </c>
      <c r="F326" s="118" t="inlineStr">
        <is>
          <t>X4</t>
        </is>
      </c>
      <c r="G326" t="inlineStr">
        <is>
          <t>ImpMatl_NiAl-Bronze_ASTM-B148_C95400</t>
        </is>
      </c>
      <c r="H326" s="37" t="inlineStr">
        <is>
          <t>Nickel Aluminum Bronze ASTM B148 UNS C95400</t>
        </is>
      </c>
      <c r="I326" s="37" t="inlineStr">
        <is>
          <t>B22</t>
        </is>
      </c>
      <c r="J326" s="37" t="inlineStr">
        <is>
          <t>Stainless Steel, AISI-303</t>
        </is>
      </c>
      <c r="K326" s="37" t="inlineStr">
        <is>
          <t>Steel, Cold Drawn C1018</t>
        </is>
      </c>
      <c r="L326" s="37" t="inlineStr">
        <is>
          <t>Coating_Standard</t>
        </is>
      </c>
      <c r="M326" s="67" t="inlineStr">
        <is>
          <t>97780146</t>
        </is>
      </c>
      <c r="N326" s="67" t="n"/>
      <c r="O326" t="inlineStr">
        <is>
          <t>A102245</t>
        </is>
      </c>
      <c r="P326" t="inlineStr">
        <is>
          <t>LT250</t>
        </is>
      </c>
    </row>
    <row r="327">
      <c r="B327" t="inlineStr">
        <is>
          <t>N</t>
        </is>
      </c>
      <c r="C327" t="inlineStr">
        <is>
          <t>Price_BOM_LCS_Imp_0521</t>
        </is>
      </c>
      <c r="E327" t="inlineStr">
        <is>
          <t>:40707-LCS:40707-2P-25HP-LCSE:40707-2P-30HP-LCSE:</t>
        </is>
      </c>
      <c r="F327" s="118" t="inlineStr">
        <is>
          <t>X4</t>
        </is>
      </c>
      <c r="G327" t="inlineStr">
        <is>
          <t>ImpMatl_NiAl-Bronze_ASTM-B148_C95400</t>
        </is>
      </c>
      <c r="H327" s="37" t="inlineStr">
        <is>
          <t>Nickel Aluminum Bronze ASTM B148 UNS C95400</t>
        </is>
      </c>
      <c r="I327" s="37" t="inlineStr">
        <is>
          <t>B22</t>
        </is>
      </c>
      <c r="J327" s="37" t="inlineStr">
        <is>
          <t>Stainless Steel, AISI-303</t>
        </is>
      </c>
      <c r="K327" s="37" t="inlineStr">
        <is>
          <t>Steel, Cold Drawn C1018</t>
        </is>
      </c>
      <c r="L327" s="37" t="inlineStr">
        <is>
          <t>Coating_Scotchkote134_interior_exterior_IncludeImpeller</t>
        </is>
      </c>
      <c r="M327" s="1" t="inlineStr">
        <is>
          <t>RTF</t>
        </is>
      </c>
      <c r="N327" s="37" t="n"/>
      <c r="O327" t="inlineStr">
        <is>
          <t>A102245</t>
        </is>
      </c>
      <c r="P327" t="inlineStr">
        <is>
          <t>LT250</t>
        </is>
      </c>
    </row>
    <row r="328">
      <c r="B328" t="inlineStr">
        <is>
          <t>N</t>
        </is>
      </c>
      <c r="C328" t="inlineStr">
        <is>
          <t>Price_BOM_LCS_Imp_0522</t>
        </is>
      </c>
      <c r="E328" t="inlineStr">
        <is>
          <t>:40707-LCS:40707-2P-25HP-LCSE:40707-2P-30HP-LCSE:</t>
        </is>
      </c>
      <c r="F328" s="118" t="inlineStr">
        <is>
          <t>X4</t>
        </is>
      </c>
      <c r="G328" s="2" t="inlineStr">
        <is>
          <t>ImpMatl_SS_AISI-304</t>
        </is>
      </c>
      <c r="H328" s="37" t="inlineStr">
        <is>
          <t>Stainless Steel, AISI-304</t>
        </is>
      </c>
      <c r="I328" s="37" t="inlineStr">
        <is>
          <t>H304</t>
        </is>
      </c>
      <c r="J328" s="37" t="inlineStr">
        <is>
          <t>Stainless Steel, AISI-303</t>
        </is>
      </c>
      <c r="K328" s="37" t="inlineStr">
        <is>
          <t>Stainless Steel, AISI 316</t>
        </is>
      </c>
      <c r="L328" s="37" t="inlineStr">
        <is>
          <t>Coating_Scotchkote134_interior_exterior_IncludeImpeller</t>
        </is>
      </c>
      <c r="M328" s="1" t="inlineStr">
        <is>
          <t>RTF</t>
        </is>
      </c>
      <c r="N328" s="37" t="n"/>
      <c r="O328" t="inlineStr">
        <is>
          <t>A101910</t>
        </is>
      </c>
      <c r="P328" t="inlineStr">
        <is>
          <t>LT250</t>
        </is>
      </c>
      <c r="Q328" s="37" t="n"/>
    </row>
    <row r="329">
      <c r="B329" t="inlineStr">
        <is>
          <t>N</t>
        </is>
      </c>
      <c r="C329" t="inlineStr">
        <is>
          <t>Price_BOM_LCS_Imp_0524</t>
        </is>
      </c>
      <c r="E329" t="inlineStr">
        <is>
          <t>:40707-LCS:40707-2P-25HP-LCSE:40707-2P-30HP-LCSE:</t>
        </is>
      </c>
      <c r="F329" s="118" t="inlineStr">
        <is>
          <t>X4</t>
        </is>
      </c>
      <c r="G329" t="inlineStr">
        <is>
          <t>ImpMatl_NiAl-Bronze_ASTM-B148_C95400</t>
        </is>
      </c>
      <c r="H329" s="37" t="inlineStr">
        <is>
          <t>Nickel Aluminum Bronze ASTM B148 UNS C95400</t>
        </is>
      </c>
      <c r="I329" s="37" t="inlineStr">
        <is>
          <t>B22</t>
        </is>
      </c>
      <c r="J329" s="37" t="inlineStr">
        <is>
          <t>Stainless Steel, AISI-303</t>
        </is>
      </c>
      <c r="K329" s="37" t="inlineStr">
        <is>
          <t>Steel, Cold Drawn C1018</t>
        </is>
      </c>
      <c r="L329" s="37" t="inlineStr">
        <is>
          <t>Coating_Scotchkote134_interior_IncludeImpeller</t>
        </is>
      </c>
      <c r="M329" s="1" t="inlineStr">
        <is>
          <t>RTF</t>
        </is>
      </c>
      <c r="N329" s="37" t="n"/>
      <c r="O329" t="inlineStr">
        <is>
          <t>A102245</t>
        </is>
      </c>
      <c r="P329" t="inlineStr">
        <is>
          <t>LT250</t>
        </is>
      </c>
    </row>
    <row r="330">
      <c r="B330" t="inlineStr">
        <is>
          <t>N</t>
        </is>
      </c>
      <c r="C330" t="inlineStr">
        <is>
          <t>Price_BOM_LCS_Imp_0525</t>
        </is>
      </c>
      <c r="E330" t="inlineStr">
        <is>
          <t>:40707-LCS:40707-2P-25HP-LCSE:40707-2P-30HP-LCSE:</t>
        </is>
      </c>
      <c r="F330" s="118" t="inlineStr">
        <is>
          <t>X4</t>
        </is>
      </c>
      <c r="G330" s="2" t="inlineStr">
        <is>
          <t>ImpMatl_SS_AISI-304</t>
        </is>
      </c>
      <c r="H330" s="37" t="inlineStr">
        <is>
          <t>Stainless Steel, AISI-304</t>
        </is>
      </c>
      <c r="I330" s="37" t="inlineStr">
        <is>
          <t>H304</t>
        </is>
      </c>
      <c r="J330" s="37" t="inlineStr">
        <is>
          <t>Stainless Steel, AISI-303</t>
        </is>
      </c>
      <c r="K330" s="37" t="inlineStr">
        <is>
          <t>Stainless Steel, AISI 316</t>
        </is>
      </c>
      <c r="L330" s="37" t="inlineStr">
        <is>
          <t>Coating_Scotchkote134_interior_IncludeImpeller</t>
        </is>
      </c>
      <c r="M330" s="1" t="inlineStr">
        <is>
          <t>RTF</t>
        </is>
      </c>
      <c r="N330" s="37" t="n"/>
      <c r="O330" t="inlineStr">
        <is>
          <t>A101910</t>
        </is>
      </c>
      <c r="P330" t="inlineStr">
        <is>
          <t>LT250</t>
        </is>
      </c>
      <c r="Q330" s="37" t="n"/>
    </row>
    <row r="331">
      <c r="B331" t="inlineStr">
        <is>
          <t>N</t>
        </is>
      </c>
      <c r="C331" t="inlineStr">
        <is>
          <t>Price_BOM_LCS_Imp_0527</t>
        </is>
      </c>
      <c r="E331" t="inlineStr">
        <is>
          <t>:40707-LCS:40707-2P-25HP-LCSE:40707-2P-30HP-LCSE:</t>
        </is>
      </c>
      <c r="F331" s="118" t="inlineStr">
        <is>
          <t>X4</t>
        </is>
      </c>
      <c r="G331" t="inlineStr">
        <is>
          <t>ImpMatl_NiAl-Bronze_ASTM-B148_C95400</t>
        </is>
      </c>
      <c r="H331" s="37" t="inlineStr">
        <is>
          <t>Nickel Aluminum Bronze ASTM B148 UNS C95400</t>
        </is>
      </c>
      <c r="I331" s="37" t="inlineStr">
        <is>
          <t>B22</t>
        </is>
      </c>
      <c r="J331" s="37" t="inlineStr">
        <is>
          <t>Stainless Steel, AISI-303</t>
        </is>
      </c>
      <c r="K331" s="37" t="inlineStr">
        <is>
          <t>Steel, Cold Drawn C1018</t>
        </is>
      </c>
      <c r="L331" s="37" t="inlineStr">
        <is>
          <t>Coating_Scotchkote134_interior</t>
        </is>
      </c>
      <c r="M331" s="67" t="inlineStr">
        <is>
          <t>97780146</t>
        </is>
      </c>
      <c r="N331" s="67" t="n"/>
      <c r="O331" t="inlineStr">
        <is>
          <t>A102245</t>
        </is>
      </c>
      <c r="P331" t="inlineStr">
        <is>
          <t>LT250</t>
        </is>
      </c>
    </row>
    <row r="332">
      <c r="B332" t="inlineStr">
        <is>
          <t>N</t>
        </is>
      </c>
      <c r="C332" t="inlineStr">
        <is>
          <t>Price_BOM_LCS_Imp_0528</t>
        </is>
      </c>
      <c r="E332" t="inlineStr">
        <is>
          <t>:40707-LCS:40707-2P-25HP-LCSE:40707-2P-30HP-LCSE:</t>
        </is>
      </c>
      <c r="F332" s="118" t="inlineStr">
        <is>
          <t>X4</t>
        </is>
      </c>
      <c r="G332" s="2" t="inlineStr">
        <is>
          <t>ImpMatl_SS_AISI-304</t>
        </is>
      </c>
      <c r="H332" s="37" t="inlineStr">
        <is>
          <t>Stainless Steel, AISI-304</t>
        </is>
      </c>
      <c r="I332" s="37" t="inlineStr">
        <is>
          <t>H304</t>
        </is>
      </c>
      <c r="J332" s="37" t="inlineStr">
        <is>
          <t>Stainless Steel, AISI-303</t>
        </is>
      </c>
      <c r="K332" s="37" t="inlineStr">
        <is>
          <t>Stainless Steel, AISI 316</t>
        </is>
      </c>
      <c r="L332" s="37" t="inlineStr">
        <is>
          <t>Coating_Scotchkote134_interior</t>
        </is>
      </c>
      <c r="M332" s="37" t="inlineStr">
        <is>
          <t>RTF</t>
        </is>
      </c>
      <c r="N332" s="37" t="n"/>
      <c r="O332" t="inlineStr">
        <is>
          <t>A101910</t>
        </is>
      </c>
      <c r="P332" t="inlineStr">
        <is>
          <t>LT250</t>
        </is>
      </c>
      <c r="Q332" s="37" t="n">
        <v>126</v>
      </c>
    </row>
    <row r="333">
      <c r="B333" t="inlineStr">
        <is>
          <t>N</t>
        </is>
      </c>
      <c r="C333" t="inlineStr">
        <is>
          <t>Price_BOM_LCS_Imp_0530</t>
        </is>
      </c>
      <c r="E333" t="inlineStr">
        <is>
          <t>:40707-LCS:40707-2P-25HP-LCSE:40707-2P-30HP-LCSE:</t>
        </is>
      </c>
      <c r="F333" s="118" t="inlineStr">
        <is>
          <t>X4</t>
        </is>
      </c>
      <c r="G333" t="inlineStr">
        <is>
          <t>ImpMatl_NiAl-Bronze_ASTM-B148_C95400</t>
        </is>
      </c>
      <c r="H333" s="37" t="inlineStr">
        <is>
          <t>Nickel Aluminum Bronze ASTM B148 UNS C95400</t>
        </is>
      </c>
      <c r="I333" s="37" t="inlineStr">
        <is>
          <t>B22</t>
        </is>
      </c>
      <c r="J333" s="37" t="inlineStr">
        <is>
          <t>Stainless Steel, AISI-303</t>
        </is>
      </c>
      <c r="K333" s="37" t="inlineStr">
        <is>
          <t>Steel, Cold Drawn C1018</t>
        </is>
      </c>
      <c r="L333" s="37" t="inlineStr">
        <is>
          <t>Coating_Scotchkote134_interior_exterior</t>
        </is>
      </c>
      <c r="M333" s="67" t="inlineStr">
        <is>
          <t>97780146</t>
        </is>
      </c>
      <c r="N333" s="67" t="n"/>
      <c r="O333" t="inlineStr">
        <is>
          <t>A102245</t>
        </is>
      </c>
      <c r="P333" t="inlineStr">
        <is>
          <t>LT250</t>
        </is>
      </c>
    </row>
    <row r="334">
      <c r="B334" t="inlineStr">
        <is>
          <t>N</t>
        </is>
      </c>
      <c r="C334" t="inlineStr">
        <is>
          <t>Price_BOM_LCS_Imp_0531</t>
        </is>
      </c>
      <c r="E334" t="inlineStr">
        <is>
          <t>:40707-LCS:40707-2P-25HP-LCSE:40707-2P-30HP-LCSE:</t>
        </is>
      </c>
      <c r="F334" s="118" t="inlineStr">
        <is>
          <t>X4</t>
        </is>
      </c>
      <c r="G334" s="2" t="inlineStr">
        <is>
          <t>ImpMatl_SS_AISI-304</t>
        </is>
      </c>
      <c r="H334" s="37" t="inlineStr">
        <is>
          <t>Stainless Steel, AISI-304</t>
        </is>
      </c>
      <c r="I334" s="37" t="inlineStr">
        <is>
          <t>H304</t>
        </is>
      </c>
      <c r="J334" s="37" t="inlineStr">
        <is>
          <t>Stainless Steel, AISI-303</t>
        </is>
      </c>
      <c r="K334" s="37" t="inlineStr">
        <is>
          <t>Stainless Steel, AISI 316</t>
        </is>
      </c>
      <c r="L334" s="37" t="inlineStr">
        <is>
          <t>Coating_Scotchkote134_interior_exterior</t>
        </is>
      </c>
      <c r="M334" s="37" t="inlineStr">
        <is>
          <t>RTF</t>
        </is>
      </c>
      <c r="N334" s="37" t="n"/>
      <c r="O334" t="inlineStr">
        <is>
          <t>A101910</t>
        </is>
      </c>
      <c r="P334" t="inlineStr">
        <is>
          <t>LT250</t>
        </is>
      </c>
      <c r="Q334" s="37" t="n">
        <v>126</v>
      </c>
    </row>
    <row r="335">
      <c r="B335" t="inlineStr">
        <is>
          <t>N</t>
        </is>
      </c>
      <c r="C335" t="inlineStr">
        <is>
          <t>Price_BOM_LCS_Imp_0533</t>
        </is>
      </c>
      <c r="E335" t="inlineStr">
        <is>
          <t>:40707-LCS:40707-2P-25HP-LCSE:40707-2P-30HP-LCSE:</t>
        </is>
      </c>
      <c r="F335" s="118" t="inlineStr">
        <is>
          <t>X4</t>
        </is>
      </c>
      <c r="G335" t="inlineStr">
        <is>
          <t>ImpMatl_NiAl-Bronze_ASTM-B148_C95400</t>
        </is>
      </c>
      <c r="H335" s="37" t="inlineStr">
        <is>
          <t>Nickel Aluminum Bronze ASTM B148 UNS C95400</t>
        </is>
      </c>
      <c r="I335" s="37" t="inlineStr">
        <is>
          <t>B22</t>
        </is>
      </c>
      <c r="J335" s="37" t="inlineStr">
        <is>
          <t>Stainless Steel, AISI-303</t>
        </is>
      </c>
      <c r="K335" s="37" t="inlineStr">
        <is>
          <t>Steel, Cold Drawn C1018</t>
        </is>
      </c>
      <c r="L335" s="37" t="inlineStr">
        <is>
          <t>Coating_Special</t>
        </is>
      </c>
      <c r="M335" s="67" t="inlineStr">
        <is>
          <t>97780146</t>
        </is>
      </c>
      <c r="N335" s="67" t="n"/>
      <c r="O335" t="inlineStr">
        <is>
          <t>A102245</t>
        </is>
      </c>
      <c r="P335" t="inlineStr">
        <is>
          <t>LT250</t>
        </is>
      </c>
    </row>
    <row r="336">
      <c r="B336" t="inlineStr">
        <is>
          <t>N</t>
        </is>
      </c>
      <c r="C336" t="inlineStr">
        <is>
          <t>Price_BOM_LCS_Imp_0534</t>
        </is>
      </c>
      <c r="E336" t="inlineStr">
        <is>
          <t>:40707-LCS:40707-2P-25HP-LCSE:40707-2P-30HP-LCSE:</t>
        </is>
      </c>
      <c r="F336" s="118" t="inlineStr">
        <is>
          <t>X4</t>
        </is>
      </c>
      <c r="G336" s="2" t="inlineStr">
        <is>
          <t>ImpMatl_SS_AISI-304</t>
        </is>
      </c>
      <c r="H336" s="37" t="inlineStr">
        <is>
          <t>Stainless Steel, AISI-304</t>
        </is>
      </c>
      <c r="I336" s="37" t="inlineStr">
        <is>
          <t>H304</t>
        </is>
      </c>
      <c r="J336" s="37" t="inlineStr">
        <is>
          <t>Stainless Steel, AISI-303</t>
        </is>
      </c>
      <c r="K336" s="37" t="inlineStr">
        <is>
          <t>Stainless Steel, AISI 316</t>
        </is>
      </c>
      <c r="L336" s="37" t="inlineStr">
        <is>
          <t>Coating_Special</t>
        </is>
      </c>
      <c r="M336" s="37" t="inlineStr">
        <is>
          <t>RTF</t>
        </is>
      </c>
      <c r="N336" s="37" t="n"/>
      <c r="O336" t="inlineStr">
        <is>
          <t>A101915</t>
        </is>
      </c>
      <c r="P336" t="inlineStr">
        <is>
          <t>LT250</t>
        </is>
      </c>
      <c r="Q336" s="37" t="n">
        <v>126</v>
      </c>
    </row>
    <row r="337">
      <c r="B337" t="inlineStr">
        <is>
          <t>N</t>
        </is>
      </c>
      <c r="C337" t="inlineStr">
        <is>
          <t>Price_BOM_LCS_Imp_0536</t>
        </is>
      </c>
      <c r="E337" t="inlineStr">
        <is>
          <t>:40957-LCS:40957-4P-10HP-LCSE:</t>
        </is>
      </c>
      <c r="F337" s="118" t="inlineStr">
        <is>
          <t>X3</t>
        </is>
      </c>
      <c r="G337" s="2" t="inlineStr">
        <is>
          <t>ImpMatl_SS_AISI-304</t>
        </is>
      </c>
      <c r="H337" s="37" t="inlineStr">
        <is>
          <t>Stainless Steel, AISI-304</t>
        </is>
      </c>
      <c r="I337" s="37" t="inlineStr">
        <is>
          <t>H304</t>
        </is>
      </c>
      <c r="J337" s="37" t="inlineStr">
        <is>
          <t>Stainless Steel, AISI-303</t>
        </is>
      </c>
      <c r="K337" s="37" t="inlineStr">
        <is>
          <t>Stainless Steel, AISI 316</t>
        </is>
      </c>
      <c r="L337" s="37" t="inlineStr">
        <is>
          <t>Coating_Standard</t>
        </is>
      </c>
      <c r="M337" s="97" t="inlineStr">
        <is>
          <t>98876163</t>
        </is>
      </c>
      <c r="N337" s="37" t="inlineStr">
        <is>
          <t>IMP,L,40957,X3,H304</t>
        </is>
      </c>
      <c r="O337" t="inlineStr">
        <is>
          <t>A101917</t>
        </is>
      </c>
      <c r="P337" s="37" t="inlineStr">
        <is>
          <t>LT027</t>
        </is>
      </c>
      <c r="Q337" s="37" t="n">
        <v>0</v>
      </c>
    </row>
    <row r="338">
      <c r="B338" t="inlineStr">
        <is>
          <t>N</t>
        </is>
      </c>
      <c r="C338" t="inlineStr">
        <is>
          <t>Price_BOM_LCS_Imp_0537</t>
        </is>
      </c>
      <c r="E338" t="inlineStr">
        <is>
          <t>:40957-LCS:40957-4P-10HP-LCSE:</t>
        </is>
      </c>
      <c r="F338" s="118" t="inlineStr">
        <is>
          <t>X3</t>
        </is>
      </c>
      <c r="G338" t="inlineStr">
        <is>
          <t>ImpMatl_NiAl-Bronze_ASTM-B148_C95400</t>
        </is>
      </c>
      <c r="H338" s="37" t="inlineStr">
        <is>
          <t>Nickel Aluminum Bronze ASTM B148 UNS C95400</t>
        </is>
      </c>
      <c r="I338" s="37" t="inlineStr">
        <is>
          <t>B22</t>
        </is>
      </c>
      <c r="J338" s="37" t="inlineStr">
        <is>
          <t>Stainless Steel, AISI-303</t>
        </is>
      </c>
      <c r="K338" s="37" t="inlineStr">
        <is>
          <t>Steel, Cold Drawn C1018</t>
        </is>
      </c>
      <c r="L338" s="37" t="inlineStr">
        <is>
          <t>Coating_Standard</t>
        </is>
      </c>
      <c r="M338" s="67" t="inlineStr">
        <is>
          <t>97780147</t>
        </is>
      </c>
      <c r="N338" s="67" t="n"/>
      <c r="O338" t="inlineStr">
        <is>
          <t>A102246</t>
        </is>
      </c>
      <c r="P338" t="inlineStr">
        <is>
          <t>LT250</t>
        </is>
      </c>
    </row>
    <row r="339">
      <c r="B339" t="inlineStr">
        <is>
          <t>N</t>
        </is>
      </c>
      <c r="C339" t="inlineStr">
        <is>
          <t>Price_BOM_LCS_Imp_0539</t>
        </is>
      </c>
      <c r="E339" t="inlineStr">
        <is>
          <t>:40957-LCS:40957-4P-10HP-LCSE:</t>
        </is>
      </c>
      <c r="F339" s="118" t="inlineStr">
        <is>
          <t>X3</t>
        </is>
      </c>
      <c r="G339" t="inlineStr">
        <is>
          <t>ImpMatl_NiAl-Bronze_ASTM-B148_C95400</t>
        </is>
      </c>
      <c r="H339" s="37" t="inlineStr">
        <is>
          <t>Nickel Aluminum Bronze ASTM B148 UNS C95400</t>
        </is>
      </c>
      <c r="I339" s="37" t="inlineStr">
        <is>
          <t>B22</t>
        </is>
      </c>
      <c r="J339" s="37" t="inlineStr">
        <is>
          <t>Stainless Steel, AISI-303</t>
        </is>
      </c>
      <c r="K339" s="37" t="inlineStr">
        <is>
          <t>Steel, Cold Drawn C1018</t>
        </is>
      </c>
      <c r="L339" s="37" t="inlineStr">
        <is>
          <t>Coating_Scotchkote134_interior_exterior_IncludeImpeller</t>
        </is>
      </c>
      <c r="M339" s="1" t="inlineStr">
        <is>
          <t>RTF</t>
        </is>
      </c>
      <c r="N339" s="37" t="n"/>
      <c r="O339" t="inlineStr">
        <is>
          <t>A102246</t>
        </is>
      </c>
      <c r="P339" t="inlineStr">
        <is>
          <t>LT250</t>
        </is>
      </c>
    </row>
    <row r="340">
      <c r="B340" t="inlineStr">
        <is>
          <t>N</t>
        </is>
      </c>
      <c r="C340" t="inlineStr">
        <is>
          <t>Price_BOM_LCS_Imp_0540</t>
        </is>
      </c>
      <c r="E340" t="inlineStr">
        <is>
          <t>:40957-LCS:40957-4P-10HP-LCSE:</t>
        </is>
      </c>
      <c r="F340" s="118" t="inlineStr">
        <is>
          <t>X3</t>
        </is>
      </c>
      <c r="G340" s="2" t="inlineStr">
        <is>
          <t>ImpMatl_SS_AISI-304</t>
        </is>
      </c>
      <c r="H340" s="37" t="inlineStr">
        <is>
          <t>Stainless Steel, AISI-304</t>
        </is>
      </c>
      <c r="I340" s="37" t="inlineStr">
        <is>
          <t>H304</t>
        </is>
      </c>
      <c r="J340" s="37" t="inlineStr">
        <is>
          <t>Stainless Steel, AISI-303</t>
        </is>
      </c>
      <c r="K340" s="37" t="inlineStr">
        <is>
          <t>Stainless Steel, AISI 316</t>
        </is>
      </c>
      <c r="L340" s="37" t="inlineStr">
        <is>
          <t>Coating_Scotchkote134_interior_exterior_IncludeImpeller</t>
        </is>
      </c>
      <c r="M340" s="1" t="inlineStr">
        <is>
          <t>RTF</t>
        </is>
      </c>
      <c r="N340" s="37" t="n"/>
      <c r="O340" t="inlineStr">
        <is>
          <t>A101917</t>
        </is>
      </c>
      <c r="P340" t="inlineStr">
        <is>
          <t>LT250</t>
        </is>
      </c>
      <c r="Q340" s="37" t="n"/>
    </row>
    <row r="341">
      <c r="B341" t="inlineStr">
        <is>
          <t>N</t>
        </is>
      </c>
      <c r="C341" t="inlineStr">
        <is>
          <t>Price_BOM_LCS_Imp_0542</t>
        </is>
      </c>
      <c r="E341" t="inlineStr">
        <is>
          <t>:40957-LCS:40957-4P-10HP-LCSE:</t>
        </is>
      </c>
      <c r="F341" s="118" t="inlineStr">
        <is>
          <t>X3</t>
        </is>
      </c>
      <c r="G341" t="inlineStr">
        <is>
          <t>ImpMatl_NiAl-Bronze_ASTM-B148_C95400</t>
        </is>
      </c>
      <c r="H341" s="37" t="inlineStr">
        <is>
          <t>Nickel Aluminum Bronze ASTM B148 UNS C95400</t>
        </is>
      </c>
      <c r="I341" s="37" t="inlineStr">
        <is>
          <t>B22</t>
        </is>
      </c>
      <c r="J341" s="37" t="inlineStr">
        <is>
          <t>Stainless Steel, AISI-303</t>
        </is>
      </c>
      <c r="K341" s="37" t="inlineStr">
        <is>
          <t>Steel, Cold Drawn C1018</t>
        </is>
      </c>
      <c r="L341" s="37" t="inlineStr">
        <is>
          <t>Coating_Scotchkote134_interior_IncludeImpeller</t>
        </is>
      </c>
      <c r="M341" s="1" t="inlineStr">
        <is>
          <t>RTF</t>
        </is>
      </c>
      <c r="N341" s="37" t="n"/>
      <c r="O341" t="inlineStr">
        <is>
          <t>A102246</t>
        </is>
      </c>
      <c r="P341" t="inlineStr">
        <is>
          <t>LT250</t>
        </is>
      </c>
    </row>
    <row r="342">
      <c r="B342" t="inlineStr">
        <is>
          <t>N</t>
        </is>
      </c>
      <c r="C342" t="inlineStr">
        <is>
          <t>Price_BOM_LCS_Imp_0543</t>
        </is>
      </c>
      <c r="E342" t="inlineStr">
        <is>
          <t>:40957-LCS:40957-4P-10HP-LCSE:</t>
        </is>
      </c>
      <c r="F342" s="118" t="inlineStr">
        <is>
          <t>X3</t>
        </is>
      </c>
      <c r="G342" s="2" t="inlineStr">
        <is>
          <t>ImpMatl_SS_AISI-304</t>
        </is>
      </c>
      <c r="H342" s="37" t="inlineStr">
        <is>
          <t>Stainless Steel, AISI-304</t>
        </is>
      </c>
      <c r="I342" s="37" t="inlineStr">
        <is>
          <t>H304</t>
        </is>
      </c>
      <c r="J342" s="37" t="inlineStr">
        <is>
          <t>Stainless Steel, AISI-303</t>
        </is>
      </c>
      <c r="K342" s="37" t="inlineStr">
        <is>
          <t>Stainless Steel, AISI 316</t>
        </is>
      </c>
      <c r="L342" s="37" t="inlineStr">
        <is>
          <t>Coating_Scotchkote134_interior_IncludeImpeller</t>
        </is>
      </c>
      <c r="M342" s="1" t="inlineStr">
        <is>
          <t>RTF</t>
        </is>
      </c>
      <c r="N342" s="37" t="n"/>
      <c r="O342" t="inlineStr">
        <is>
          <t>A101917</t>
        </is>
      </c>
      <c r="P342" t="inlineStr">
        <is>
          <t>LT250</t>
        </is>
      </c>
      <c r="Q342" s="37" t="n"/>
    </row>
    <row r="343">
      <c r="B343" t="inlineStr">
        <is>
          <t>N</t>
        </is>
      </c>
      <c r="C343" t="inlineStr">
        <is>
          <t>Price_BOM_LCS_Imp_0545</t>
        </is>
      </c>
      <c r="E343" t="inlineStr">
        <is>
          <t>:40957-LCS:40957-4P-10HP-LCSE:</t>
        </is>
      </c>
      <c r="F343" s="118" t="inlineStr">
        <is>
          <t>X3</t>
        </is>
      </c>
      <c r="G343" t="inlineStr">
        <is>
          <t>ImpMatl_NiAl-Bronze_ASTM-B148_C95400</t>
        </is>
      </c>
      <c r="H343" s="37" t="inlineStr">
        <is>
          <t>Nickel Aluminum Bronze ASTM B148 UNS C95400</t>
        </is>
      </c>
      <c r="I343" s="37" t="inlineStr">
        <is>
          <t>B22</t>
        </is>
      </c>
      <c r="J343" s="37" t="inlineStr">
        <is>
          <t>Stainless Steel, AISI-303</t>
        </is>
      </c>
      <c r="K343" s="37" t="inlineStr">
        <is>
          <t>Steel, Cold Drawn C1018</t>
        </is>
      </c>
      <c r="L343" s="37" t="inlineStr">
        <is>
          <t>Coating_Scotchkote134_interior</t>
        </is>
      </c>
      <c r="M343" s="67" t="inlineStr">
        <is>
          <t>97780147</t>
        </is>
      </c>
      <c r="N343" s="67" t="n"/>
      <c r="O343" t="inlineStr">
        <is>
          <t>A102246</t>
        </is>
      </c>
      <c r="P343" t="inlineStr">
        <is>
          <t>LT250</t>
        </is>
      </c>
    </row>
    <row r="344">
      <c r="B344" t="inlineStr">
        <is>
          <t>N</t>
        </is>
      </c>
      <c r="C344" t="inlineStr">
        <is>
          <t>Price_BOM_LCS_Imp_0546</t>
        </is>
      </c>
      <c r="E344" t="inlineStr">
        <is>
          <t>:40957-LCS:40957-4P-10HP-LCSE:</t>
        </is>
      </c>
      <c r="F344" s="118" t="inlineStr">
        <is>
          <t>X3</t>
        </is>
      </c>
      <c r="G344" s="2" t="inlineStr">
        <is>
          <t>ImpMatl_SS_AISI-304</t>
        </is>
      </c>
      <c r="H344" s="37" t="inlineStr">
        <is>
          <t>Stainless Steel, AISI-304</t>
        </is>
      </c>
      <c r="I344" s="37" t="inlineStr">
        <is>
          <t>H304</t>
        </is>
      </c>
      <c r="J344" s="37" t="inlineStr">
        <is>
          <t>Stainless Steel, AISI-303</t>
        </is>
      </c>
      <c r="K344" s="37" t="inlineStr">
        <is>
          <t>Stainless Steel, AISI 316</t>
        </is>
      </c>
      <c r="L344" s="37" t="inlineStr">
        <is>
          <t>Coating_Scotchkote134_interior</t>
        </is>
      </c>
      <c r="M344" s="37" t="inlineStr">
        <is>
          <t>RTF</t>
        </is>
      </c>
      <c r="N344" s="37" t="n"/>
      <c r="O344" t="inlineStr">
        <is>
          <t>A101917</t>
        </is>
      </c>
      <c r="P344" t="inlineStr">
        <is>
          <t>LT250</t>
        </is>
      </c>
      <c r="Q344" s="37" t="n">
        <v>126</v>
      </c>
    </row>
    <row r="345">
      <c r="B345" t="inlineStr">
        <is>
          <t>N</t>
        </is>
      </c>
      <c r="C345" t="inlineStr">
        <is>
          <t>Price_BOM_LCS_Imp_0548</t>
        </is>
      </c>
      <c r="E345" t="inlineStr">
        <is>
          <t>:40957-LCS:40957-4P-10HP-LCSE:</t>
        </is>
      </c>
      <c r="F345" s="118" t="inlineStr">
        <is>
          <t>X3</t>
        </is>
      </c>
      <c r="G345" t="inlineStr">
        <is>
          <t>ImpMatl_NiAl-Bronze_ASTM-B148_C95400</t>
        </is>
      </c>
      <c r="H345" s="37" t="inlineStr">
        <is>
          <t>Nickel Aluminum Bronze ASTM B148 UNS C95400</t>
        </is>
      </c>
      <c r="I345" s="37" t="inlineStr">
        <is>
          <t>B22</t>
        </is>
      </c>
      <c r="J345" s="37" t="inlineStr">
        <is>
          <t>Stainless Steel, AISI-303</t>
        </is>
      </c>
      <c r="K345" s="37" t="inlineStr">
        <is>
          <t>Steel, Cold Drawn C1018</t>
        </is>
      </c>
      <c r="L345" s="37" t="inlineStr">
        <is>
          <t>Coating_Scotchkote134_interior_exterior</t>
        </is>
      </c>
      <c r="M345" s="67" t="inlineStr">
        <is>
          <t>97780147</t>
        </is>
      </c>
      <c r="N345" s="67" t="n"/>
      <c r="O345" t="inlineStr">
        <is>
          <t>A102246</t>
        </is>
      </c>
      <c r="P345" t="inlineStr">
        <is>
          <t>LT250</t>
        </is>
      </c>
    </row>
    <row r="346">
      <c r="B346" t="inlineStr">
        <is>
          <t>N</t>
        </is>
      </c>
      <c r="C346" t="inlineStr">
        <is>
          <t>Price_BOM_LCS_Imp_0549</t>
        </is>
      </c>
      <c r="E346" t="inlineStr">
        <is>
          <t>:40957-LCS:40957-4P-10HP-LCSE:</t>
        </is>
      </c>
      <c r="F346" s="118" t="inlineStr">
        <is>
          <t>X3</t>
        </is>
      </c>
      <c r="G346" s="2" t="inlineStr">
        <is>
          <t>ImpMatl_SS_AISI-304</t>
        </is>
      </c>
      <c r="H346" s="37" t="inlineStr">
        <is>
          <t>Stainless Steel, AISI-304</t>
        </is>
      </c>
      <c r="I346" s="37" t="inlineStr">
        <is>
          <t>H304</t>
        </is>
      </c>
      <c r="J346" s="37" t="inlineStr">
        <is>
          <t>Stainless Steel, AISI-303</t>
        </is>
      </c>
      <c r="K346" s="37" t="inlineStr">
        <is>
          <t>Stainless Steel, AISI 316</t>
        </is>
      </c>
      <c r="L346" s="37" t="inlineStr">
        <is>
          <t>Coating_Scotchkote134_interior_exterior</t>
        </is>
      </c>
      <c r="M346" s="37" t="inlineStr">
        <is>
          <t>RTF</t>
        </is>
      </c>
      <c r="N346" s="37" t="n"/>
      <c r="O346" t="inlineStr">
        <is>
          <t>A101917</t>
        </is>
      </c>
      <c r="P346" t="inlineStr">
        <is>
          <t>LT250</t>
        </is>
      </c>
      <c r="Q346" s="37" t="n">
        <v>126</v>
      </c>
    </row>
    <row r="347">
      <c r="B347" t="inlineStr">
        <is>
          <t>N</t>
        </is>
      </c>
      <c r="C347" t="inlineStr">
        <is>
          <t>Price_BOM_LCS_Imp_0551</t>
        </is>
      </c>
      <c r="E347" t="inlineStr">
        <is>
          <t>:40957-LCS:40957-4P-10HP-LCSE:</t>
        </is>
      </c>
      <c r="F347" s="118" t="inlineStr">
        <is>
          <t>X3</t>
        </is>
      </c>
      <c r="G347" t="inlineStr">
        <is>
          <t>ImpMatl_NiAl-Bronze_ASTM-B148_C95400</t>
        </is>
      </c>
      <c r="H347" s="37" t="inlineStr">
        <is>
          <t>Nickel Aluminum Bronze ASTM B148 UNS C95400</t>
        </is>
      </c>
      <c r="I347" s="37" t="inlineStr">
        <is>
          <t>B22</t>
        </is>
      </c>
      <c r="J347" s="37" t="inlineStr">
        <is>
          <t>Stainless Steel, AISI-303</t>
        </is>
      </c>
      <c r="K347" s="37" t="inlineStr">
        <is>
          <t>Steel, Cold Drawn C1018</t>
        </is>
      </c>
      <c r="L347" s="37" t="inlineStr">
        <is>
          <t>Coating_Special</t>
        </is>
      </c>
      <c r="M347" s="67" t="inlineStr">
        <is>
          <t>97780147</t>
        </is>
      </c>
      <c r="N347" s="67" t="n"/>
      <c r="O347" t="inlineStr">
        <is>
          <t>A102246</t>
        </is>
      </c>
      <c r="P347" t="inlineStr">
        <is>
          <t>LT250</t>
        </is>
      </c>
    </row>
    <row r="348">
      <c r="B348" t="inlineStr">
        <is>
          <t>N</t>
        </is>
      </c>
      <c r="C348" t="inlineStr">
        <is>
          <t>Price_BOM_LCS_Imp_0552</t>
        </is>
      </c>
      <c r="E348" t="inlineStr">
        <is>
          <t>:40957-LCS:40957-4P-10HP-LCSE:</t>
        </is>
      </c>
      <c r="F348" s="118" t="inlineStr">
        <is>
          <t>X3</t>
        </is>
      </c>
      <c r="G348" s="2" t="inlineStr">
        <is>
          <t>ImpMatl_SS_AISI-304</t>
        </is>
      </c>
      <c r="H348" s="37" t="inlineStr">
        <is>
          <t>Stainless Steel, AISI-304</t>
        </is>
      </c>
      <c r="I348" s="37" t="inlineStr">
        <is>
          <t>H304</t>
        </is>
      </c>
      <c r="J348" s="37" t="inlineStr">
        <is>
          <t>Stainless Steel, AISI-303</t>
        </is>
      </c>
      <c r="K348" s="37" t="inlineStr">
        <is>
          <t>Stainless Steel, AISI 316</t>
        </is>
      </c>
      <c r="L348" s="37" t="inlineStr">
        <is>
          <t>Coating_Special</t>
        </is>
      </c>
      <c r="M348" s="37" t="inlineStr">
        <is>
          <t>RTF</t>
        </is>
      </c>
      <c r="N348" s="37" t="n"/>
      <c r="O348" t="inlineStr">
        <is>
          <t>A101922</t>
        </is>
      </c>
      <c r="P348" t="inlineStr">
        <is>
          <t>LT250</t>
        </is>
      </c>
      <c r="Q348" s="37" t="n">
        <v>126</v>
      </c>
    </row>
    <row r="349">
      <c r="B349" t="inlineStr">
        <is>
          <t>N</t>
        </is>
      </c>
      <c r="C349" t="inlineStr">
        <is>
          <t>Price_BOM_LCS_Imp_0554</t>
        </is>
      </c>
      <c r="E349" t="inlineStr">
        <is>
          <t>:40957-LCS:40957-4P-15HP-LCSE:40957-4P-20HP-LCSE:</t>
        </is>
      </c>
      <c r="F349" s="118" t="inlineStr">
        <is>
          <t>X4</t>
        </is>
      </c>
      <c r="G349" s="2" t="inlineStr">
        <is>
          <t>ImpMatl_SS_AISI-304</t>
        </is>
      </c>
      <c r="H349" s="37" t="inlineStr">
        <is>
          <t>Stainless Steel, AISI-304</t>
        </is>
      </c>
      <c r="I349" s="37" t="inlineStr">
        <is>
          <t>H304</t>
        </is>
      </c>
      <c r="J349" s="37" t="inlineStr">
        <is>
          <t>Stainless Steel, AISI-303</t>
        </is>
      </c>
      <c r="K349" s="37" t="inlineStr">
        <is>
          <t>Stainless Steel, AISI 316</t>
        </is>
      </c>
      <c r="L349" s="37" t="inlineStr">
        <is>
          <t>Coating_Standard</t>
        </is>
      </c>
      <c r="M349" s="97" t="inlineStr">
        <is>
          <t>98876164</t>
        </is>
      </c>
      <c r="N349" s="37" t="inlineStr">
        <is>
          <t>IMP,L,40957,X4,H304</t>
        </is>
      </c>
      <c r="O349" t="inlineStr">
        <is>
          <t>A101924</t>
        </is>
      </c>
      <c r="P349" s="37" t="inlineStr">
        <is>
          <t>LT027</t>
        </is>
      </c>
      <c r="Q349" s="37" t="n">
        <v>0</v>
      </c>
    </row>
    <row r="350">
      <c r="B350" t="inlineStr">
        <is>
          <t>N</t>
        </is>
      </c>
      <c r="C350" t="inlineStr">
        <is>
          <t>Price_BOM_LCS_Imp_0555</t>
        </is>
      </c>
      <c r="E350" t="inlineStr">
        <is>
          <t>:40957-LCS:40957-4P-15HP-LCSE:40957-4P-20HP-LCSE:</t>
        </is>
      </c>
      <c r="F350" s="118" t="inlineStr">
        <is>
          <t>X4</t>
        </is>
      </c>
      <c r="G350" t="inlineStr">
        <is>
          <t>ImpMatl_NiAl-Bronze_ASTM-B148_C95400</t>
        </is>
      </c>
      <c r="H350" s="37" t="inlineStr">
        <is>
          <t>Nickel Aluminum Bronze ASTM B148 UNS C95400</t>
        </is>
      </c>
      <c r="I350" s="37" t="inlineStr">
        <is>
          <t>B22</t>
        </is>
      </c>
      <c r="J350" s="37" t="inlineStr">
        <is>
          <t>Stainless Steel, AISI-303</t>
        </is>
      </c>
      <c r="K350" s="37" t="inlineStr">
        <is>
          <t>Steel, Cold Drawn C1018</t>
        </is>
      </c>
      <c r="L350" s="37" t="inlineStr">
        <is>
          <t>Coating_Standard</t>
        </is>
      </c>
      <c r="M350" s="67" t="inlineStr">
        <is>
          <t>97780148</t>
        </is>
      </c>
      <c r="N350" s="67" t="n"/>
      <c r="O350" t="inlineStr">
        <is>
          <t>A102247</t>
        </is>
      </c>
      <c r="P350" t="inlineStr">
        <is>
          <t>LT250</t>
        </is>
      </c>
    </row>
    <row r="351">
      <c r="B351" t="inlineStr">
        <is>
          <t>N</t>
        </is>
      </c>
      <c r="C351" t="inlineStr">
        <is>
          <t>Price_BOM_LCS_Imp_0557</t>
        </is>
      </c>
      <c r="E351" t="inlineStr">
        <is>
          <t>:40957-LCS:40957-4P-15HP-LCSE:40957-4P-20HP-LCSE:</t>
        </is>
      </c>
      <c r="F351" s="118" t="inlineStr">
        <is>
          <t>X4</t>
        </is>
      </c>
      <c r="G351" t="inlineStr">
        <is>
          <t>ImpMatl_NiAl-Bronze_ASTM-B148_C95400</t>
        </is>
      </c>
      <c r="H351" s="37" t="inlineStr">
        <is>
          <t>Nickel Aluminum Bronze ASTM B148 UNS C95400</t>
        </is>
      </c>
      <c r="I351" s="37" t="inlineStr">
        <is>
          <t>B22</t>
        </is>
      </c>
      <c r="J351" s="37" t="inlineStr">
        <is>
          <t>Stainless Steel, AISI-303</t>
        </is>
      </c>
      <c r="K351" s="37" t="inlineStr">
        <is>
          <t>Steel, Cold Drawn C1018</t>
        </is>
      </c>
      <c r="L351" s="37" t="inlineStr">
        <is>
          <t>Coating_Scotchkote134_interior_exterior_IncludeImpeller</t>
        </is>
      </c>
      <c r="M351" s="1" t="inlineStr">
        <is>
          <t>RTF</t>
        </is>
      </c>
      <c r="N351" s="37" t="n"/>
      <c r="O351" t="inlineStr">
        <is>
          <t>A102247</t>
        </is>
      </c>
      <c r="P351" t="inlineStr">
        <is>
          <t>LT250</t>
        </is>
      </c>
    </row>
    <row r="352">
      <c r="B352" t="inlineStr">
        <is>
          <t>N</t>
        </is>
      </c>
      <c r="C352" t="inlineStr">
        <is>
          <t>Price_BOM_LCS_Imp_0558</t>
        </is>
      </c>
      <c r="E352" t="inlineStr">
        <is>
          <t>:40957-LCS:40957-4P-15HP-LCSE:40957-4P-20HP-LCSE:</t>
        </is>
      </c>
      <c r="F352" s="118" t="inlineStr">
        <is>
          <t>X4</t>
        </is>
      </c>
      <c r="G352" s="2" t="inlineStr">
        <is>
          <t>ImpMatl_SS_AISI-304</t>
        </is>
      </c>
      <c r="H352" s="37" t="inlineStr">
        <is>
          <t>Stainless Steel, AISI-304</t>
        </is>
      </c>
      <c r="I352" s="37" t="inlineStr">
        <is>
          <t>H304</t>
        </is>
      </c>
      <c r="J352" s="37" t="inlineStr">
        <is>
          <t>Stainless Steel, AISI-303</t>
        </is>
      </c>
      <c r="K352" s="37" t="inlineStr">
        <is>
          <t>Stainless Steel, AISI 316</t>
        </is>
      </c>
      <c r="L352" s="37" t="inlineStr">
        <is>
          <t>Coating_Scotchkote134_interior_exterior_IncludeImpeller</t>
        </is>
      </c>
      <c r="M352" s="1" t="inlineStr">
        <is>
          <t>RTF</t>
        </is>
      </c>
      <c r="N352" s="37" t="n"/>
      <c r="O352" t="inlineStr">
        <is>
          <t>A101924</t>
        </is>
      </c>
      <c r="P352" t="inlineStr">
        <is>
          <t>LT250</t>
        </is>
      </c>
      <c r="Q352" s="37" t="n"/>
    </row>
    <row r="353">
      <c r="B353" t="inlineStr">
        <is>
          <t>N</t>
        </is>
      </c>
      <c r="C353" t="inlineStr">
        <is>
          <t>Price_BOM_LCS_Imp_0560</t>
        </is>
      </c>
      <c r="E353" t="inlineStr">
        <is>
          <t>:40957-LCS:40957-4P-15HP-LCSE:40957-4P-20HP-LCSE:</t>
        </is>
      </c>
      <c r="F353" s="118" t="inlineStr">
        <is>
          <t>X4</t>
        </is>
      </c>
      <c r="G353" t="inlineStr">
        <is>
          <t>ImpMatl_NiAl-Bronze_ASTM-B148_C95400</t>
        </is>
      </c>
      <c r="H353" s="37" t="inlineStr">
        <is>
          <t>Nickel Aluminum Bronze ASTM B148 UNS C95400</t>
        </is>
      </c>
      <c r="I353" s="37" t="inlineStr">
        <is>
          <t>B22</t>
        </is>
      </c>
      <c r="J353" s="37" t="inlineStr">
        <is>
          <t>Stainless Steel, AISI-303</t>
        </is>
      </c>
      <c r="K353" s="37" t="inlineStr">
        <is>
          <t>Steel, Cold Drawn C1018</t>
        </is>
      </c>
      <c r="L353" s="37" t="inlineStr">
        <is>
          <t>Coating_Scotchkote134_interior_IncludeImpeller</t>
        </is>
      </c>
      <c r="M353" s="1" t="inlineStr">
        <is>
          <t>RTF</t>
        </is>
      </c>
      <c r="N353" s="37" t="n"/>
      <c r="O353" t="inlineStr">
        <is>
          <t>A102247</t>
        </is>
      </c>
      <c r="P353" t="inlineStr">
        <is>
          <t>LT250</t>
        </is>
      </c>
    </row>
    <row r="354">
      <c r="B354" t="inlineStr">
        <is>
          <t>N</t>
        </is>
      </c>
      <c r="C354" t="inlineStr">
        <is>
          <t>Price_BOM_LCS_Imp_0561</t>
        </is>
      </c>
      <c r="E354" t="inlineStr">
        <is>
          <t>:40957-LCS:40957-4P-15HP-LCSE:40957-4P-20HP-LCSE:</t>
        </is>
      </c>
      <c r="F354" s="118" t="inlineStr">
        <is>
          <t>X4</t>
        </is>
      </c>
      <c r="G354" s="2" t="inlineStr">
        <is>
          <t>ImpMatl_SS_AISI-304</t>
        </is>
      </c>
      <c r="H354" s="37" t="inlineStr">
        <is>
          <t>Stainless Steel, AISI-304</t>
        </is>
      </c>
      <c r="I354" s="37" t="inlineStr">
        <is>
          <t>H304</t>
        </is>
      </c>
      <c r="J354" s="37" t="inlineStr">
        <is>
          <t>Stainless Steel, AISI-303</t>
        </is>
      </c>
      <c r="K354" s="37" t="inlineStr">
        <is>
          <t>Stainless Steel, AISI 316</t>
        </is>
      </c>
      <c r="L354" s="37" t="inlineStr">
        <is>
          <t>Coating_Scotchkote134_interior_IncludeImpeller</t>
        </is>
      </c>
      <c r="M354" s="1" t="inlineStr">
        <is>
          <t>RTF</t>
        </is>
      </c>
      <c r="N354" s="37" t="n"/>
      <c r="O354" t="inlineStr">
        <is>
          <t>A101924</t>
        </is>
      </c>
      <c r="P354" t="inlineStr">
        <is>
          <t>LT250</t>
        </is>
      </c>
      <c r="Q354" s="37" t="n"/>
    </row>
    <row r="355">
      <c r="B355" t="inlineStr">
        <is>
          <t>N</t>
        </is>
      </c>
      <c r="C355" t="inlineStr">
        <is>
          <t>Price_BOM_LCS_Imp_0563</t>
        </is>
      </c>
      <c r="E355" t="inlineStr">
        <is>
          <t>:40957-LCS:40957-4P-15HP-LCSE:40957-4P-20HP-LCSE:</t>
        </is>
      </c>
      <c r="F355" s="118" t="inlineStr">
        <is>
          <t>X4</t>
        </is>
      </c>
      <c r="G355" t="inlineStr">
        <is>
          <t>ImpMatl_NiAl-Bronze_ASTM-B148_C95400</t>
        </is>
      </c>
      <c r="H355" s="37" t="inlineStr">
        <is>
          <t>Nickel Aluminum Bronze ASTM B148 UNS C95400</t>
        </is>
      </c>
      <c r="I355" s="37" t="inlineStr">
        <is>
          <t>B22</t>
        </is>
      </c>
      <c r="J355" s="37" t="inlineStr">
        <is>
          <t>Stainless Steel, AISI-303</t>
        </is>
      </c>
      <c r="K355" s="37" t="inlineStr">
        <is>
          <t>Steel, Cold Drawn C1018</t>
        </is>
      </c>
      <c r="L355" s="37" t="inlineStr">
        <is>
          <t>Coating_Scotchkote134_interior</t>
        </is>
      </c>
      <c r="M355" s="67" t="inlineStr">
        <is>
          <t>97780148</t>
        </is>
      </c>
      <c r="N355" s="67" t="n"/>
      <c r="O355" t="inlineStr">
        <is>
          <t>A102247</t>
        </is>
      </c>
      <c r="P355" t="inlineStr">
        <is>
          <t>LT250</t>
        </is>
      </c>
    </row>
    <row r="356">
      <c r="B356" t="inlineStr">
        <is>
          <t>N</t>
        </is>
      </c>
      <c r="C356" t="inlineStr">
        <is>
          <t>Price_BOM_LCS_Imp_0564</t>
        </is>
      </c>
      <c r="E356" t="inlineStr">
        <is>
          <t>:40957-LCS:40957-4P-15HP-LCSE:40957-4P-20HP-LCSE:</t>
        </is>
      </c>
      <c r="F356" s="118" t="inlineStr">
        <is>
          <t>X4</t>
        </is>
      </c>
      <c r="G356" s="2" t="inlineStr">
        <is>
          <t>ImpMatl_SS_AISI-304</t>
        </is>
      </c>
      <c r="H356" s="37" t="inlineStr">
        <is>
          <t>Stainless Steel, AISI-304</t>
        </is>
      </c>
      <c r="I356" s="37" t="inlineStr">
        <is>
          <t>H304</t>
        </is>
      </c>
      <c r="J356" s="37" t="inlineStr">
        <is>
          <t>Stainless Steel, AISI-303</t>
        </is>
      </c>
      <c r="K356" s="37" t="inlineStr">
        <is>
          <t>Stainless Steel, AISI 316</t>
        </is>
      </c>
      <c r="L356" s="37" t="inlineStr">
        <is>
          <t>Coating_Scotchkote134_interior</t>
        </is>
      </c>
      <c r="M356" s="37" t="inlineStr">
        <is>
          <t>RTF</t>
        </is>
      </c>
      <c r="N356" s="37" t="n"/>
      <c r="O356" t="inlineStr">
        <is>
          <t>A101924</t>
        </is>
      </c>
      <c r="P356" t="inlineStr">
        <is>
          <t>LT250</t>
        </is>
      </c>
      <c r="Q356" s="37" t="n">
        <v>126</v>
      </c>
    </row>
    <row r="357">
      <c r="B357" t="inlineStr">
        <is>
          <t>N</t>
        </is>
      </c>
      <c r="C357" t="inlineStr">
        <is>
          <t>Price_BOM_LCS_Imp_0566</t>
        </is>
      </c>
      <c r="E357" t="inlineStr">
        <is>
          <t>:40957-LCS:40957-4P-15HP-LCSE:40957-4P-20HP-LCSE:</t>
        </is>
      </c>
      <c r="F357" s="118" t="inlineStr">
        <is>
          <t>X4</t>
        </is>
      </c>
      <c r="G357" t="inlineStr">
        <is>
          <t>ImpMatl_NiAl-Bronze_ASTM-B148_C95400</t>
        </is>
      </c>
      <c r="H357" s="37" t="inlineStr">
        <is>
          <t>Nickel Aluminum Bronze ASTM B148 UNS C95400</t>
        </is>
      </c>
      <c r="I357" s="37" t="inlineStr">
        <is>
          <t>B22</t>
        </is>
      </c>
      <c r="J357" s="37" t="inlineStr">
        <is>
          <t>Stainless Steel, AISI-303</t>
        </is>
      </c>
      <c r="K357" s="37" t="inlineStr">
        <is>
          <t>Steel, Cold Drawn C1018</t>
        </is>
      </c>
      <c r="L357" s="37" t="inlineStr">
        <is>
          <t>Coating_Scotchkote134_interior_exterior</t>
        </is>
      </c>
      <c r="M357" s="67" t="inlineStr">
        <is>
          <t>97780148</t>
        </is>
      </c>
      <c r="N357" s="67" t="n"/>
      <c r="O357" t="inlineStr">
        <is>
          <t>A102247</t>
        </is>
      </c>
      <c r="P357" t="inlineStr">
        <is>
          <t>LT250</t>
        </is>
      </c>
    </row>
    <row r="358">
      <c r="B358" t="inlineStr">
        <is>
          <t>N</t>
        </is>
      </c>
      <c r="C358" t="inlineStr">
        <is>
          <t>Price_BOM_LCS_Imp_0567</t>
        </is>
      </c>
      <c r="E358" t="inlineStr">
        <is>
          <t>:40957-LCS:40957-4P-15HP-LCSE:40957-4P-20HP-LCSE:</t>
        </is>
      </c>
      <c r="F358" s="118" t="inlineStr">
        <is>
          <t>X4</t>
        </is>
      </c>
      <c r="G358" s="2" t="inlineStr">
        <is>
          <t>ImpMatl_SS_AISI-304</t>
        </is>
      </c>
      <c r="H358" s="37" t="inlineStr">
        <is>
          <t>Stainless Steel, AISI-304</t>
        </is>
      </c>
      <c r="I358" s="37" t="inlineStr">
        <is>
          <t>H304</t>
        </is>
      </c>
      <c r="J358" s="37" t="inlineStr">
        <is>
          <t>Stainless Steel, AISI-303</t>
        </is>
      </c>
      <c r="K358" s="37" t="inlineStr">
        <is>
          <t>Stainless Steel, AISI 316</t>
        </is>
      </c>
      <c r="L358" s="37" t="inlineStr">
        <is>
          <t>Coating_Scotchkote134_interior_exterior</t>
        </is>
      </c>
      <c r="M358" s="37" t="inlineStr">
        <is>
          <t>RTF</t>
        </is>
      </c>
      <c r="N358" s="37" t="n"/>
      <c r="O358" t="inlineStr">
        <is>
          <t>A101924</t>
        </is>
      </c>
      <c r="P358" t="inlineStr">
        <is>
          <t>LT250</t>
        </is>
      </c>
      <c r="Q358" s="37" t="n">
        <v>126</v>
      </c>
    </row>
    <row r="359">
      <c r="B359" t="inlineStr">
        <is>
          <t>N</t>
        </is>
      </c>
      <c r="C359" t="inlineStr">
        <is>
          <t>Price_BOM_LCS_Imp_0569</t>
        </is>
      </c>
      <c r="E359" t="inlineStr">
        <is>
          <t>:40957-LCS:40957-4P-15HP-LCSE:40957-4P-20HP-LCSE:</t>
        </is>
      </c>
      <c r="F359" s="118" t="inlineStr">
        <is>
          <t>X4</t>
        </is>
      </c>
      <c r="G359" t="inlineStr">
        <is>
          <t>ImpMatl_NiAl-Bronze_ASTM-B148_C95400</t>
        </is>
      </c>
      <c r="H359" s="37" t="inlineStr">
        <is>
          <t>Nickel Aluminum Bronze ASTM B148 UNS C95400</t>
        </is>
      </c>
      <c r="I359" s="37" t="inlineStr">
        <is>
          <t>B22</t>
        </is>
      </c>
      <c r="J359" s="37" t="inlineStr">
        <is>
          <t>Stainless Steel, AISI-303</t>
        </is>
      </c>
      <c r="K359" s="37" t="inlineStr">
        <is>
          <t>Steel, Cold Drawn C1018</t>
        </is>
      </c>
      <c r="L359" s="37" t="inlineStr">
        <is>
          <t>Coating_Special</t>
        </is>
      </c>
      <c r="M359" s="67" t="inlineStr">
        <is>
          <t>97780148</t>
        </is>
      </c>
      <c r="N359" s="67" t="n"/>
      <c r="O359" t="inlineStr">
        <is>
          <t>A102247</t>
        </is>
      </c>
      <c r="P359" t="inlineStr">
        <is>
          <t>LT250</t>
        </is>
      </c>
    </row>
    <row r="360">
      <c r="B360" t="inlineStr">
        <is>
          <t>N</t>
        </is>
      </c>
      <c r="C360" t="inlineStr">
        <is>
          <t>Price_BOM_LCS_Imp_0570</t>
        </is>
      </c>
      <c r="E360" t="inlineStr">
        <is>
          <t>:40957-LCS:40957-4P-15HP-LCSE:40957-4P-20HP-LCSE:</t>
        </is>
      </c>
      <c r="F360" s="118" t="inlineStr">
        <is>
          <t>X4</t>
        </is>
      </c>
      <c r="G360" s="2" t="inlineStr">
        <is>
          <t>ImpMatl_SS_AISI-304</t>
        </is>
      </c>
      <c r="H360" s="37" t="inlineStr">
        <is>
          <t>Stainless Steel, AISI-304</t>
        </is>
      </c>
      <c r="I360" s="37" t="inlineStr">
        <is>
          <t>H304</t>
        </is>
      </c>
      <c r="J360" s="37" t="inlineStr">
        <is>
          <t>Stainless Steel, AISI-303</t>
        </is>
      </c>
      <c r="K360" s="37" t="inlineStr">
        <is>
          <t>Stainless Steel, AISI 316</t>
        </is>
      </c>
      <c r="L360" s="37" t="inlineStr">
        <is>
          <t>Coating_Special</t>
        </is>
      </c>
      <c r="M360" s="37" t="inlineStr">
        <is>
          <t>RTF</t>
        </is>
      </c>
      <c r="N360" s="37" t="n"/>
      <c r="O360" t="inlineStr">
        <is>
          <t>A101929</t>
        </is>
      </c>
      <c r="P360" t="inlineStr">
        <is>
          <t>LT250</t>
        </is>
      </c>
      <c r="Q360" s="37" t="n">
        <v>126</v>
      </c>
    </row>
    <row r="361">
      <c r="B361" t="inlineStr">
        <is>
          <t>N</t>
        </is>
      </c>
      <c r="C361" t="inlineStr">
        <is>
          <t>Price_BOM_LCS_Imp_0572</t>
        </is>
      </c>
      <c r="E361" t="inlineStr">
        <is>
          <t>:40959-LCS:</t>
        </is>
      </c>
      <c r="F361" s="118" t="inlineStr">
        <is>
          <t>XA</t>
        </is>
      </c>
      <c r="G361" s="2" t="inlineStr">
        <is>
          <t>ImpMatl_SS_AISI-304</t>
        </is>
      </c>
      <c r="H361" s="37" t="inlineStr">
        <is>
          <t>Stainless Steel, AISI-304</t>
        </is>
      </c>
      <c r="I361" s="37" t="inlineStr">
        <is>
          <t>H304</t>
        </is>
      </c>
      <c r="J361" s="37" t="inlineStr">
        <is>
          <t>Stainless Steel, AISI-303</t>
        </is>
      </c>
      <c r="K361" s="37" t="inlineStr">
        <is>
          <t>Stainless Steel, AISI 316</t>
        </is>
      </c>
      <c r="L361" s="37" t="inlineStr">
        <is>
          <t>Coating_Standard</t>
        </is>
      </c>
      <c r="M361" s="97" t="inlineStr">
        <is>
          <t>98876165</t>
        </is>
      </c>
      <c r="N361" s="37" t="inlineStr">
        <is>
          <t>IMP,L,40959,XA,H304</t>
        </is>
      </c>
      <c r="O361" t="inlineStr">
        <is>
          <t>A101931</t>
        </is>
      </c>
      <c r="P361" s="37" t="inlineStr">
        <is>
          <t>LT027</t>
        </is>
      </c>
      <c r="Q361" s="37" t="n">
        <v>0</v>
      </c>
    </row>
    <row r="362">
      <c r="B362" t="inlineStr">
        <is>
          <t>N</t>
        </is>
      </c>
      <c r="C362" t="inlineStr">
        <is>
          <t>Price_BOM_LCS_Imp_0573</t>
        </is>
      </c>
      <c r="E362" t="inlineStr">
        <is>
          <t>:40959-LCS:</t>
        </is>
      </c>
      <c r="F362" s="118" t="inlineStr">
        <is>
          <t>XA</t>
        </is>
      </c>
      <c r="G362" t="inlineStr">
        <is>
          <t>ImpMatl_NiAl-Bronze_ASTM-B148_C95400</t>
        </is>
      </c>
      <c r="H362" s="37" t="inlineStr">
        <is>
          <t>Nickel Aluminum Bronze ASTM B148 UNS C95400</t>
        </is>
      </c>
      <c r="I362" s="37" t="inlineStr">
        <is>
          <t>B22</t>
        </is>
      </c>
      <c r="J362" s="37" t="inlineStr">
        <is>
          <t>Stainless Steel, AISI-303</t>
        </is>
      </c>
      <c r="K362" s="37" t="inlineStr">
        <is>
          <t>Steel, Cold Drawn C1018</t>
        </is>
      </c>
      <c r="L362" s="37" t="inlineStr">
        <is>
          <t>Coating_Standard</t>
        </is>
      </c>
      <c r="M362" s="67" t="inlineStr">
        <is>
          <t>96699293</t>
        </is>
      </c>
      <c r="N362" s="67" t="n"/>
      <c r="O362" t="inlineStr">
        <is>
          <t>A102248</t>
        </is>
      </c>
      <c r="P362" t="inlineStr">
        <is>
          <t>LT250</t>
        </is>
      </c>
    </row>
    <row r="363">
      <c r="B363" t="inlineStr">
        <is>
          <t>N</t>
        </is>
      </c>
      <c r="C363" t="inlineStr">
        <is>
          <t>Price_BOM_LCS_Imp_0575</t>
        </is>
      </c>
      <c r="E363" t="inlineStr">
        <is>
          <t>:40959-LCS:</t>
        </is>
      </c>
      <c r="F363" s="118" t="inlineStr">
        <is>
          <t>XA</t>
        </is>
      </c>
      <c r="G363" t="inlineStr">
        <is>
          <t>ImpMatl_NiAl-Bronze_ASTM-B148_C95400</t>
        </is>
      </c>
      <c r="H363" s="37" t="inlineStr">
        <is>
          <t>Nickel Aluminum Bronze ASTM B148 UNS C95400</t>
        </is>
      </c>
      <c r="I363" s="37" t="inlineStr">
        <is>
          <t>B22</t>
        </is>
      </c>
      <c r="J363" s="37" t="inlineStr">
        <is>
          <t>Stainless Steel, AISI-303</t>
        </is>
      </c>
      <c r="K363" s="37" t="inlineStr">
        <is>
          <t>Steel, Cold Drawn C1018</t>
        </is>
      </c>
      <c r="L363" s="37" t="inlineStr">
        <is>
          <t>Coating_Scotchkote134_interior_exterior_IncludeImpeller</t>
        </is>
      </c>
      <c r="M363" s="1" t="inlineStr">
        <is>
          <t>RTF</t>
        </is>
      </c>
      <c r="N363" s="37" t="n"/>
      <c r="O363" t="inlineStr">
        <is>
          <t>A102248</t>
        </is>
      </c>
      <c r="P363" t="inlineStr">
        <is>
          <t>LT250</t>
        </is>
      </c>
    </row>
    <row r="364">
      <c r="B364" t="inlineStr">
        <is>
          <t>N</t>
        </is>
      </c>
      <c r="C364" t="inlineStr">
        <is>
          <t>Price_BOM_LCS_Imp_0576</t>
        </is>
      </c>
      <c r="E364" t="inlineStr">
        <is>
          <t>:40959-LCS:</t>
        </is>
      </c>
      <c r="F364" s="118" t="inlineStr">
        <is>
          <t>XA</t>
        </is>
      </c>
      <c r="G364" s="2" t="inlineStr">
        <is>
          <t>ImpMatl_SS_AISI-304</t>
        </is>
      </c>
      <c r="H364" s="37" t="inlineStr">
        <is>
          <t>Stainless Steel, AISI-304</t>
        </is>
      </c>
      <c r="I364" s="37" t="inlineStr">
        <is>
          <t>H304</t>
        </is>
      </c>
      <c r="J364" s="37" t="inlineStr">
        <is>
          <t>Stainless Steel, AISI-303</t>
        </is>
      </c>
      <c r="K364" s="37" t="inlineStr">
        <is>
          <t>Stainless Steel, AISI 316</t>
        </is>
      </c>
      <c r="L364" s="37" t="inlineStr">
        <is>
          <t>Coating_Scotchkote134_interior_exterior_IncludeImpeller</t>
        </is>
      </c>
      <c r="M364" s="1" t="inlineStr">
        <is>
          <t>RTF</t>
        </is>
      </c>
      <c r="N364" s="37" t="n"/>
      <c r="O364" t="inlineStr">
        <is>
          <t>A101931</t>
        </is>
      </c>
      <c r="P364" t="inlineStr">
        <is>
          <t>LT250</t>
        </is>
      </c>
      <c r="Q364" s="37" t="n"/>
    </row>
    <row r="365">
      <c r="B365" t="inlineStr">
        <is>
          <t>N</t>
        </is>
      </c>
      <c r="C365" t="inlineStr">
        <is>
          <t>Price_BOM_LCS_Imp_0578</t>
        </is>
      </c>
      <c r="E365" t="inlineStr">
        <is>
          <t>:40959-LCS:</t>
        </is>
      </c>
      <c r="F365" s="118" t="inlineStr">
        <is>
          <t>XA</t>
        </is>
      </c>
      <c r="G365" t="inlineStr">
        <is>
          <t>ImpMatl_NiAl-Bronze_ASTM-B148_C95400</t>
        </is>
      </c>
      <c r="H365" s="37" t="inlineStr">
        <is>
          <t>Nickel Aluminum Bronze ASTM B148 UNS C95400</t>
        </is>
      </c>
      <c r="I365" s="37" t="inlineStr">
        <is>
          <t>B22</t>
        </is>
      </c>
      <c r="J365" s="37" t="inlineStr">
        <is>
          <t>Stainless Steel, AISI-303</t>
        </is>
      </c>
      <c r="K365" s="37" t="inlineStr">
        <is>
          <t>Steel, Cold Drawn C1018</t>
        </is>
      </c>
      <c r="L365" s="37" t="inlineStr">
        <is>
          <t>Coating_Scotchkote134_interior_IncludeImpeller</t>
        </is>
      </c>
      <c r="M365" s="1" t="inlineStr">
        <is>
          <t>RTF</t>
        </is>
      </c>
      <c r="N365" s="37" t="n"/>
      <c r="O365" t="inlineStr">
        <is>
          <t>A102248</t>
        </is>
      </c>
      <c r="P365" t="inlineStr">
        <is>
          <t>LT250</t>
        </is>
      </c>
    </row>
    <row r="366">
      <c r="B366" t="inlineStr">
        <is>
          <t>N</t>
        </is>
      </c>
      <c r="C366" t="inlineStr">
        <is>
          <t>Price_BOM_LCS_Imp_0579</t>
        </is>
      </c>
      <c r="E366" t="inlineStr">
        <is>
          <t>:40959-LCS:</t>
        </is>
      </c>
      <c r="F366" s="118" t="inlineStr">
        <is>
          <t>XA</t>
        </is>
      </c>
      <c r="G366" s="2" t="inlineStr">
        <is>
          <t>ImpMatl_SS_AISI-304</t>
        </is>
      </c>
      <c r="H366" s="37" t="inlineStr">
        <is>
          <t>Stainless Steel, AISI-304</t>
        </is>
      </c>
      <c r="I366" s="37" t="inlineStr">
        <is>
          <t>H304</t>
        </is>
      </c>
      <c r="J366" s="37" t="inlineStr">
        <is>
          <t>Stainless Steel, AISI-303</t>
        </is>
      </c>
      <c r="K366" s="37" t="inlineStr">
        <is>
          <t>Stainless Steel, AISI 316</t>
        </is>
      </c>
      <c r="L366" s="37" t="inlineStr">
        <is>
          <t>Coating_Scotchkote134_interior_IncludeImpeller</t>
        </is>
      </c>
      <c r="M366" s="1" t="inlineStr">
        <is>
          <t>RTF</t>
        </is>
      </c>
      <c r="N366" s="37" t="n"/>
      <c r="O366" t="inlineStr">
        <is>
          <t>A101931</t>
        </is>
      </c>
      <c r="P366" t="inlineStr">
        <is>
          <t>LT250</t>
        </is>
      </c>
      <c r="Q366" s="37" t="n"/>
    </row>
    <row r="367">
      <c r="B367" t="inlineStr">
        <is>
          <t>N</t>
        </is>
      </c>
      <c r="C367" t="inlineStr">
        <is>
          <t>Price_BOM_LCS_Imp_0581</t>
        </is>
      </c>
      <c r="E367" t="inlineStr">
        <is>
          <t>:40959-LCS:</t>
        </is>
      </c>
      <c r="F367" s="118" t="inlineStr">
        <is>
          <t>XA</t>
        </is>
      </c>
      <c r="G367" t="inlineStr">
        <is>
          <t>ImpMatl_NiAl-Bronze_ASTM-B148_C95400</t>
        </is>
      </c>
      <c r="H367" s="37" t="inlineStr">
        <is>
          <t>Nickel Aluminum Bronze ASTM B148 UNS C95400</t>
        </is>
      </c>
      <c r="I367" s="37" t="inlineStr">
        <is>
          <t>B22</t>
        </is>
      </c>
      <c r="J367" s="37" t="inlineStr">
        <is>
          <t>Stainless Steel, AISI-303</t>
        </is>
      </c>
      <c r="K367" s="37" t="inlineStr">
        <is>
          <t>Steel, Cold Drawn C1018</t>
        </is>
      </c>
      <c r="L367" s="37" t="inlineStr">
        <is>
          <t>Coating_Scotchkote134_interior</t>
        </is>
      </c>
      <c r="M367" s="67" t="inlineStr">
        <is>
          <t>96699293</t>
        </is>
      </c>
      <c r="N367" s="67" t="n"/>
      <c r="O367" t="inlineStr">
        <is>
          <t>A102248</t>
        </is>
      </c>
      <c r="P367" t="inlineStr">
        <is>
          <t>LT250</t>
        </is>
      </c>
    </row>
    <row r="368">
      <c r="B368" t="inlineStr">
        <is>
          <t>N</t>
        </is>
      </c>
      <c r="C368" t="inlineStr">
        <is>
          <t>Price_BOM_LCS_Imp_0582</t>
        </is>
      </c>
      <c r="E368" t="inlineStr">
        <is>
          <t>:40959-LCS:</t>
        </is>
      </c>
      <c r="F368" s="118" t="inlineStr">
        <is>
          <t>XA</t>
        </is>
      </c>
      <c r="G368" s="2" t="inlineStr">
        <is>
          <t>ImpMatl_SS_AISI-304</t>
        </is>
      </c>
      <c r="H368" s="37" t="inlineStr">
        <is>
          <t>Stainless Steel, AISI-304</t>
        </is>
      </c>
      <c r="I368" s="37" t="inlineStr">
        <is>
          <t>H304</t>
        </is>
      </c>
      <c r="J368" s="37" t="inlineStr">
        <is>
          <t>Stainless Steel, AISI-303</t>
        </is>
      </c>
      <c r="K368" s="37" t="inlineStr">
        <is>
          <t>Stainless Steel, AISI 316</t>
        </is>
      </c>
      <c r="L368" s="37" t="inlineStr">
        <is>
          <t>Coating_Scotchkote134_interior</t>
        </is>
      </c>
      <c r="M368" s="37" t="inlineStr">
        <is>
          <t>RTF</t>
        </is>
      </c>
      <c r="N368" s="37" t="n"/>
      <c r="O368" t="inlineStr">
        <is>
          <t>A101931</t>
        </is>
      </c>
      <c r="P368" t="inlineStr">
        <is>
          <t>LT250</t>
        </is>
      </c>
      <c r="Q368" s="37" t="n">
        <v>126</v>
      </c>
    </row>
    <row r="369">
      <c r="B369" t="inlineStr">
        <is>
          <t>N</t>
        </is>
      </c>
      <c r="C369" t="inlineStr">
        <is>
          <t>Price_BOM_LCS_Imp_0584</t>
        </is>
      </c>
      <c r="E369" t="inlineStr">
        <is>
          <t>:40959-LCS:</t>
        </is>
      </c>
      <c r="F369" s="118" t="inlineStr">
        <is>
          <t>XA</t>
        </is>
      </c>
      <c r="G369" t="inlineStr">
        <is>
          <t>ImpMatl_NiAl-Bronze_ASTM-B148_C95400</t>
        </is>
      </c>
      <c r="H369" s="37" t="inlineStr">
        <is>
          <t>Nickel Aluminum Bronze ASTM B148 UNS C95400</t>
        </is>
      </c>
      <c r="I369" s="37" t="inlineStr">
        <is>
          <t>B22</t>
        </is>
      </c>
      <c r="J369" s="37" t="inlineStr">
        <is>
          <t>Stainless Steel, AISI-303</t>
        </is>
      </c>
      <c r="K369" s="37" t="inlineStr">
        <is>
          <t>Steel, Cold Drawn C1018</t>
        </is>
      </c>
      <c r="L369" s="37" t="inlineStr">
        <is>
          <t>Coating_Scotchkote134_interior_exterior</t>
        </is>
      </c>
      <c r="M369" s="67" t="inlineStr">
        <is>
          <t>96699293</t>
        </is>
      </c>
      <c r="N369" s="67" t="n"/>
      <c r="O369" t="inlineStr">
        <is>
          <t>A102248</t>
        </is>
      </c>
      <c r="P369" t="inlineStr">
        <is>
          <t>LT250</t>
        </is>
      </c>
    </row>
    <row r="370">
      <c r="B370" t="inlineStr">
        <is>
          <t>N</t>
        </is>
      </c>
      <c r="C370" t="inlineStr">
        <is>
          <t>Price_BOM_LCS_Imp_0585</t>
        </is>
      </c>
      <c r="E370" t="inlineStr">
        <is>
          <t>:40959-LCS:</t>
        </is>
      </c>
      <c r="F370" s="118" t="inlineStr">
        <is>
          <t>XA</t>
        </is>
      </c>
      <c r="G370" s="2" t="inlineStr">
        <is>
          <t>ImpMatl_SS_AISI-304</t>
        </is>
      </c>
      <c r="H370" s="37" t="inlineStr">
        <is>
          <t>Stainless Steel, AISI-304</t>
        </is>
      </c>
      <c r="I370" s="37" t="inlineStr">
        <is>
          <t>H304</t>
        </is>
      </c>
      <c r="J370" s="37" t="inlineStr">
        <is>
          <t>Stainless Steel, AISI-303</t>
        </is>
      </c>
      <c r="K370" s="37" t="inlineStr">
        <is>
          <t>Stainless Steel, AISI 316</t>
        </is>
      </c>
      <c r="L370" s="37" t="inlineStr">
        <is>
          <t>Coating_Scotchkote134_interior_exterior</t>
        </is>
      </c>
      <c r="M370" s="37" t="inlineStr">
        <is>
          <t>RTF</t>
        </is>
      </c>
      <c r="N370" s="37" t="n"/>
      <c r="O370" t="inlineStr">
        <is>
          <t>A101931</t>
        </is>
      </c>
      <c r="P370" t="inlineStr">
        <is>
          <t>LT250</t>
        </is>
      </c>
      <c r="Q370" s="37" t="n">
        <v>126</v>
      </c>
    </row>
    <row r="371">
      <c r="B371" t="inlineStr">
        <is>
          <t>N</t>
        </is>
      </c>
      <c r="C371" t="inlineStr">
        <is>
          <t>Price_BOM_LCS_Imp_0587</t>
        </is>
      </c>
      <c r="E371" t="inlineStr">
        <is>
          <t>:40959-LCS:</t>
        </is>
      </c>
      <c r="F371" s="118" t="inlineStr">
        <is>
          <t>XA</t>
        </is>
      </c>
      <c r="G371" t="inlineStr">
        <is>
          <t>ImpMatl_NiAl-Bronze_ASTM-B148_C95400</t>
        </is>
      </c>
      <c r="H371" s="37" t="inlineStr">
        <is>
          <t>Nickel Aluminum Bronze ASTM B148 UNS C95400</t>
        </is>
      </c>
      <c r="I371" s="37" t="inlineStr">
        <is>
          <t>B22</t>
        </is>
      </c>
      <c r="J371" s="37" t="inlineStr">
        <is>
          <t>Stainless Steel, AISI-303</t>
        </is>
      </c>
      <c r="K371" s="37" t="inlineStr">
        <is>
          <t>Steel, Cold Drawn C1018</t>
        </is>
      </c>
      <c r="L371" s="37" t="inlineStr">
        <is>
          <t>Coating_Special</t>
        </is>
      </c>
      <c r="M371" s="67" t="inlineStr">
        <is>
          <t>96699293</t>
        </is>
      </c>
      <c r="N371" s="67" t="n"/>
      <c r="O371" t="inlineStr">
        <is>
          <t>A102248</t>
        </is>
      </c>
      <c r="P371" t="inlineStr">
        <is>
          <t>LT250</t>
        </is>
      </c>
    </row>
    <row r="372">
      <c r="B372" t="inlineStr">
        <is>
          <t>N</t>
        </is>
      </c>
      <c r="C372" t="inlineStr">
        <is>
          <t>Price_BOM_LCS_Imp_0588</t>
        </is>
      </c>
      <c r="E372" t="inlineStr">
        <is>
          <t>:40959-LCS:</t>
        </is>
      </c>
      <c r="F372" s="118" t="inlineStr">
        <is>
          <t>XA</t>
        </is>
      </c>
      <c r="G372" s="2" t="inlineStr">
        <is>
          <t>ImpMatl_SS_AISI-304</t>
        </is>
      </c>
      <c r="H372" s="37" t="inlineStr">
        <is>
          <t>Stainless Steel, AISI-304</t>
        </is>
      </c>
      <c r="I372" s="37" t="inlineStr">
        <is>
          <t>H304</t>
        </is>
      </c>
      <c r="J372" s="37" t="inlineStr">
        <is>
          <t>Stainless Steel, AISI-303</t>
        </is>
      </c>
      <c r="K372" s="37" t="inlineStr">
        <is>
          <t>Stainless Steel, AISI 316</t>
        </is>
      </c>
      <c r="L372" s="37" t="inlineStr">
        <is>
          <t>Coating_Special</t>
        </is>
      </c>
      <c r="M372" s="37" t="inlineStr">
        <is>
          <t>RTF</t>
        </is>
      </c>
      <c r="N372" s="37" t="n"/>
      <c r="O372" t="inlineStr">
        <is>
          <t>A101936</t>
        </is>
      </c>
      <c r="P372" t="inlineStr">
        <is>
          <t>LT250</t>
        </is>
      </c>
      <c r="Q372" s="37" t="n">
        <v>126</v>
      </c>
    </row>
    <row r="373">
      <c r="B373" t="inlineStr">
        <is>
          <t>N</t>
        </is>
      </c>
      <c r="C373" t="inlineStr">
        <is>
          <t>Price_BOM_LCS_Imp_0590</t>
        </is>
      </c>
      <c r="E373" t="inlineStr">
        <is>
          <t>:40129-4P-15HP-LCSE:40129-4P-20HP-LCSE:40129-4P-25HP-LCSE:</t>
        </is>
      </c>
      <c r="F373" s="118" t="inlineStr">
        <is>
          <t>XA</t>
        </is>
      </c>
      <c r="G373" s="2" t="inlineStr">
        <is>
          <t>ImpMatl_SS_AISI-304</t>
        </is>
      </c>
      <c r="H373" s="37" t="inlineStr">
        <is>
          <t>Stainless Steel, AISI-304</t>
        </is>
      </c>
      <c r="I373" s="37" t="inlineStr">
        <is>
          <t>H304</t>
        </is>
      </c>
      <c r="J373" s="37" t="inlineStr">
        <is>
          <t>Stainless Steel, AISI-303</t>
        </is>
      </c>
      <c r="K373" s="37" t="inlineStr">
        <is>
          <t>Stainless Steel, AISI 316</t>
        </is>
      </c>
      <c r="L373" s="37" t="inlineStr">
        <is>
          <t>Coating_Standard</t>
        </is>
      </c>
      <c r="M373" s="97" t="inlineStr">
        <is>
          <t>98876166</t>
        </is>
      </c>
      <c r="N373" s="37" t="inlineStr">
        <is>
          <t>IMP,L,40129,XA,H304</t>
        </is>
      </c>
      <c r="O373" t="inlineStr">
        <is>
          <t>A101938</t>
        </is>
      </c>
      <c r="P373" s="37" t="inlineStr">
        <is>
          <t>LT027</t>
        </is>
      </c>
      <c r="Q373" s="37" t="n">
        <v>0</v>
      </c>
    </row>
    <row r="374">
      <c r="B374" t="inlineStr">
        <is>
          <t>N</t>
        </is>
      </c>
      <c r="C374" t="inlineStr">
        <is>
          <t>Price_BOM_LCS_Imp_0591</t>
        </is>
      </c>
      <c r="E374" t="inlineStr">
        <is>
          <t>:40129-4P-15HP-LCSE:40129-4P-20HP-LCSE:40129-4P-25HP-LCSE:</t>
        </is>
      </c>
      <c r="F374" s="118" t="inlineStr">
        <is>
          <t>XA</t>
        </is>
      </c>
      <c r="G374" t="inlineStr">
        <is>
          <t>ImpMatl_NiAl-Bronze_ASTM-B148_C95400</t>
        </is>
      </c>
      <c r="H374" s="37" t="inlineStr">
        <is>
          <t>Nickel Aluminum Bronze ASTM B148 UNS C95400</t>
        </is>
      </c>
      <c r="I374" s="37" t="inlineStr">
        <is>
          <t>B22</t>
        </is>
      </c>
      <c r="J374" s="37" t="inlineStr">
        <is>
          <t>Stainless Steel, AISI-303</t>
        </is>
      </c>
      <c r="K374" s="37" t="inlineStr">
        <is>
          <t>Steel, Cold Drawn C1018</t>
        </is>
      </c>
      <c r="L374" s="37" t="inlineStr">
        <is>
          <t>Coating_Standard</t>
        </is>
      </c>
      <c r="M374" s="67" t="inlineStr">
        <is>
          <t>96699296</t>
        </is>
      </c>
      <c r="N374" s="67" t="n"/>
      <c r="O374" t="inlineStr">
        <is>
          <t>A102249</t>
        </is>
      </c>
      <c r="P374" t="inlineStr">
        <is>
          <t>LT250</t>
        </is>
      </c>
    </row>
    <row r="375">
      <c r="B375" t="inlineStr">
        <is>
          <t>N</t>
        </is>
      </c>
      <c r="C375" t="inlineStr">
        <is>
          <t>Price_BOM_LCS_Imp_0593</t>
        </is>
      </c>
      <c r="E375" t="inlineStr">
        <is>
          <t>:40129-LCS:40129-4P-15HP-LCSE:40129-4P-20HP-LCSE:40129-4P-25HP-LCSE:</t>
        </is>
      </c>
      <c r="F375" s="118" t="inlineStr">
        <is>
          <t>XA</t>
        </is>
      </c>
      <c r="G375" t="inlineStr">
        <is>
          <t>ImpMatl_NiAl-Bronze_ASTM-B148_C95400</t>
        </is>
      </c>
      <c r="H375" s="37" t="inlineStr">
        <is>
          <t>Nickel Aluminum Bronze ASTM B148 UNS C95400</t>
        </is>
      </c>
      <c r="I375" s="37" t="inlineStr">
        <is>
          <t>B22</t>
        </is>
      </c>
      <c r="J375" s="37" t="inlineStr">
        <is>
          <t>Stainless Steel, AISI-303</t>
        </is>
      </c>
      <c r="K375" s="37" t="inlineStr">
        <is>
          <t>Steel, Cold Drawn C1018</t>
        </is>
      </c>
      <c r="L375" s="37" t="inlineStr">
        <is>
          <t>Coating_Scotchkote134_interior_exterior_IncludeImpeller</t>
        </is>
      </c>
      <c r="M375" s="1" t="inlineStr">
        <is>
          <t>RTF</t>
        </is>
      </c>
      <c r="N375" s="37" t="n"/>
      <c r="O375" t="inlineStr">
        <is>
          <t>A102249</t>
        </is>
      </c>
      <c r="P375" t="inlineStr">
        <is>
          <t>LT250</t>
        </is>
      </c>
    </row>
    <row r="376">
      <c r="B376" t="inlineStr">
        <is>
          <t>N</t>
        </is>
      </c>
      <c r="C376" t="inlineStr">
        <is>
          <t>Price_BOM_LCS_Imp_0594</t>
        </is>
      </c>
      <c r="E376" t="inlineStr">
        <is>
          <t>:40129-LCS:40129-4P-15HP-LCSE:40129-4P-20HP-LCSE:40129-4P-25HP-LCSE:</t>
        </is>
      </c>
      <c r="F376" s="118" t="inlineStr">
        <is>
          <t>XA</t>
        </is>
      </c>
      <c r="G376" s="2" t="inlineStr">
        <is>
          <t>ImpMatl_SS_AISI-304</t>
        </is>
      </c>
      <c r="H376" s="37" t="inlineStr">
        <is>
          <t>Stainless Steel, AISI-304</t>
        </is>
      </c>
      <c r="I376" s="37" t="inlineStr">
        <is>
          <t>H304</t>
        </is>
      </c>
      <c r="J376" s="37" t="inlineStr">
        <is>
          <t>Stainless Steel, AISI-303</t>
        </is>
      </c>
      <c r="K376" s="37" t="inlineStr">
        <is>
          <t>Stainless Steel, AISI 316</t>
        </is>
      </c>
      <c r="L376" s="37" t="inlineStr">
        <is>
          <t>Coating_Scotchkote134_interior_exterior_IncludeImpeller</t>
        </is>
      </c>
      <c r="M376" s="1" t="inlineStr">
        <is>
          <t>RTF</t>
        </is>
      </c>
      <c r="N376" s="37" t="n"/>
      <c r="O376" t="inlineStr">
        <is>
          <t>A101938</t>
        </is>
      </c>
      <c r="P376" t="inlineStr">
        <is>
          <t>LT250</t>
        </is>
      </c>
      <c r="Q376" s="37" t="n"/>
    </row>
    <row r="377">
      <c r="B377" t="inlineStr">
        <is>
          <t>N</t>
        </is>
      </c>
      <c r="C377" t="inlineStr">
        <is>
          <t>Price_BOM_LCS_Imp_0596</t>
        </is>
      </c>
      <c r="E377" t="inlineStr">
        <is>
          <t>:40129-LCS:40129-4P-15HP-LCSE:40129-4P-20HP-LCSE:40129-4P-25HP-LCSE:</t>
        </is>
      </c>
      <c r="F377" s="118" t="inlineStr">
        <is>
          <t>XA</t>
        </is>
      </c>
      <c r="G377" t="inlineStr">
        <is>
          <t>ImpMatl_NiAl-Bronze_ASTM-B148_C95400</t>
        </is>
      </c>
      <c r="H377" s="37" t="inlineStr">
        <is>
          <t>Nickel Aluminum Bronze ASTM B148 UNS C95400</t>
        </is>
      </c>
      <c r="I377" s="37" t="inlineStr">
        <is>
          <t>B22</t>
        </is>
      </c>
      <c r="J377" s="37" t="inlineStr">
        <is>
          <t>Stainless Steel, AISI-303</t>
        </is>
      </c>
      <c r="K377" s="37" t="inlineStr">
        <is>
          <t>Steel, Cold Drawn C1018</t>
        </is>
      </c>
      <c r="L377" s="37" t="inlineStr">
        <is>
          <t>Coating_Scotchkote134_interior_IncludeImpeller</t>
        </is>
      </c>
      <c r="M377" s="1" t="inlineStr">
        <is>
          <t>RTF</t>
        </is>
      </c>
      <c r="N377" s="37" t="n"/>
      <c r="O377" t="inlineStr">
        <is>
          <t>A102249</t>
        </is>
      </c>
      <c r="P377" t="inlineStr">
        <is>
          <t>LT250</t>
        </is>
      </c>
    </row>
    <row r="378">
      <c r="B378" t="inlineStr">
        <is>
          <t>N</t>
        </is>
      </c>
      <c r="C378" t="inlineStr">
        <is>
          <t>Price_BOM_LCS_Imp_0597</t>
        </is>
      </c>
      <c r="E378" t="inlineStr">
        <is>
          <t>:40129-LCS:40129-4P-15HP-LCSE:40129-4P-20HP-LCSE:40129-4P-25HP-LCSE:</t>
        </is>
      </c>
      <c r="F378" s="118" t="inlineStr">
        <is>
          <t>XA</t>
        </is>
      </c>
      <c r="G378" s="2" t="inlineStr">
        <is>
          <t>ImpMatl_SS_AISI-304</t>
        </is>
      </c>
      <c r="H378" s="37" t="inlineStr">
        <is>
          <t>Stainless Steel, AISI-304</t>
        </is>
      </c>
      <c r="I378" s="37" t="inlineStr">
        <is>
          <t>H304</t>
        </is>
      </c>
      <c r="J378" s="37" t="inlineStr">
        <is>
          <t>Stainless Steel, AISI-303</t>
        </is>
      </c>
      <c r="K378" s="37" t="inlineStr">
        <is>
          <t>Stainless Steel, AISI 316</t>
        </is>
      </c>
      <c r="L378" s="37" t="inlineStr">
        <is>
          <t>Coating_Scotchkote134_interior_IncludeImpeller</t>
        </is>
      </c>
      <c r="M378" s="1" t="inlineStr">
        <is>
          <t>RTF</t>
        </is>
      </c>
      <c r="N378" s="37" t="n"/>
      <c r="O378" t="inlineStr">
        <is>
          <t>A101938</t>
        </is>
      </c>
      <c r="P378" t="inlineStr">
        <is>
          <t>LT250</t>
        </is>
      </c>
      <c r="Q378" s="37" t="n"/>
    </row>
    <row r="379">
      <c r="B379" t="inlineStr">
        <is>
          <t>N</t>
        </is>
      </c>
      <c r="C379" t="inlineStr">
        <is>
          <t>Price_BOM_LCS_Imp_0599</t>
        </is>
      </c>
      <c r="E379" t="inlineStr">
        <is>
          <t>:40129-4P-15HP-LCSE:40129-4P-20HP-LCSE:40129-4P-25HP-LCSE:</t>
        </is>
      </c>
      <c r="F379" s="118" t="inlineStr">
        <is>
          <t>XA</t>
        </is>
      </c>
      <c r="G379" t="inlineStr">
        <is>
          <t>ImpMatl_NiAl-Bronze_ASTM-B148_C95400</t>
        </is>
      </c>
      <c r="H379" s="37" t="inlineStr">
        <is>
          <t>Nickel Aluminum Bronze ASTM B148 UNS C95400</t>
        </is>
      </c>
      <c r="I379" s="37" t="inlineStr">
        <is>
          <t>B22</t>
        </is>
      </c>
      <c r="J379" s="37" t="inlineStr">
        <is>
          <t>Stainless Steel, AISI-303</t>
        </is>
      </c>
      <c r="K379" s="37" t="inlineStr">
        <is>
          <t>Steel, Cold Drawn C1018</t>
        </is>
      </c>
      <c r="L379" s="37" t="inlineStr">
        <is>
          <t>Coating_Scotchkote134_interior</t>
        </is>
      </c>
      <c r="M379" s="67" t="inlineStr">
        <is>
          <t>96699296</t>
        </is>
      </c>
      <c r="N379" s="67" t="n"/>
      <c r="O379" t="inlineStr">
        <is>
          <t>A102249</t>
        </is>
      </c>
      <c r="P379" t="inlineStr">
        <is>
          <t>LT250</t>
        </is>
      </c>
    </row>
    <row r="380">
      <c r="B380" t="inlineStr">
        <is>
          <t>N</t>
        </is>
      </c>
      <c r="C380" t="inlineStr">
        <is>
          <t>Price_BOM_LCS_Imp_0600</t>
        </is>
      </c>
      <c r="E380" t="inlineStr">
        <is>
          <t>:40129-LCS:40129-4P-15HP-LCSE:40129-4P-20HP-LCSE:40129-4P-25HP-LCSE:</t>
        </is>
      </c>
      <c r="F380" s="118" t="inlineStr">
        <is>
          <t>XA</t>
        </is>
      </c>
      <c r="G380" s="2" t="inlineStr">
        <is>
          <t>ImpMatl_SS_AISI-304</t>
        </is>
      </c>
      <c r="H380" s="37" t="inlineStr">
        <is>
          <t>Stainless Steel, AISI-304</t>
        </is>
      </c>
      <c r="I380" s="37" t="inlineStr">
        <is>
          <t>H304</t>
        </is>
      </c>
      <c r="J380" s="37" t="inlineStr">
        <is>
          <t>Stainless Steel, AISI-303</t>
        </is>
      </c>
      <c r="K380" s="37" t="inlineStr">
        <is>
          <t>Stainless Steel, AISI 316</t>
        </is>
      </c>
      <c r="L380" s="37" t="inlineStr">
        <is>
          <t>Coating_Scotchkote134_interior</t>
        </is>
      </c>
      <c r="M380" s="37" t="inlineStr">
        <is>
          <t>RTF</t>
        </is>
      </c>
      <c r="N380" s="37" t="n"/>
      <c r="O380" t="inlineStr">
        <is>
          <t>A101938</t>
        </is>
      </c>
      <c r="P380" t="inlineStr">
        <is>
          <t>LT250</t>
        </is>
      </c>
      <c r="Q380" s="37" t="n">
        <v>126</v>
      </c>
    </row>
    <row r="381">
      <c r="B381" t="inlineStr">
        <is>
          <t>N</t>
        </is>
      </c>
      <c r="C381" t="inlineStr">
        <is>
          <t>Price_BOM_LCS_Imp_0602</t>
        </is>
      </c>
      <c r="E381" t="inlineStr">
        <is>
          <t>:40129-4P-15HP-LCSE:40129-4P-20HP-LCSE:40129-4P-25HP-LCSE:</t>
        </is>
      </c>
      <c r="F381" s="118" t="inlineStr">
        <is>
          <t>XA</t>
        </is>
      </c>
      <c r="G381" t="inlineStr">
        <is>
          <t>ImpMatl_NiAl-Bronze_ASTM-B148_C95400</t>
        </is>
      </c>
      <c r="H381" s="37" t="inlineStr">
        <is>
          <t>Nickel Aluminum Bronze ASTM B148 UNS C95400</t>
        </is>
      </c>
      <c r="I381" s="37" t="inlineStr">
        <is>
          <t>B22</t>
        </is>
      </c>
      <c r="J381" s="37" t="inlineStr">
        <is>
          <t>Stainless Steel, AISI-303</t>
        </is>
      </c>
      <c r="K381" s="37" t="inlineStr">
        <is>
          <t>Steel, Cold Drawn C1018</t>
        </is>
      </c>
      <c r="L381" s="37" t="inlineStr">
        <is>
          <t>Coating_Scotchkote134_interior_exterior</t>
        </is>
      </c>
      <c r="M381" s="67" t="inlineStr">
        <is>
          <t>96699296</t>
        </is>
      </c>
      <c r="N381" s="67" t="n"/>
      <c r="O381" t="inlineStr">
        <is>
          <t>A102249</t>
        </is>
      </c>
      <c r="P381" t="inlineStr">
        <is>
          <t>LT250</t>
        </is>
      </c>
    </row>
    <row r="382">
      <c r="B382" t="inlineStr">
        <is>
          <t>N</t>
        </is>
      </c>
      <c r="C382" t="inlineStr">
        <is>
          <t>Price_BOM_LCS_Imp_0603</t>
        </is>
      </c>
      <c r="E382" t="inlineStr">
        <is>
          <t>:40129-LCS:40129-4P-15HP-LCSE:40129-4P-20HP-LCSE:40129-4P-25HP-LCSE:</t>
        </is>
      </c>
      <c r="F382" s="118" t="inlineStr">
        <is>
          <t>XA</t>
        </is>
      </c>
      <c r="G382" s="2" t="inlineStr">
        <is>
          <t>ImpMatl_SS_AISI-304</t>
        </is>
      </c>
      <c r="H382" s="37" t="inlineStr">
        <is>
          <t>Stainless Steel, AISI-304</t>
        </is>
      </c>
      <c r="I382" s="37" t="inlineStr">
        <is>
          <t>H304</t>
        </is>
      </c>
      <c r="J382" s="37" t="inlineStr">
        <is>
          <t>Stainless Steel, AISI-303</t>
        </is>
      </c>
      <c r="K382" s="37" t="inlineStr">
        <is>
          <t>Stainless Steel, AISI 316</t>
        </is>
      </c>
      <c r="L382" s="37" t="inlineStr">
        <is>
          <t>Coating_Scotchkote134_interior_exterior</t>
        </is>
      </c>
      <c r="M382" s="37" t="inlineStr">
        <is>
          <t>RTF</t>
        </is>
      </c>
      <c r="N382" s="37" t="n"/>
      <c r="O382" t="inlineStr">
        <is>
          <t>A101938</t>
        </is>
      </c>
      <c r="P382" t="inlineStr">
        <is>
          <t>LT250</t>
        </is>
      </c>
      <c r="Q382" s="37" t="n">
        <v>126</v>
      </c>
    </row>
    <row r="383">
      <c r="B383" t="inlineStr">
        <is>
          <t>N</t>
        </is>
      </c>
      <c r="C383" t="inlineStr">
        <is>
          <t>Price_BOM_LCS_Imp_0605</t>
        </is>
      </c>
      <c r="E383" t="inlineStr">
        <is>
          <t>:40129-4P-15HP-LCSE:40129-4P-20HP-LCSE:40129-4P-25HP-LCSE:</t>
        </is>
      </c>
      <c r="F383" s="118" t="inlineStr">
        <is>
          <t>XA</t>
        </is>
      </c>
      <c r="G383" t="inlineStr">
        <is>
          <t>ImpMatl_NiAl-Bronze_ASTM-B148_C95400</t>
        </is>
      </c>
      <c r="H383" s="37" t="inlineStr">
        <is>
          <t>Nickel Aluminum Bronze ASTM B148 UNS C95400</t>
        </is>
      </c>
      <c r="I383" s="37" t="inlineStr">
        <is>
          <t>B22</t>
        </is>
      </c>
      <c r="J383" s="37" t="inlineStr">
        <is>
          <t>Stainless Steel, AISI-303</t>
        </is>
      </c>
      <c r="K383" s="37" t="inlineStr">
        <is>
          <t>Steel, Cold Drawn C1018</t>
        </is>
      </c>
      <c r="L383" s="37" t="inlineStr">
        <is>
          <t>Coating_Special</t>
        </is>
      </c>
      <c r="M383" s="67" t="inlineStr">
        <is>
          <t>96699296</t>
        </is>
      </c>
      <c r="N383" s="67" t="n"/>
      <c r="O383" t="inlineStr">
        <is>
          <t>A102249</t>
        </is>
      </c>
      <c r="P383" t="inlineStr">
        <is>
          <t>LT250</t>
        </is>
      </c>
    </row>
    <row r="384">
      <c r="B384" t="inlineStr">
        <is>
          <t>N</t>
        </is>
      </c>
      <c r="C384" t="inlineStr">
        <is>
          <t>Price_BOM_LCS_Imp_0606</t>
        </is>
      </c>
      <c r="E384" t="inlineStr">
        <is>
          <t>:40129-LCS:40129-4P-15HP-LCSE:40129-4P-20HP-LCSE:40129-4P-25HP-LCSE:</t>
        </is>
      </c>
      <c r="F384" s="118" t="inlineStr">
        <is>
          <t>XA</t>
        </is>
      </c>
      <c r="G384" s="2" t="inlineStr">
        <is>
          <t>ImpMatl_SS_AISI-304</t>
        </is>
      </c>
      <c r="H384" s="37" t="inlineStr">
        <is>
          <t>Stainless Steel, AISI-304</t>
        </is>
      </c>
      <c r="I384" s="37" t="inlineStr">
        <is>
          <t>H304</t>
        </is>
      </c>
      <c r="J384" s="37" t="inlineStr">
        <is>
          <t>Stainless Steel, AISI-303</t>
        </is>
      </c>
      <c r="K384" s="37" t="inlineStr">
        <is>
          <t>Stainless Steel, AISI 316</t>
        </is>
      </c>
      <c r="L384" s="37" t="inlineStr">
        <is>
          <t>Coating_Special</t>
        </is>
      </c>
      <c r="M384" s="37" t="inlineStr">
        <is>
          <t>RTF</t>
        </is>
      </c>
      <c r="N384" s="37" t="n"/>
      <c r="O384" t="inlineStr">
        <is>
          <t>A101943</t>
        </is>
      </c>
      <c r="P384" t="inlineStr">
        <is>
          <t>LT250</t>
        </is>
      </c>
      <c r="Q384" s="37" t="n">
        <v>126</v>
      </c>
    </row>
    <row r="385">
      <c r="B385" t="inlineStr">
        <is>
          <t>N</t>
        </is>
      </c>
      <c r="C385" t="inlineStr">
        <is>
          <t>Price_BOM_LCS_Imp_0608</t>
        </is>
      </c>
      <c r="E385" t="inlineStr">
        <is>
          <t>:4012A-LCS:4012A-4P-15HP-LCSE:4012A-4P-20HP-LCSE:4012A-4P-25HP-LCSE:</t>
        </is>
      </c>
      <c r="F385" s="118" t="inlineStr">
        <is>
          <t>XA</t>
        </is>
      </c>
      <c r="G385" s="2" t="inlineStr">
        <is>
          <t>ImpMatl_SS_AISI-304</t>
        </is>
      </c>
      <c r="H385" s="37" t="inlineStr">
        <is>
          <t>Stainless Steel, AISI-304</t>
        </is>
      </c>
      <c r="I385" s="37" t="inlineStr">
        <is>
          <t>H304</t>
        </is>
      </c>
      <c r="J385" s="37" t="inlineStr">
        <is>
          <t>Stainless Steel, AISI-303</t>
        </is>
      </c>
      <c r="K385" s="37" t="inlineStr">
        <is>
          <t>Stainless Steel, AISI 316</t>
        </is>
      </c>
      <c r="L385" s="37" t="inlineStr">
        <is>
          <t>Coating_Standard</t>
        </is>
      </c>
      <c r="M385" s="97" t="inlineStr">
        <is>
          <t>98876168</t>
        </is>
      </c>
      <c r="N385" s="37" t="inlineStr">
        <is>
          <t>IMP,L,4012A,XA,H304</t>
        </is>
      </c>
      <c r="O385" t="inlineStr">
        <is>
          <t>A101945</t>
        </is>
      </c>
      <c r="P385" s="37" t="inlineStr">
        <is>
          <t>LT027</t>
        </is>
      </c>
      <c r="Q385" s="37" t="n">
        <v>0</v>
      </c>
    </row>
    <row r="386">
      <c r="B386" t="inlineStr">
        <is>
          <t>N</t>
        </is>
      </c>
      <c r="C386" t="inlineStr">
        <is>
          <t>Price_BOM_LCS_Imp_0609</t>
        </is>
      </c>
      <c r="E386" t="inlineStr">
        <is>
          <t>:4012A-LCS:4012A-4P-15HP-LCSE:4012A-4P-20HP-LCSE:4012A-4P-25HP-LCSE:</t>
        </is>
      </c>
      <c r="F386" s="118" t="inlineStr">
        <is>
          <t>XA</t>
        </is>
      </c>
      <c r="G386" t="inlineStr">
        <is>
          <t>ImpMatl_NiAl-Bronze_ASTM-B148_C95400</t>
        </is>
      </c>
      <c r="H386" s="37" t="inlineStr">
        <is>
          <t>Nickel Aluminum Bronze ASTM B148 UNS C95400</t>
        </is>
      </c>
      <c r="I386" s="37" t="inlineStr">
        <is>
          <t>B22</t>
        </is>
      </c>
      <c r="J386" s="37" t="inlineStr">
        <is>
          <t>Stainless Steel, AISI-303</t>
        </is>
      </c>
      <c r="K386" s="37" t="inlineStr">
        <is>
          <t>Steel, Cold Drawn C1018</t>
        </is>
      </c>
      <c r="L386" s="37" t="inlineStr">
        <is>
          <t>Coating_Standard</t>
        </is>
      </c>
      <c r="M386" s="1" t="inlineStr">
        <is>
          <t>96699302</t>
        </is>
      </c>
      <c r="N386" s="1" t="n"/>
      <c r="O386" t="inlineStr">
        <is>
          <t>A102250</t>
        </is>
      </c>
      <c r="P386" t="inlineStr">
        <is>
          <t>LT250</t>
        </is>
      </c>
    </row>
    <row r="387">
      <c r="B387" t="inlineStr">
        <is>
          <t>N</t>
        </is>
      </c>
      <c r="C387" t="inlineStr">
        <is>
          <t>Price_BOM_LCS_Imp_0611</t>
        </is>
      </c>
      <c r="E387" t="inlineStr">
        <is>
          <t>:4012A-LCS:4012A-4P-15HP-LCSE:4012A-4P-20HP-LCSE:4012A-4P-25HP-LCSE:</t>
        </is>
      </c>
      <c r="F387" s="118" t="inlineStr">
        <is>
          <t>XA</t>
        </is>
      </c>
      <c r="G387" t="inlineStr">
        <is>
          <t>ImpMatl_NiAl-Bronze_ASTM-B148_C95400</t>
        </is>
      </c>
      <c r="H387" s="37" t="inlineStr">
        <is>
          <t>Nickel Aluminum Bronze ASTM B148 UNS C95400</t>
        </is>
      </c>
      <c r="I387" s="37" t="inlineStr">
        <is>
          <t>B22</t>
        </is>
      </c>
      <c r="J387" s="37" t="inlineStr">
        <is>
          <t>Stainless Steel, AISI-303</t>
        </is>
      </c>
      <c r="K387" s="37" t="inlineStr">
        <is>
          <t>Steel, Cold Drawn C1018</t>
        </is>
      </c>
      <c r="L387" s="37" t="inlineStr">
        <is>
          <t>Coating_Scotchkote134_interior_exterior_IncludeImpeller</t>
        </is>
      </c>
      <c r="M387" s="1" t="inlineStr">
        <is>
          <t>RTF</t>
        </is>
      </c>
      <c r="N387" s="37" t="n"/>
      <c r="O387" t="inlineStr">
        <is>
          <t>A102250</t>
        </is>
      </c>
      <c r="P387" t="inlineStr">
        <is>
          <t>LT250</t>
        </is>
      </c>
    </row>
    <row r="388">
      <c r="B388" t="inlineStr">
        <is>
          <t>N</t>
        </is>
      </c>
      <c r="C388" t="inlineStr">
        <is>
          <t>Price_BOM_LCS_Imp_0612</t>
        </is>
      </c>
      <c r="E388" t="inlineStr">
        <is>
          <t>:4012A-LCS:4012A-4P-15HP-LCSE:4012A-4P-20HP-LCSE:4012A-4P-25HP-LCSE:</t>
        </is>
      </c>
      <c r="F388" s="118" t="inlineStr">
        <is>
          <t>XA</t>
        </is>
      </c>
      <c r="G388" s="2" t="inlineStr">
        <is>
          <t>ImpMatl_SS_AISI-304</t>
        </is>
      </c>
      <c r="H388" s="37" t="inlineStr">
        <is>
          <t>Stainless Steel, AISI-304</t>
        </is>
      </c>
      <c r="I388" s="37" t="inlineStr">
        <is>
          <t>H304</t>
        </is>
      </c>
      <c r="J388" s="37" t="inlineStr">
        <is>
          <t>Stainless Steel, AISI-303</t>
        </is>
      </c>
      <c r="K388" s="37" t="inlineStr">
        <is>
          <t>Stainless Steel, AISI 316</t>
        </is>
      </c>
      <c r="L388" s="37" t="inlineStr">
        <is>
          <t>Coating_Scotchkote134_interior_exterior_IncludeImpeller</t>
        </is>
      </c>
      <c r="M388" s="1" t="inlineStr">
        <is>
          <t>RTF</t>
        </is>
      </c>
      <c r="N388" s="37" t="n"/>
      <c r="O388" t="inlineStr">
        <is>
          <t>A101945</t>
        </is>
      </c>
      <c r="P388" t="inlineStr">
        <is>
          <t>LT250</t>
        </is>
      </c>
      <c r="Q388" s="37" t="n"/>
    </row>
    <row r="389">
      <c r="B389" t="inlineStr">
        <is>
          <t>N</t>
        </is>
      </c>
      <c r="C389" t="inlineStr">
        <is>
          <t>Price_BOM_LCS_Imp_0614</t>
        </is>
      </c>
      <c r="E389" t="inlineStr">
        <is>
          <t>:4012A-LCS:4012A-4P-15HP-LCSE:4012A-4P-20HP-LCSE:4012A-4P-25HP-LCSE:</t>
        </is>
      </c>
      <c r="F389" s="118" t="inlineStr">
        <is>
          <t>XA</t>
        </is>
      </c>
      <c r="G389" t="inlineStr">
        <is>
          <t>ImpMatl_NiAl-Bronze_ASTM-B148_C95400</t>
        </is>
      </c>
      <c r="H389" s="37" t="inlineStr">
        <is>
          <t>Nickel Aluminum Bronze ASTM B148 UNS C95400</t>
        </is>
      </c>
      <c r="I389" s="37" t="inlineStr">
        <is>
          <t>B22</t>
        </is>
      </c>
      <c r="J389" s="37" t="inlineStr">
        <is>
          <t>Stainless Steel, AISI-303</t>
        </is>
      </c>
      <c r="K389" s="37" t="inlineStr">
        <is>
          <t>Steel, Cold Drawn C1018</t>
        </is>
      </c>
      <c r="L389" s="37" t="inlineStr">
        <is>
          <t>Coating_Scotchkote134_interior_IncludeImpeller</t>
        </is>
      </c>
      <c r="M389" s="1" t="inlineStr">
        <is>
          <t>RTF</t>
        </is>
      </c>
      <c r="N389" s="37" t="n"/>
      <c r="O389" t="inlineStr">
        <is>
          <t>A102250</t>
        </is>
      </c>
      <c r="P389" t="inlineStr">
        <is>
          <t>LT250</t>
        </is>
      </c>
    </row>
    <row r="390">
      <c r="B390" t="inlineStr">
        <is>
          <t>N</t>
        </is>
      </c>
      <c r="C390" t="inlineStr">
        <is>
          <t>Price_BOM_LCS_Imp_0615</t>
        </is>
      </c>
      <c r="E390" t="inlineStr">
        <is>
          <t>:4012A-LCS:4012A-4P-15HP-LCSE:4012A-4P-20HP-LCSE:4012A-4P-25HP-LCSE:</t>
        </is>
      </c>
      <c r="F390" s="118" t="inlineStr">
        <is>
          <t>XA</t>
        </is>
      </c>
      <c r="G390" s="2" t="inlineStr">
        <is>
          <t>ImpMatl_SS_AISI-304</t>
        </is>
      </c>
      <c r="H390" s="37" t="inlineStr">
        <is>
          <t>Stainless Steel, AISI-304</t>
        </is>
      </c>
      <c r="I390" s="37" t="inlineStr">
        <is>
          <t>H304</t>
        </is>
      </c>
      <c r="J390" s="37" t="inlineStr">
        <is>
          <t>Stainless Steel, AISI-303</t>
        </is>
      </c>
      <c r="K390" s="37" t="inlineStr">
        <is>
          <t>Stainless Steel, AISI 316</t>
        </is>
      </c>
      <c r="L390" s="37" t="inlineStr">
        <is>
          <t>Coating_Scotchkote134_interior_IncludeImpeller</t>
        </is>
      </c>
      <c r="M390" s="1" t="inlineStr">
        <is>
          <t>RTF</t>
        </is>
      </c>
      <c r="N390" s="37" t="n"/>
      <c r="O390" t="inlineStr">
        <is>
          <t>A101945</t>
        </is>
      </c>
      <c r="P390" t="inlineStr">
        <is>
          <t>LT250</t>
        </is>
      </c>
      <c r="Q390" s="37" t="n"/>
    </row>
    <row r="391">
      <c r="B391" t="inlineStr">
        <is>
          <t>N</t>
        </is>
      </c>
      <c r="C391" t="inlineStr">
        <is>
          <t>Price_BOM_LCS_Imp_0617</t>
        </is>
      </c>
      <c r="E391" t="inlineStr">
        <is>
          <t>:4012A-LCS:4012A-4P-15HP-LCSE:4012A-4P-20HP-LCSE:4012A-4P-25HP-LCSE:</t>
        </is>
      </c>
      <c r="F391" s="118" t="inlineStr">
        <is>
          <t>XA</t>
        </is>
      </c>
      <c r="G391" t="inlineStr">
        <is>
          <t>ImpMatl_NiAl-Bronze_ASTM-B148_C95400</t>
        </is>
      </c>
      <c r="H391" s="37" t="inlineStr">
        <is>
          <t>Nickel Aluminum Bronze ASTM B148 UNS C95400</t>
        </is>
      </c>
      <c r="I391" s="37" t="inlineStr">
        <is>
          <t>B22</t>
        </is>
      </c>
      <c r="J391" s="37" t="inlineStr">
        <is>
          <t>Stainless Steel, AISI-303</t>
        </is>
      </c>
      <c r="K391" s="37" t="inlineStr">
        <is>
          <t>Steel, Cold Drawn C1018</t>
        </is>
      </c>
      <c r="L391" s="37" t="inlineStr">
        <is>
          <t>Coating_Scotchkote134_interior</t>
        </is>
      </c>
      <c r="M391" s="1" t="inlineStr">
        <is>
          <t>96699302</t>
        </is>
      </c>
      <c r="N391" s="1" t="n"/>
      <c r="O391" t="inlineStr">
        <is>
          <t>A102250</t>
        </is>
      </c>
      <c r="P391" t="inlineStr">
        <is>
          <t>LT250</t>
        </is>
      </c>
    </row>
    <row r="392">
      <c r="B392" t="inlineStr">
        <is>
          <t>N</t>
        </is>
      </c>
      <c r="C392" t="inlineStr">
        <is>
          <t>Price_BOM_LCS_Imp_0618</t>
        </is>
      </c>
      <c r="E392" t="inlineStr">
        <is>
          <t>:4012A-LCS:4012A-4P-15HP-LCSE:4012A-4P-20HP-LCSE:4012A-4P-25HP-LCSE:</t>
        </is>
      </c>
      <c r="F392" s="118" t="inlineStr">
        <is>
          <t>XA</t>
        </is>
      </c>
      <c r="G392" s="2" t="inlineStr">
        <is>
          <t>ImpMatl_SS_AISI-304</t>
        </is>
      </c>
      <c r="H392" s="37" t="inlineStr">
        <is>
          <t>Stainless Steel, AISI-304</t>
        </is>
      </c>
      <c r="I392" s="37" t="inlineStr">
        <is>
          <t>H304</t>
        </is>
      </c>
      <c r="J392" s="37" t="inlineStr">
        <is>
          <t>Stainless Steel, AISI-303</t>
        </is>
      </c>
      <c r="K392" s="37" t="inlineStr">
        <is>
          <t>Stainless Steel, AISI 316</t>
        </is>
      </c>
      <c r="L392" s="37" t="inlineStr">
        <is>
          <t>Coating_Scotchkote134_interior</t>
        </is>
      </c>
      <c r="M392" s="37" t="inlineStr">
        <is>
          <t>RTF</t>
        </is>
      </c>
      <c r="N392" s="37" t="n"/>
      <c r="O392" t="inlineStr">
        <is>
          <t>A101945</t>
        </is>
      </c>
      <c r="P392" t="inlineStr">
        <is>
          <t>LT250</t>
        </is>
      </c>
      <c r="Q392" s="37" t="n">
        <v>126</v>
      </c>
    </row>
    <row r="393">
      <c r="B393" t="inlineStr">
        <is>
          <t>N</t>
        </is>
      </c>
      <c r="C393" t="inlineStr">
        <is>
          <t>Price_BOM_LCS_Imp_0620</t>
        </is>
      </c>
      <c r="E393" t="inlineStr">
        <is>
          <t>:4012A-LCS:4012A-4P-15HP-LCSE:4012A-4P-20HP-LCSE:4012A-4P-25HP-LCSE:</t>
        </is>
      </c>
      <c r="F393" s="118" t="inlineStr">
        <is>
          <t>XA</t>
        </is>
      </c>
      <c r="G393" t="inlineStr">
        <is>
          <t>ImpMatl_NiAl-Bronze_ASTM-B148_C95400</t>
        </is>
      </c>
      <c r="H393" s="37" t="inlineStr">
        <is>
          <t>Nickel Aluminum Bronze ASTM B148 UNS C95400</t>
        </is>
      </c>
      <c r="I393" s="37" t="inlineStr">
        <is>
          <t>B22</t>
        </is>
      </c>
      <c r="J393" s="37" t="inlineStr">
        <is>
          <t>Stainless Steel, AISI-303</t>
        </is>
      </c>
      <c r="K393" s="37" t="inlineStr">
        <is>
          <t>Steel, Cold Drawn C1018</t>
        </is>
      </c>
      <c r="L393" s="37" t="inlineStr">
        <is>
          <t>Coating_Scotchkote134_interior_exterior</t>
        </is>
      </c>
      <c r="M393" s="1" t="inlineStr">
        <is>
          <t>96699302</t>
        </is>
      </c>
      <c r="N393" s="1" t="n"/>
      <c r="O393" t="inlineStr">
        <is>
          <t>A102250</t>
        </is>
      </c>
      <c r="P393" t="inlineStr">
        <is>
          <t>LT250</t>
        </is>
      </c>
    </row>
    <row r="394">
      <c r="B394" t="inlineStr">
        <is>
          <t>N</t>
        </is>
      </c>
      <c r="C394" t="inlineStr">
        <is>
          <t>Price_BOM_LCS_Imp_0621</t>
        </is>
      </c>
      <c r="E394" t="inlineStr">
        <is>
          <t>:4012A-LCS:4012A-4P-15HP-LCSE:4012A-4P-20HP-LCSE:4012A-4P-25HP-LCSE:</t>
        </is>
      </c>
      <c r="F394" s="118" t="inlineStr">
        <is>
          <t>XA</t>
        </is>
      </c>
      <c r="G394" s="2" t="inlineStr">
        <is>
          <t>ImpMatl_SS_AISI-304</t>
        </is>
      </c>
      <c r="H394" s="37" t="inlineStr">
        <is>
          <t>Stainless Steel, AISI-304</t>
        </is>
      </c>
      <c r="I394" s="37" t="inlineStr">
        <is>
          <t>H304</t>
        </is>
      </c>
      <c r="J394" s="37" t="inlineStr">
        <is>
          <t>Stainless Steel, AISI-303</t>
        </is>
      </c>
      <c r="K394" s="37" t="inlineStr">
        <is>
          <t>Stainless Steel, AISI 316</t>
        </is>
      </c>
      <c r="L394" s="37" t="inlineStr">
        <is>
          <t>Coating_Scotchkote134_interior_exterior</t>
        </is>
      </c>
      <c r="M394" s="37" t="inlineStr">
        <is>
          <t>RTF</t>
        </is>
      </c>
      <c r="N394" s="37" t="n"/>
      <c r="O394" t="inlineStr">
        <is>
          <t>A101945</t>
        </is>
      </c>
      <c r="P394" t="inlineStr">
        <is>
          <t>LT250</t>
        </is>
      </c>
      <c r="Q394" s="37" t="n">
        <v>126</v>
      </c>
    </row>
    <row r="395">
      <c r="B395" t="inlineStr">
        <is>
          <t>N</t>
        </is>
      </c>
      <c r="C395" t="inlineStr">
        <is>
          <t>Price_BOM_LCS_Imp_0623</t>
        </is>
      </c>
      <c r="E395" t="inlineStr">
        <is>
          <t>:4012A-LCS:4012A-4P-15HP-LCSE:4012A-4P-20HP-LCSE:4012A-4P-25HP-LCSE:</t>
        </is>
      </c>
      <c r="F395" s="118" t="inlineStr">
        <is>
          <t>XA</t>
        </is>
      </c>
      <c r="G395" t="inlineStr">
        <is>
          <t>ImpMatl_NiAl-Bronze_ASTM-B148_C95400</t>
        </is>
      </c>
      <c r="H395" s="37" t="inlineStr">
        <is>
          <t>Nickel Aluminum Bronze ASTM B148 UNS C95400</t>
        </is>
      </c>
      <c r="I395" s="37" t="inlineStr">
        <is>
          <t>B22</t>
        </is>
      </c>
      <c r="J395" s="37" t="inlineStr">
        <is>
          <t>Stainless Steel, AISI-303</t>
        </is>
      </c>
      <c r="K395" s="37" t="inlineStr">
        <is>
          <t>Steel, Cold Drawn C1018</t>
        </is>
      </c>
      <c r="L395" s="37" t="inlineStr">
        <is>
          <t>Coating_Special</t>
        </is>
      </c>
      <c r="M395" s="1" t="inlineStr">
        <is>
          <t>96699302</t>
        </is>
      </c>
      <c r="N395" s="1" t="n"/>
      <c r="O395" t="inlineStr">
        <is>
          <t>A102250</t>
        </is>
      </c>
      <c r="P395" t="inlineStr">
        <is>
          <t>LT250</t>
        </is>
      </c>
    </row>
    <row r="396">
      <c r="B396" t="inlineStr">
        <is>
          <t>N</t>
        </is>
      </c>
      <c r="C396" t="inlineStr">
        <is>
          <t>Price_BOM_LCS_Imp_0624</t>
        </is>
      </c>
      <c r="E396" t="inlineStr">
        <is>
          <t>:4012A-LCS:4012A-4P-15HP-LCSE:4012A-4P-20HP-LCSE:4012A-4P-25HP-LCSE:</t>
        </is>
      </c>
      <c r="F396" s="118" t="inlineStr">
        <is>
          <t>XA</t>
        </is>
      </c>
      <c r="G396" s="2" t="inlineStr">
        <is>
          <t>ImpMatl_SS_AISI-304</t>
        </is>
      </c>
      <c r="H396" s="37" t="inlineStr">
        <is>
          <t>Stainless Steel, AISI-304</t>
        </is>
      </c>
      <c r="I396" s="37" t="inlineStr">
        <is>
          <t>H304</t>
        </is>
      </c>
      <c r="J396" s="37" t="inlineStr">
        <is>
          <t>Stainless Steel, AISI-303</t>
        </is>
      </c>
      <c r="K396" s="37" t="inlineStr">
        <is>
          <t>Stainless Steel, AISI 316</t>
        </is>
      </c>
      <c r="L396" s="37" t="inlineStr">
        <is>
          <t>Coating_Special</t>
        </is>
      </c>
      <c r="M396" s="37" t="inlineStr">
        <is>
          <t>RTF</t>
        </is>
      </c>
      <c r="N396" s="37" t="n"/>
      <c r="O396" t="inlineStr">
        <is>
          <t>A101950</t>
        </is>
      </c>
      <c r="P396" t="inlineStr">
        <is>
          <t>LT250</t>
        </is>
      </c>
      <c r="Q396" s="37" t="n">
        <v>126</v>
      </c>
    </row>
    <row r="397">
      <c r="B397" t="inlineStr">
        <is>
          <t>N</t>
        </is>
      </c>
      <c r="C397" t="inlineStr">
        <is>
          <t>Price_BOM_LCS_Imp_0626</t>
        </is>
      </c>
      <c r="E397" t="inlineStr">
        <is>
          <t>:40157-LCS:</t>
        </is>
      </c>
      <c r="F397" s="118" t="inlineStr">
        <is>
          <t>XA</t>
        </is>
      </c>
      <c r="G397" s="2" t="inlineStr">
        <is>
          <t>ImpMatl_SS_AISI-304</t>
        </is>
      </c>
      <c r="H397" s="37" t="inlineStr">
        <is>
          <t>Stainless Steel, AISI-304</t>
        </is>
      </c>
      <c r="I397" s="37" t="inlineStr">
        <is>
          <t>H304</t>
        </is>
      </c>
      <c r="J397" s="37" t="inlineStr">
        <is>
          <t>Stainless Steel, AISI-303</t>
        </is>
      </c>
      <c r="K397" s="37" t="inlineStr">
        <is>
          <t>Stainless Steel, AISI 316</t>
        </is>
      </c>
      <c r="L397" s="37" t="inlineStr">
        <is>
          <t>Coating_Standard</t>
        </is>
      </c>
      <c r="M397" s="97" t="inlineStr">
        <is>
          <t>98876169</t>
        </is>
      </c>
      <c r="N397" s="37" t="inlineStr">
        <is>
          <t>IMP,L,40157,XA,H304</t>
        </is>
      </c>
      <c r="O397" t="inlineStr">
        <is>
          <t>A101952</t>
        </is>
      </c>
      <c r="P397" s="37" t="inlineStr">
        <is>
          <t>LT027</t>
        </is>
      </c>
      <c r="Q397" s="37" t="n">
        <v>0</v>
      </c>
    </row>
    <row r="398">
      <c r="B398" t="inlineStr">
        <is>
          <t>N</t>
        </is>
      </c>
      <c r="C398" t="inlineStr">
        <is>
          <t>Price_BOM_LCS_Imp_0627</t>
        </is>
      </c>
      <c r="E398" t="inlineStr">
        <is>
          <t>:40157-LCS:</t>
        </is>
      </c>
      <c r="F398" s="118" t="inlineStr">
        <is>
          <t>XA</t>
        </is>
      </c>
      <c r="G398" t="inlineStr">
        <is>
          <t>ImpMatl_NiAl-Bronze_ASTM-B148_C95400</t>
        </is>
      </c>
      <c r="H398" s="37" t="inlineStr">
        <is>
          <t>Nickel Aluminum Bronze ASTM B148 UNS C95400</t>
        </is>
      </c>
      <c r="I398" s="37" t="inlineStr">
        <is>
          <t>B22</t>
        </is>
      </c>
      <c r="J398" s="37" t="inlineStr">
        <is>
          <t>Stainless Steel, AISI-303</t>
        </is>
      </c>
      <c r="K398" s="37" t="inlineStr">
        <is>
          <t>Steel, Cold Drawn C1018</t>
        </is>
      </c>
      <c r="L398" s="37" t="inlineStr">
        <is>
          <t>Coating_Standard</t>
        </is>
      </c>
      <c r="M398" s="1" t="inlineStr">
        <is>
          <t>96699326</t>
        </is>
      </c>
      <c r="N398" s="1" t="n"/>
      <c r="O398" t="inlineStr">
        <is>
          <t>A102251</t>
        </is>
      </c>
      <c r="P398" t="inlineStr">
        <is>
          <t>LT250</t>
        </is>
      </c>
    </row>
    <row r="399">
      <c r="B399" t="inlineStr">
        <is>
          <t>N</t>
        </is>
      </c>
      <c r="C399" t="inlineStr">
        <is>
          <t>Price_BOM_LCS_Imp_0629</t>
        </is>
      </c>
      <c r="E399" t="inlineStr">
        <is>
          <t>:40157-LCS:</t>
        </is>
      </c>
      <c r="F399" s="118" t="inlineStr">
        <is>
          <t>XA</t>
        </is>
      </c>
      <c r="G399" t="inlineStr">
        <is>
          <t>ImpMatl_NiAl-Bronze_ASTM-B148_C95400</t>
        </is>
      </c>
      <c r="H399" s="37" t="inlineStr">
        <is>
          <t>Nickel Aluminum Bronze ASTM B148 UNS C95400</t>
        </is>
      </c>
      <c r="I399" s="37" t="inlineStr">
        <is>
          <t>B22</t>
        </is>
      </c>
      <c r="J399" s="37" t="inlineStr">
        <is>
          <t>Stainless Steel, AISI-303</t>
        </is>
      </c>
      <c r="K399" s="37" t="inlineStr">
        <is>
          <t>Steel, Cold Drawn C1018</t>
        </is>
      </c>
      <c r="L399" s="37" t="inlineStr">
        <is>
          <t>Coating_Scotchkote134_interior_exterior_IncludeImpeller</t>
        </is>
      </c>
      <c r="M399" s="1" t="inlineStr">
        <is>
          <t>RTF</t>
        </is>
      </c>
      <c r="N399" s="37" t="n"/>
      <c r="O399" t="inlineStr">
        <is>
          <t>A102251</t>
        </is>
      </c>
      <c r="P399" t="inlineStr">
        <is>
          <t>LT250</t>
        </is>
      </c>
    </row>
    <row r="400">
      <c r="B400" t="inlineStr">
        <is>
          <t>N</t>
        </is>
      </c>
      <c r="C400" t="inlineStr">
        <is>
          <t>Price_BOM_LCS_Imp_0630</t>
        </is>
      </c>
      <c r="E400" t="inlineStr">
        <is>
          <t>:40157-LCS:</t>
        </is>
      </c>
      <c r="F400" s="118" t="inlineStr">
        <is>
          <t>XA</t>
        </is>
      </c>
      <c r="G400" s="2" t="inlineStr">
        <is>
          <t>ImpMatl_SS_AISI-304</t>
        </is>
      </c>
      <c r="H400" s="37" t="inlineStr">
        <is>
          <t>Stainless Steel, AISI-304</t>
        </is>
      </c>
      <c r="I400" s="37" t="inlineStr">
        <is>
          <t>H304</t>
        </is>
      </c>
      <c r="J400" s="37" t="inlineStr">
        <is>
          <t>Stainless Steel, AISI-303</t>
        </is>
      </c>
      <c r="K400" s="37" t="inlineStr">
        <is>
          <t>Stainless Steel, AISI 316</t>
        </is>
      </c>
      <c r="L400" s="37" t="inlineStr">
        <is>
          <t>Coating_Scotchkote134_interior_exterior_IncludeImpeller</t>
        </is>
      </c>
      <c r="M400" s="1" t="inlineStr">
        <is>
          <t>RTF</t>
        </is>
      </c>
      <c r="N400" s="37" t="n"/>
      <c r="O400" t="inlineStr">
        <is>
          <t>A101952</t>
        </is>
      </c>
      <c r="P400" t="inlineStr">
        <is>
          <t>LT250</t>
        </is>
      </c>
      <c r="Q400" s="37" t="n"/>
    </row>
    <row r="401">
      <c r="B401" t="inlineStr">
        <is>
          <t>N</t>
        </is>
      </c>
      <c r="C401" t="inlineStr">
        <is>
          <t>Price_BOM_LCS_Imp_0632</t>
        </is>
      </c>
      <c r="E401" t="inlineStr">
        <is>
          <t>:40157-LCS:</t>
        </is>
      </c>
      <c r="F401" s="118" t="inlineStr">
        <is>
          <t>XA</t>
        </is>
      </c>
      <c r="G401" t="inlineStr">
        <is>
          <t>ImpMatl_NiAl-Bronze_ASTM-B148_C95400</t>
        </is>
      </c>
      <c r="H401" s="37" t="inlineStr">
        <is>
          <t>Nickel Aluminum Bronze ASTM B148 UNS C95400</t>
        </is>
      </c>
      <c r="I401" s="37" t="inlineStr">
        <is>
          <t>B22</t>
        </is>
      </c>
      <c r="J401" s="37" t="inlineStr">
        <is>
          <t>Stainless Steel, AISI-303</t>
        </is>
      </c>
      <c r="K401" s="37" t="inlineStr">
        <is>
          <t>Steel, Cold Drawn C1018</t>
        </is>
      </c>
      <c r="L401" s="37" t="inlineStr">
        <is>
          <t>Coating_Scotchkote134_interior_IncludeImpeller</t>
        </is>
      </c>
      <c r="M401" s="1" t="inlineStr">
        <is>
          <t>RTF</t>
        </is>
      </c>
      <c r="N401" s="37" t="n"/>
      <c r="O401" t="inlineStr">
        <is>
          <t>A102251</t>
        </is>
      </c>
      <c r="P401" t="inlineStr">
        <is>
          <t>LT250</t>
        </is>
      </c>
    </row>
    <row r="402">
      <c r="B402" t="inlineStr">
        <is>
          <t>N</t>
        </is>
      </c>
      <c r="C402" t="inlineStr">
        <is>
          <t>Price_BOM_LCS_Imp_0633</t>
        </is>
      </c>
      <c r="E402" t="inlineStr">
        <is>
          <t>:40157-LCS:</t>
        </is>
      </c>
      <c r="F402" s="118" t="inlineStr">
        <is>
          <t>XA</t>
        </is>
      </c>
      <c r="G402" s="2" t="inlineStr">
        <is>
          <t>ImpMatl_SS_AISI-304</t>
        </is>
      </c>
      <c r="H402" s="37" t="inlineStr">
        <is>
          <t>Stainless Steel, AISI-304</t>
        </is>
      </c>
      <c r="I402" s="37" t="inlineStr">
        <is>
          <t>H304</t>
        </is>
      </c>
      <c r="J402" s="37" t="inlineStr">
        <is>
          <t>Stainless Steel, AISI-303</t>
        </is>
      </c>
      <c r="K402" s="37" t="inlineStr">
        <is>
          <t>Stainless Steel, AISI 316</t>
        </is>
      </c>
      <c r="L402" s="37" t="inlineStr">
        <is>
          <t>Coating_Scotchkote134_interior_IncludeImpeller</t>
        </is>
      </c>
      <c r="M402" s="1" t="inlineStr">
        <is>
          <t>RTF</t>
        </is>
      </c>
      <c r="N402" s="37" t="n"/>
      <c r="O402" t="inlineStr">
        <is>
          <t>A101952</t>
        </is>
      </c>
      <c r="P402" t="inlineStr">
        <is>
          <t>LT250</t>
        </is>
      </c>
      <c r="Q402" s="37" t="n"/>
    </row>
    <row r="403">
      <c r="B403" t="inlineStr">
        <is>
          <t>N</t>
        </is>
      </c>
      <c r="C403" t="inlineStr">
        <is>
          <t>Price_BOM_LCS_Imp_0635</t>
        </is>
      </c>
      <c r="E403" t="inlineStr">
        <is>
          <t>:40157-LCS:</t>
        </is>
      </c>
      <c r="F403" s="118" t="inlineStr">
        <is>
          <t>XA</t>
        </is>
      </c>
      <c r="G403" t="inlineStr">
        <is>
          <t>ImpMatl_NiAl-Bronze_ASTM-B148_C95400</t>
        </is>
      </c>
      <c r="H403" s="37" t="inlineStr">
        <is>
          <t>Nickel Aluminum Bronze ASTM B148 UNS C95400</t>
        </is>
      </c>
      <c r="I403" s="37" t="inlineStr">
        <is>
          <t>B22</t>
        </is>
      </c>
      <c r="J403" s="37" t="inlineStr">
        <is>
          <t>Stainless Steel, AISI-303</t>
        </is>
      </c>
      <c r="K403" s="37" t="inlineStr">
        <is>
          <t>Steel, Cold Drawn C1018</t>
        </is>
      </c>
      <c r="L403" s="37" t="inlineStr">
        <is>
          <t>Coating_Scotchkote134_interior</t>
        </is>
      </c>
      <c r="M403" s="1" t="inlineStr">
        <is>
          <t>96699326</t>
        </is>
      </c>
      <c r="N403" s="1" t="n"/>
      <c r="O403" t="inlineStr">
        <is>
          <t>A102251</t>
        </is>
      </c>
      <c r="P403" t="inlineStr">
        <is>
          <t>LT250</t>
        </is>
      </c>
    </row>
    <row r="404">
      <c r="B404" t="inlineStr">
        <is>
          <t>N</t>
        </is>
      </c>
      <c r="C404" t="inlineStr">
        <is>
          <t>Price_BOM_LCS_Imp_0636</t>
        </is>
      </c>
      <c r="E404" t="inlineStr">
        <is>
          <t>:40157-LCS:</t>
        </is>
      </c>
      <c r="F404" s="118" t="inlineStr">
        <is>
          <t>XA</t>
        </is>
      </c>
      <c r="G404" s="2" t="inlineStr">
        <is>
          <t>ImpMatl_SS_AISI-304</t>
        </is>
      </c>
      <c r="H404" s="37" t="inlineStr">
        <is>
          <t>Stainless Steel, AISI-304</t>
        </is>
      </c>
      <c r="I404" s="37" t="inlineStr">
        <is>
          <t>H304</t>
        </is>
      </c>
      <c r="J404" s="37" t="inlineStr">
        <is>
          <t>Stainless Steel, AISI-303</t>
        </is>
      </c>
      <c r="K404" s="37" t="inlineStr">
        <is>
          <t>Stainless Steel, AISI 316</t>
        </is>
      </c>
      <c r="L404" s="37" t="inlineStr">
        <is>
          <t>Coating_Scotchkote134_interior</t>
        </is>
      </c>
      <c r="M404" s="37" t="inlineStr">
        <is>
          <t>RTF</t>
        </is>
      </c>
      <c r="N404" s="37" t="n"/>
      <c r="O404" t="inlineStr">
        <is>
          <t>A101952</t>
        </is>
      </c>
      <c r="P404" t="inlineStr">
        <is>
          <t>LT250</t>
        </is>
      </c>
      <c r="Q404" s="37" t="n">
        <v>126</v>
      </c>
    </row>
    <row r="405">
      <c r="B405" t="inlineStr">
        <is>
          <t>N</t>
        </is>
      </c>
      <c r="C405" t="inlineStr">
        <is>
          <t>Price_BOM_LCS_Imp_0638</t>
        </is>
      </c>
      <c r="E405" t="inlineStr">
        <is>
          <t>:40157-LCS:</t>
        </is>
      </c>
      <c r="F405" s="118" t="inlineStr">
        <is>
          <t>XA</t>
        </is>
      </c>
      <c r="G405" t="inlineStr">
        <is>
          <t>ImpMatl_NiAl-Bronze_ASTM-B148_C95400</t>
        </is>
      </c>
      <c r="H405" s="37" t="inlineStr">
        <is>
          <t>Nickel Aluminum Bronze ASTM B148 UNS C95400</t>
        </is>
      </c>
      <c r="I405" s="37" t="inlineStr">
        <is>
          <t>B22</t>
        </is>
      </c>
      <c r="J405" s="37" t="inlineStr">
        <is>
          <t>Stainless Steel, AISI-303</t>
        </is>
      </c>
      <c r="K405" s="37" t="inlineStr">
        <is>
          <t>Steel, Cold Drawn C1018</t>
        </is>
      </c>
      <c r="L405" s="37" t="inlineStr">
        <is>
          <t>Coating_Scotchkote134_interior_exterior</t>
        </is>
      </c>
      <c r="M405" s="1" t="inlineStr">
        <is>
          <t>96699326</t>
        </is>
      </c>
      <c r="N405" s="1" t="n"/>
      <c r="O405" t="inlineStr">
        <is>
          <t>A102251</t>
        </is>
      </c>
      <c r="P405" t="inlineStr">
        <is>
          <t>LT250</t>
        </is>
      </c>
    </row>
    <row r="406">
      <c r="B406" t="inlineStr">
        <is>
          <t>N</t>
        </is>
      </c>
      <c r="C406" t="inlineStr">
        <is>
          <t>Price_BOM_LCS_Imp_0639</t>
        </is>
      </c>
      <c r="E406" t="inlineStr">
        <is>
          <t>:40157-LCS:</t>
        </is>
      </c>
      <c r="F406" s="118" t="inlineStr">
        <is>
          <t>XA</t>
        </is>
      </c>
      <c r="G406" s="2" t="inlineStr">
        <is>
          <t>ImpMatl_SS_AISI-304</t>
        </is>
      </c>
      <c r="H406" s="37" t="inlineStr">
        <is>
          <t>Stainless Steel, AISI-304</t>
        </is>
      </c>
      <c r="I406" s="37" t="inlineStr">
        <is>
          <t>H304</t>
        </is>
      </c>
      <c r="J406" s="37" t="inlineStr">
        <is>
          <t>Stainless Steel, AISI-303</t>
        </is>
      </c>
      <c r="K406" s="37" t="inlineStr">
        <is>
          <t>Stainless Steel, AISI 316</t>
        </is>
      </c>
      <c r="L406" s="37" t="inlineStr">
        <is>
          <t>Coating_Scotchkote134_interior_exterior</t>
        </is>
      </c>
      <c r="M406" s="37" t="inlineStr">
        <is>
          <t>RTF</t>
        </is>
      </c>
      <c r="N406" s="37" t="n"/>
      <c r="O406" t="inlineStr">
        <is>
          <t>A101952</t>
        </is>
      </c>
      <c r="P406" t="inlineStr">
        <is>
          <t>LT250</t>
        </is>
      </c>
      <c r="Q406" s="37" t="n">
        <v>126</v>
      </c>
    </row>
    <row r="407">
      <c r="B407" t="inlineStr">
        <is>
          <t>N</t>
        </is>
      </c>
      <c r="C407" t="inlineStr">
        <is>
          <t>Price_BOM_LCS_Imp_0641</t>
        </is>
      </c>
      <c r="E407" t="inlineStr">
        <is>
          <t>:40157-LCS:</t>
        </is>
      </c>
      <c r="F407" s="118" t="inlineStr">
        <is>
          <t>XA</t>
        </is>
      </c>
      <c r="G407" t="inlineStr">
        <is>
          <t>ImpMatl_NiAl-Bronze_ASTM-B148_C95400</t>
        </is>
      </c>
      <c r="H407" s="37" t="inlineStr">
        <is>
          <t>Nickel Aluminum Bronze ASTM B148 UNS C95400</t>
        </is>
      </c>
      <c r="I407" s="37" t="inlineStr">
        <is>
          <t>B22</t>
        </is>
      </c>
      <c r="J407" s="37" t="inlineStr">
        <is>
          <t>Stainless Steel, AISI-303</t>
        </is>
      </c>
      <c r="K407" s="37" t="inlineStr">
        <is>
          <t>Steel, Cold Drawn C1018</t>
        </is>
      </c>
      <c r="L407" s="37" t="inlineStr">
        <is>
          <t>Coating_Special</t>
        </is>
      </c>
      <c r="M407" s="1" t="inlineStr">
        <is>
          <t>96699326</t>
        </is>
      </c>
      <c r="N407" s="1" t="n"/>
      <c r="O407" t="inlineStr">
        <is>
          <t>A102251</t>
        </is>
      </c>
      <c r="P407" t="inlineStr">
        <is>
          <t>LT250</t>
        </is>
      </c>
    </row>
    <row r="408">
      <c r="B408" t="inlineStr">
        <is>
          <t>N</t>
        </is>
      </c>
      <c r="C408" t="inlineStr">
        <is>
          <t>Price_BOM_LCS_Imp_0642</t>
        </is>
      </c>
      <c r="E408" t="inlineStr">
        <is>
          <t>:40157-LCS:</t>
        </is>
      </c>
      <c r="F408" s="118" t="inlineStr">
        <is>
          <t>XA</t>
        </is>
      </c>
      <c r="G408" s="2" t="inlineStr">
        <is>
          <t>ImpMatl_SS_AISI-304</t>
        </is>
      </c>
      <c r="H408" s="37" t="inlineStr">
        <is>
          <t>Stainless Steel, AISI-304</t>
        </is>
      </c>
      <c r="I408" s="37" t="inlineStr">
        <is>
          <t>H304</t>
        </is>
      </c>
      <c r="J408" s="37" t="inlineStr">
        <is>
          <t>Stainless Steel, AISI-303</t>
        </is>
      </c>
      <c r="K408" s="37" t="inlineStr">
        <is>
          <t>Stainless Steel, AISI 316</t>
        </is>
      </c>
      <c r="L408" s="37" t="inlineStr">
        <is>
          <t>Coating_Special</t>
        </is>
      </c>
      <c r="M408" s="37" t="inlineStr">
        <is>
          <t>RTF</t>
        </is>
      </c>
      <c r="N408" s="37" t="n"/>
      <c r="O408" t="inlineStr">
        <is>
          <t>A101957</t>
        </is>
      </c>
      <c r="P408" t="inlineStr">
        <is>
          <t>LT250</t>
        </is>
      </c>
      <c r="Q408" s="37" t="n">
        <v>126</v>
      </c>
    </row>
    <row r="409">
      <c r="B409" t="inlineStr">
        <is>
          <t>N</t>
        </is>
      </c>
      <c r="C409" s="37" t="inlineStr">
        <is>
          <t>Price_BOM_LCS_Imp_0644</t>
        </is>
      </c>
      <c r="E409" t="inlineStr">
        <is>
          <t>:40157-LCS:</t>
        </is>
      </c>
      <c r="F409" s="118" t="inlineStr">
        <is>
          <t>X5</t>
        </is>
      </c>
      <c r="G409" s="2" t="inlineStr">
        <is>
          <t>ImpMatl_SS_AISI-304</t>
        </is>
      </c>
      <c r="H409" s="37" t="inlineStr">
        <is>
          <t>Stainless Steel, AISI-304</t>
        </is>
      </c>
      <c r="I409" s="37" t="inlineStr">
        <is>
          <t>H304</t>
        </is>
      </c>
      <c r="J409" s="37" t="inlineStr">
        <is>
          <t>Anodized Steel</t>
        </is>
      </c>
      <c r="K409" s="37" t="inlineStr">
        <is>
          <t>Stainless Steel, AISI 316</t>
        </is>
      </c>
      <c r="L409" s="37" t="inlineStr">
        <is>
          <t>Coating_Standard</t>
        </is>
      </c>
      <c r="M409" s="67" t="inlineStr">
        <is>
          <t>98876170</t>
        </is>
      </c>
      <c r="N409" s="37" t="n"/>
      <c r="O409" t="inlineStr">
        <is>
          <t>A101959</t>
        </is>
      </c>
      <c r="P409" s="37" t="inlineStr">
        <is>
          <t>LT027</t>
        </is>
      </c>
      <c r="Q409" s="37" t="n">
        <v>0</v>
      </c>
    </row>
    <row r="410">
      <c r="B410" t="inlineStr">
        <is>
          <t>N</t>
        </is>
      </c>
      <c r="C410" t="inlineStr">
        <is>
          <t>Price_BOM_LCS_Imp_0645</t>
        </is>
      </c>
      <c r="E410" t="inlineStr">
        <is>
          <t>:40157-LCS:</t>
        </is>
      </c>
      <c r="F410" s="118" t="inlineStr">
        <is>
          <t>X5</t>
        </is>
      </c>
      <c r="G410" t="inlineStr">
        <is>
          <t>ImpMatl_NiAl-Bronze_ASTM-B148_C95400</t>
        </is>
      </c>
      <c r="H410" s="37" t="inlineStr">
        <is>
          <t>Nickel Aluminum Bronze ASTM B148 UNS C95400</t>
        </is>
      </c>
      <c r="I410" s="37" t="inlineStr">
        <is>
          <t>B22</t>
        </is>
      </c>
      <c r="J410" s="37" t="inlineStr">
        <is>
          <t>Anodized Steel</t>
        </is>
      </c>
      <c r="K410" s="37" t="inlineStr">
        <is>
          <t>Steel, Cold Drawn C1018</t>
        </is>
      </c>
      <c r="L410" s="37" t="inlineStr">
        <is>
          <t>Coating_Standard</t>
        </is>
      </c>
      <c r="M410" s="1" t="inlineStr">
        <is>
          <t>96769202</t>
        </is>
      </c>
      <c r="N410" s="1" t="n"/>
      <c r="O410" t="inlineStr">
        <is>
          <t>A102252</t>
        </is>
      </c>
      <c r="P410" t="inlineStr">
        <is>
          <t>LT250</t>
        </is>
      </c>
    </row>
    <row r="411">
      <c r="B411" t="inlineStr">
        <is>
          <t>N</t>
        </is>
      </c>
      <c r="C411" t="inlineStr">
        <is>
          <t>Price_BOM_LCS_Imp_0647</t>
        </is>
      </c>
      <c r="E411" t="inlineStr">
        <is>
          <t>:40157-LCS:</t>
        </is>
      </c>
      <c r="F411" s="118" t="inlineStr">
        <is>
          <t>X5</t>
        </is>
      </c>
      <c r="G411" t="inlineStr">
        <is>
          <t>ImpMatl_NiAl-Bronze_ASTM-B148_C95400</t>
        </is>
      </c>
      <c r="H411" s="37" t="inlineStr">
        <is>
          <t>Nickel Aluminum Bronze ASTM B148 UNS C95400</t>
        </is>
      </c>
      <c r="I411" s="37" t="inlineStr">
        <is>
          <t>B22</t>
        </is>
      </c>
      <c r="J411" s="37" t="inlineStr">
        <is>
          <t>Anodized Steel</t>
        </is>
      </c>
      <c r="K411" s="37" t="inlineStr">
        <is>
          <t>Steel, Cold Drawn C1018</t>
        </is>
      </c>
      <c r="L411" s="37" t="inlineStr">
        <is>
          <t>Coating_Scotchkote134_interior_exterior_IncludeImpeller</t>
        </is>
      </c>
      <c r="M411" s="1" t="inlineStr">
        <is>
          <t>RTF</t>
        </is>
      </c>
      <c r="N411" s="37" t="n"/>
      <c r="O411" t="inlineStr">
        <is>
          <t>A102252</t>
        </is>
      </c>
      <c r="P411" t="inlineStr">
        <is>
          <t>LT250</t>
        </is>
      </c>
    </row>
    <row r="412">
      <c r="B412" t="inlineStr">
        <is>
          <t>N</t>
        </is>
      </c>
      <c r="C412" t="inlineStr">
        <is>
          <t>Price_BOM_LCS_Imp_0648</t>
        </is>
      </c>
      <c r="E412" t="inlineStr">
        <is>
          <t>:40157-LCS:</t>
        </is>
      </c>
      <c r="F412" s="118" t="inlineStr">
        <is>
          <t>X5</t>
        </is>
      </c>
      <c r="G412" s="2" t="inlineStr">
        <is>
          <t>ImpMatl_SS_AISI-304</t>
        </is>
      </c>
      <c r="H412" s="37" t="inlineStr">
        <is>
          <t>Stainless Steel, AISI-304</t>
        </is>
      </c>
      <c r="I412" s="37" t="inlineStr">
        <is>
          <t>H304</t>
        </is>
      </c>
      <c r="J412" s="37" t="inlineStr">
        <is>
          <t>Anodized Steel</t>
        </is>
      </c>
      <c r="K412" s="37" t="inlineStr">
        <is>
          <t>Stainless Steel, AISI 316</t>
        </is>
      </c>
      <c r="L412" s="37" t="inlineStr">
        <is>
          <t>Coating_Scotchkote134_interior_exterior_IncludeImpeller</t>
        </is>
      </c>
      <c r="M412" s="2" t="inlineStr">
        <is>
          <t>RTF</t>
        </is>
      </c>
      <c r="N412" s="37" t="n"/>
      <c r="O412" t="inlineStr">
        <is>
          <t>A101959</t>
        </is>
      </c>
      <c r="P412" t="inlineStr">
        <is>
          <t>LT250</t>
        </is>
      </c>
      <c r="Q412" s="37" t="n"/>
    </row>
    <row r="413">
      <c r="B413" t="inlineStr">
        <is>
          <t>N</t>
        </is>
      </c>
      <c r="C413" t="inlineStr">
        <is>
          <t>Price_BOM_LCS_Imp_0650</t>
        </is>
      </c>
      <c r="E413" t="inlineStr">
        <is>
          <t>:40157-LCS:</t>
        </is>
      </c>
      <c r="F413" s="118" t="inlineStr">
        <is>
          <t>X5</t>
        </is>
      </c>
      <c r="G413" t="inlineStr">
        <is>
          <t>ImpMatl_NiAl-Bronze_ASTM-B148_C95400</t>
        </is>
      </c>
      <c r="H413" s="37" t="inlineStr">
        <is>
          <t>Nickel Aluminum Bronze ASTM B148 UNS C95400</t>
        </is>
      </c>
      <c r="I413" s="37" t="inlineStr">
        <is>
          <t>B22</t>
        </is>
      </c>
      <c r="J413" s="37" t="inlineStr">
        <is>
          <t>Anodized Steel</t>
        </is>
      </c>
      <c r="K413" s="37" t="inlineStr">
        <is>
          <t>Steel, Cold Drawn C1018</t>
        </is>
      </c>
      <c r="L413" s="37" t="inlineStr">
        <is>
          <t>Coating_Scotchkote134_interior_IncludeImpeller</t>
        </is>
      </c>
      <c r="M413" s="1" t="inlineStr">
        <is>
          <t>RTF</t>
        </is>
      </c>
      <c r="N413" s="37" t="n"/>
      <c r="O413" t="inlineStr">
        <is>
          <t>A102252</t>
        </is>
      </c>
      <c r="P413" t="inlineStr">
        <is>
          <t>LT250</t>
        </is>
      </c>
    </row>
    <row r="414">
      <c r="B414" t="inlineStr">
        <is>
          <t>N</t>
        </is>
      </c>
      <c r="C414" t="inlineStr">
        <is>
          <t>Price_BOM_LCS_Imp_0651</t>
        </is>
      </c>
      <c r="E414" t="inlineStr">
        <is>
          <t>:40157-LCS:</t>
        </is>
      </c>
      <c r="F414" s="118" t="inlineStr">
        <is>
          <t>X5</t>
        </is>
      </c>
      <c r="G414" s="2" t="inlineStr">
        <is>
          <t>ImpMatl_SS_AISI-304</t>
        </is>
      </c>
      <c r="H414" s="37" t="inlineStr">
        <is>
          <t>Stainless Steel, AISI-304</t>
        </is>
      </c>
      <c r="I414" s="37" t="inlineStr">
        <is>
          <t>H304</t>
        </is>
      </c>
      <c r="J414" s="37" t="inlineStr">
        <is>
          <t>Anodized Steel</t>
        </is>
      </c>
      <c r="K414" s="37" t="inlineStr">
        <is>
          <t>Stainless Steel, AISI 316</t>
        </is>
      </c>
      <c r="L414" s="37" t="inlineStr">
        <is>
          <t>Coating_Scotchkote134_interior_IncludeImpeller</t>
        </is>
      </c>
      <c r="M414" s="2" t="inlineStr">
        <is>
          <t>RTF</t>
        </is>
      </c>
      <c r="N414" s="37" t="n"/>
      <c r="O414" t="inlineStr">
        <is>
          <t>A101959</t>
        </is>
      </c>
      <c r="P414" t="inlineStr">
        <is>
          <t>LT250</t>
        </is>
      </c>
      <c r="Q414" s="37" t="n"/>
    </row>
    <row r="415">
      <c r="B415" t="inlineStr">
        <is>
          <t>N</t>
        </is>
      </c>
      <c r="C415" t="inlineStr">
        <is>
          <t>Price_BOM_LCS_Imp_0653</t>
        </is>
      </c>
      <c r="E415" t="inlineStr">
        <is>
          <t>:40157-LCS:</t>
        </is>
      </c>
      <c r="F415" s="118" t="inlineStr">
        <is>
          <t>X5</t>
        </is>
      </c>
      <c r="G415" t="inlineStr">
        <is>
          <t>ImpMatl_NiAl-Bronze_ASTM-B148_C95400</t>
        </is>
      </c>
      <c r="H415" s="37" t="inlineStr">
        <is>
          <t>Nickel Aluminum Bronze ASTM B148 UNS C95400</t>
        </is>
      </c>
      <c r="I415" s="37" t="inlineStr">
        <is>
          <t>B22</t>
        </is>
      </c>
      <c r="J415" s="37" t="inlineStr">
        <is>
          <t>Anodized Steel</t>
        </is>
      </c>
      <c r="K415" s="37" t="inlineStr">
        <is>
          <t>Steel, Cold Drawn C1018</t>
        </is>
      </c>
      <c r="L415" s="37" t="inlineStr">
        <is>
          <t>Coating_Scotchkote134_interior</t>
        </is>
      </c>
      <c r="M415" s="1" t="inlineStr">
        <is>
          <t>96769202</t>
        </is>
      </c>
      <c r="N415" s="1" t="n"/>
      <c r="O415" t="inlineStr">
        <is>
          <t>A102252</t>
        </is>
      </c>
      <c r="P415" t="inlineStr">
        <is>
          <t>LT250</t>
        </is>
      </c>
    </row>
    <row r="416">
      <c r="B416" t="inlineStr">
        <is>
          <t>N</t>
        </is>
      </c>
      <c r="C416" t="inlineStr">
        <is>
          <t>Price_BOM_LCS_Imp_0654</t>
        </is>
      </c>
      <c r="E416" t="inlineStr">
        <is>
          <t>:40157-LCS:</t>
        </is>
      </c>
      <c r="F416" s="118" t="inlineStr">
        <is>
          <t>X5</t>
        </is>
      </c>
      <c r="G416" s="2" t="inlineStr">
        <is>
          <t>ImpMatl_SS_AISI-304</t>
        </is>
      </c>
      <c r="H416" s="37" t="inlineStr">
        <is>
          <t>Stainless Steel, AISI-304</t>
        </is>
      </c>
      <c r="I416" s="37" t="inlineStr">
        <is>
          <t>H304</t>
        </is>
      </c>
      <c r="J416" s="37" t="inlineStr">
        <is>
          <t>Anodized Steel</t>
        </is>
      </c>
      <c r="K416" s="37" t="inlineStr">
        <is>
          <t>Stainless Steel, AISI 316</t>
        </is>
      </c>
      <c r="L416" s="37" t="inlineStr">
        <is>
          <t>Coating_Scotchkote134_interior</t>
        </is>
      </c>
      <c r="M416" s="50" t="inlineStr">
        <is>
          <t>RTF</t>
        </is>
      </c>
      <c r="N416" s="37" t="n"/>
      <c r="O416" t="inlineStr">
        <is>
          <t>A101959</t>
        </is>
      </c>
      <c r="P416" t="inlineStr">
        <is>
          <t>LT250</t>
        </is>
      </c>
      <c r="Q416" s="37" t="n">
        <v>126</v>
      </c>
    </row>
    <row r="417">
      <c r="B417" t="inlineStr">
        <is>
          <t>N</t>
        </is>
      </c>
      <c r="C417" t="inlineStr">
        <is>
          <t>Price_BOM_LCS_Imp_0656</t>
        </is>
      </c>
      <c r="E417" t="inlineStr">
        <is>
          <t>:40157-LCS:</t>
        </is>
      </c>
      <c r="F417" s="118" t="inlineStr">
        <is>
          <t>X5</t>
        </is>
      </c>
      <c r="G417" t="inlineStr">
        <is>
          <t>ImpMatl_NiAl-Bronze_ASTM-B148_C95400</t>
        </is>
      </c>
      <c r="H417" s="37" t="inlineStr">
        <is>
          <t>Nickel Aluminum Bronze ASTM B148 UNS C95400</t>
        </is>
      </c>
      <c r="I417" s="37" t="inlineStr">
        <is>
          <t>B22</t>
        </is>
      </c>
      <c r="J417" s="37" t="inlineStr">
        <is>
          <t>Anodized Steel</t>
        </is>
      </c>
      <c r="K417" s="37" t="inlineStr">
        <is>
          <t>Steel, Cold Drawn C1018</t>
        </is>
      </c>
      <c r="L417" s="37" t="inlineStr">
        <is>
          <t>Coating_Scotchkote134_interior_exterior</t>
        </is>
      </c>
      <c r="M417" s="1" t="inlineStr">
        <is>
          <t>96769202</t>
        </is>
      </c>
      <c r="N417" s="1" t="n"/>
      <c r="O417" t="inlineStr">
        <is>
          <t>A102252</t>
        </is>
      </c>
      <c r="P417" t="inlineStr">
        <is>
          <t>LT250</t>
        </is>
      </c>
    </row>
    <row r="418">
      <c r="B418" t="inlineStr">
        <is>
          <t>N</t>
        </is>
      </c>
      <c r="C418" t="inlineStr">
        <is>
          <t>Price_BOM_LCS_Imp_0657</t>
        </is>
      </c>
      <c r="E418" t="inlineStr">
        <is>
          <t>:40157-LCS:</t>
        </is>
      </c>
      <c r="F418" s="118" t="inlineStr">
        <is>
          <t>X5</t>
        </is>
      </c>
      <c r="G418" s="2" t="inlineStr">
        <is>
          <t>ImpMatl_SS_AISI-304</t>
        </is>
      </c>
      <c r="H418" s="37" t="inlineStr">
        <is>
          <t>Stainless Steel, AISI-304</t>
        </is>
      </c>
      <c r="I418" s="37" t="inlineStr">
        <is>
          <t>H304</t>
        </is>
      </c>
      <c r="J418" s="37" t="inlineStr">
        <is>
          <t>Anodized Steel</t>
        </is>
      </c>
      <c r="K418" s="37" t="inlineStr">
        <is>
          <t>Stainless Steel, AISI 316</t>
        </is>
      </c>
      <c r="L418" s="37" t="inlineStr">
        <is>
          <t>Coating_Scotchkote134_interior_exterior</t>
        </is>
      </c>
      <c r="M418" s="50" t="inlineStr">
        <is>
          <t>RTF</t>
        </is>
      </c>
      <c r="N418" s="37" t="n"/>
      <c r="O418" t="inlineStr">
        <is>
          <t>A101959</t>
        </is>
      </c>
      <c r="P418" t="inlineStr">
        <is>
          <t>LT250</t>
        </is>
      </c>
      <c r="Q418" s="37" t="n">
        <v>126</v>
      </c>
    </row>
    <row r="419">
      <c r="B419" t="inlineStr">
        <is>
          <t>N</t>
        </is>
      </c>
      <c r="C419" t="inlineStr">
        <is>
          <t>Price_BOM_LCS_Imp_0659</t>
        </is>
      </c>
      <c r="E419" t="inlineStr">
        <is>
          <t>:40157-LCS:</t>
        </is>
      </c>
      <c r="F419" s="118" t="inlineStr">
        <is>
          <t>X5</t>
        </is>
      </c>
      <c r="G419" t="inlineStr">
        <is>
          <t>ImpMatl_NiAl-Bronze_ASTM-B148_C95400</t>
        </is>
      </c>
      <c r="H419" s="37" t="inlineStr">
        <is>
          <t>Nickel Aluminum Bronze ASTM B148 UNS C95400</t>
        </is>
      </c>
      <c r="I419" s="37" t="inlineStr">
        <is>
          <t>B22</t>
        </is>
      </c>
      <c r="J419" s="37" t="inlineStr">
        <is>
          <t>Anodized Steel</t>
        </is>
      </c>
      <c r="K419" s="37" t="inlineStr">
        <is>
          <t>Steel, Cold Drawn C1018</t>
        </is>
      </c>
      <c r="L419" s="37" t="inlineStr">
        <is>
          <t>Coating_Special</t>
        </is>
      </c>
      <c r="M419" s="1" t="inlineStr">
        <is>
          <t>96769202</t>
        </is>
      </c>
      <c r="N419" s="1" t="n"/>
      <c r="O419" t="inlineStr">
        <is>
          <t>A102252</t>
        </is>
      </c>
      <c r="P419" t="inlineStr">
        <is>
          <t>LT250</t>
        </is>
      </c>
    </row>
    <row r="420">
      <c r="B420" t="inlineStr">
        <is>
          <t>N</t>
        </is>
      </c>
      <c r="C420" t="inlineStr">
        <is>
          <t>Price_BOM_LCS_Imp_0660</t>
        </is>
      </c>
      <c r="E420" t="inlineStr">
        <is>
          <t>:40157-LCS:</t>
        </is>
      </c>
      <c r="F420" s="118" t="inlineStr">
        <is>
          <t>X5</t>
        </is>
      </c>
      <c r="G420" s="2" t="inlineStr">
        <is>
          <t>ImpMatl_SS_AISI-304</t>
        </is>
      </c>
      <c r="H420" s="37" t="inlineStr">
        <is>
          <t>Stainless Steel, AISI-304</t>
        </is>
      </c>
      <c r="I420" s="37" t="inlineStr">
        <is>
          <t>H304</t>
        </is>
      </c>
      <c r="J420" s="37" t="inlineStr">
        <is>
          <t>Anodized Steel</t>
        </is>
      </c>
      <c r="K420" s="37" t="inlineStr">
        <is>
          <t>Stainless Steel, AISI 316</t>
        </is>
      </c>
      <c r="L420" s="37" t="inlineStr">
        <is>
          <t>Coating_Special</t>
        </is>
      </c>
      <c r="M420" s="50" t="inlineStr">
        <is>
          <t>RTF</t>
        </is>
      </c>
      <c r="N420" s="37" t="n"/>
      <c r="O420" t="inlineStr">
        <is>
          <t>A101964</t>
        </is>
      </c>
      <c r="P420" t="inlineStr">
        <is>
          <t>LT250</t>
        </is>
      </c>
      <c r="Q420" s="37" t="n">
        <v>126</v>
      </c>
    </row>
    <row r="421">
      <c r="B421" t="inlineStr">
        <is>
          <t>N</t>
        </is>
      </c>
      <c r="C421" t="inlineStr">
        <is>
          <t>Price_BOM_LCS_Imp_0662</t>
        </is>
      </c>
      <c r="E421" t="inlineStr">
        <is>
          <t>:50957-LCS:50957-4P-15HP-LCSE:50957-4P-20HP-LCSE:50957-4P-25HP-LCSE:</t>
        </is>
      </c>
      <c r="F421" s="118" t="inlineStr">
        <is>
          <t>X4</t>
        </is>
      </c>
      <c r="G421" s="2" t="inlineStr">
        <is>
          <t>ImpMatl_SS_AISI-304</t>
        </is>
      </c>
      <c r="H421" s="37" t="inlineStr">
        <is>
          <t>Stainless Steel, AISI-304</t>
        </is>
      </c>
      <c r="I421" s="37" t="inlineStr">
        <is>
          <t>H304</t>
        </is>
      </c>
      <c r="J421" s="37" t="inlineStr">
        <is>
          <t>Stainless Steel, AISI-303</t>
        </is>
      </c>
      <c r="K421" s="37" t="inlineStr">
        <is>
          <t>Stainless Steel, AISI 316</t>
        </is>
      </c>
      <c r="L421" s="37" t="inlineStr">
        <is>
          <t>Coating_Standard</t>
        </is>
      </c>
      <c r="M421" s="97" t="inlineStr">
        <is>
          <t>98876171</t>
        </is>
      </c>
      <c r="N421" s="37" t="inlineStr">
        <is>
          <t>IMP,L,50957,X4,H304</t>
        </is>
      </c>
      <c r="O421" t="inlineStr">
        <is>
          <t>A101966</t>
        </is>
      </c>
      <c r="P421" s="37" t="inlineStr">
        <is>
          <t>LT027</t>
        </is>
      </c>
      <c r="Q421" s="37" t="n">
        <v>0</v>
      </c>
    </row>
    <row r="422">
      <c r="B422" t="inlineStr">
        <is>
          <t>N</t>
        </is>
      </c>
      <c r="C422" t="inlineStr">
        <is>
          <t>Price_BOM_LCS_Imp_0663</t>
        </is>
      </c>
      <c r="E422" t="inlineStr">
        <is>
          <t>:50957-LCS:50957-4P-15HP-LCSE:50957-4P-20HP-LCSE:50957-4P-25HP-LCSE:</t>
        </is>
      </c>
      <c r="F422" s="118" t="inlineStr">
        <is>
          <t>X4</t>
        </is>
      </c>
      <c r="G422" t="inlineStr">
        <is>
          <t>ImpMatl_NiAl-Bronze_ASTM-B148_C95400</t>
        </is>
      </c>
      <c r="H422" s="37" t="inlineStr">
        <is>
          <t>Nickel Aluminum Bronze ASTM B148 UNS C95400</t>
        </is>
      </c>
      <c r="I422" s="37" t="inlineStr">
        <is>
          <t>B22</t>
        </is>
      </c>
      <c r="J422" s="37" t="inlineStr">
        <is>
          <t>Stainless Steel, AISI-303</t>
        </is>
      </c>
      <c r="K422" s="37" t="inlineStr">
        <is>
          <t>Steel, Cold Drawn C1018</t>
        </is>
      </c>
      <c r="L422" s="37" t="inlineStr">
        <is>
          <t>Coating_Standard</t>
        </is>
      </c>
      <c r="M422" s="1" t="inlineStr">
        <is>
          <t>96896890</t>
        </is>
      </c>
      <c r="N422" s="1" t="n"/>
      <c r="O422" t="inlineStr">
        <is>
          <t>A102253</t>
        </is>
      </c>
      <c r="P422" t="inlineStr">
        <is>
          <t>LT250</t>
        </is>
      </c>
    </row>
    <row r="423">
      <c r="B423" t="inlineStr">
        <is>
          <t>N</t>
        </is>
      </c>
      <c r="C423" t="inlineStr">
        <is>
          <t>Price_BOM_LCS_Imp_0665</t>
        </is>
      </c>
      <c r="E423" t="inlineStr">
        <is>
          <t>:50957-LCS:50957-4P-15HP-LCSE:50957-4P-20HP-LCSE:50957-4P-25HP-LCSE:</t>
        </is>
      </c>
      <c r="F423" s="118" t="inlineStr">
        <is>
          <t>X4</t>
        </is>
      </c>
      <c r="G423" t="inlineStr">
        <is>
          <t>ImpMatl_NiAl-Bronze_ASTM-B148_C95400</t>
        </is>
      </c>
      <c r="H423" s="37" t="inlineStr">
        <is>
          <t>Nickel Aluminum Bronze ASTM B148 UNS C95400</t>
        </is>
      </c>
      <c r="I423" s="37" t="inlineStr">
        <is>
          <t>B22</t>
        </is>
      </c>
      <c r="J423" s="37" t="inlineStr">
        <is>
          <t>Stainless Steel, AISI-303</t>
        </is>
      </c>
      <c r="K423" s="37" t="inlineStr">
        <is>
          <t>Steel, Cold Drawn C1018</t>
        </is>
      </c>
      <c r="L423" s="37" t="inlineStr">
        <is>
          <t>Coating_Scotchkote134_interior_exterior_IncludeImpeller</t>
        </is>
      </c>
      <c r="M423" s="1" t="inlineStr">
        <is>
          <t>RTF</t>
        </is>
      </c>
      <c r="N423" s="37" t="n"/>
      <c r="O423" t="inlineStr">
        <is>
          <t>A102253</t>
        </is>
      </c>
      <c r="P423" t="inlineStr">
        <is>
          <t>LT250</t>
        </is>
      </c>
    </row>
    <row r="424">
      <c r="B424" t="inlineStr">
        <is>
          <t>N</t>
        </is>
      </c>
      <c r="C424" t="inlineStr">
        <is>
          <t>Price_BOM_LCS_Imp_0666</t>
        </is>
      </c>
      <c r="E424" t="inlineStr">
        <is>
          <t>:50957-LCS:50957-4P-15HP-LCSE:50957-4P-20HP-LCSE:50957-4P-25HP-LCSE:</t>
        </is>
      </c>
      <c r="F424" s="118" t="inlineStr">
        <is>
          <t>X4</t>
        </is>
      </c>
      <c r="G424" s="2" t="inlineStr">
        <is>
          <t>ImpMatl_SS_AISI-304</t>
        </is>
      </c>
      <c r="H424" s="37" t="inlineStr">
        <is>
          <t>Stainless Steel, AISI-304</t>
        </is>
      </c>
      <c r="I424" s="37" t="inlineStr">
        <is>
          <t>H304</t>
        </is>
      </c>
      <c r="J424" s="37" t="inlineStr">
        <is>
          <t>Stainless Steel, AISI-303</t>
        </is>
      </c>
      <c r="K424" s="37" t="inlineStr">
        <is>
          <t>Stainless Steel, AISI 316</t>
        </is>
      </c>
      <c r="L424" s="37" t="inlineStr">
        <is>
          <t>Coating_Scotchkote134_interior_exterior_IncludeImpeller</t>
        </is>
      </c>
      <c r="M424" s="1" t="inlineStr">
        <is>
          <t>RTF</t>
        </is>
      </c>
      <c r="N424" s="37" t="n"/>
      <c r="O424" t="inlineStr">
        <is>
          <t>A101966</t>
        </is>
      </c>
      <c r="P424" t="inlineStr">
        <is>
          <t>LT250</t>
        </is>
      </c>
      <c r="Q424" s="37" t="n"/>
    </row>
    <row r="425">
      <c r="B425" t="inlineStr">
        <is>
          <t>N</t>
        </is>
      </c>
      <c r="C425" t="inlineStr">
        <is>
          <t>Price_BOM_LCS_Imp_0668</t>
        </is>
      </c>
      <c r="E425" t="inlineStr">
        <is>
          <t>:50957-LCS:50957-4P-15HP-LCSE:50957-4P-20HP-LCSE:50957-4P-25HP-LCSE:</t>
        </is>
      </c>
      <c r="F425" s="118" t="inlineStr">
        <is>
          <t>X4</t>
        </is>
      </c>
      <c r="G425" t="inlineStr">
        <is>
          <t>ImpMatl_NiAl-Bronze_ASTM-B148_C95400</t>
        </is>
      </c>
      <c r="H425" s="37" t="inlineStr">
        <is>
          <t>Nickel Aluminum Bronze ASTM B148 UNS C95400</t>
        </is>
      </c>
      <c r="I425" s="37" t="inlineStr">
        <is>
          <t>B22</t>
        </is>
      </c>
      <c r="J425" s="37" t="inlineStr">
        <is>
          <t>Stainless Steel, AISI-303</t>
        </is>
      </c>
      <c r="K425" s="37" t="inlineStr">
        <is>
          <t>Steel, Cold Drawn C1018</t>
        </is>
      </c>
      <c r="L425" s="37" t="inlineStr">
        <is>
          <t>Coating_Scotchkote134_interior_IncludeImpeller</t>
        </is>
      </c>
      <c r="M425" s="1" t="inlineStr">
        <is>
          <t>RTF</t>
        </is>
      </c>
      <c r="N425" s="37" t="n"/>
      <c r="O425" t="inlineStr">
        <is>
          <t>A102253</t>
        </is>
      </c>
      <c r="P425" t="inlineStr">
        <is>
          <t>LT250</t>
        </is>
      </c>
    </row>
    <row r="426">
      <c r="B426" t="inlineStr">
        <is>
          <t>N</t>
        </is>
      </c>
      <c r="C426" t="inlineStr">
        <is>
          <t>Price_BOM_LCS_Imp_0669</t>
        </is>
      </c>
      <c r="E426" t="inlineStr">
        <is>
          <t>:50957-LCS:50957-4P-15HP-LCSE:50957-4P-20HP-LCSE:50957-4P-25HP-LCSE:</t>
        </is>
      </c>
      <c r="F426" s="118" t="inlineStr">
        <is>
          <t>X4</t>
        </is>
      </c>
      <c r="G426" s="2" t="inlineStr">
        <is>
          <t>ImpMatl_SS_AISI-304</t>
        </is>
      </c>
      <c r="H426" s="37" t="inlineStr">
        <is>
          <t>Stainless Steel, AISI-304</t>
        </is>
      </c>
      <c r="I426" s="37" t="inlineStr">
        <is>
          <t>H304</t>
        </is>
      </c>
      <c r="J426" s="37" t="inlineStr">
        <is>
          <t>Stainless Steel, AISI-303</t>
        </is>
      </c>
      <c r="K426" s="37" t="inlineStr">
        <is>
          <t>Stainless Steel, AISI 316</t>
        </is>
      </c>
      <c r="L426" s="37" t="inlineStr">
        <is>
          <t>Coating_Scotchkote134_interior_IncludeImpeller</t>
        </is>
      </c>
      <c r="M426" s="1" t="inlineStr">
        <is>
          <t>RTF</t>
        </is>
      </c>
      <c r="N426" s="37" t="n"/>
      <c r="O426" t="inlineStr">
        <is>
          <t>A101966</t>
        </is>
      </c>
      <c r="P426" t="inlineStr">
        <is>
          <t>LT250</t>
        </is>
      </c>
      <c r="Q426" s="37" t="n"/>
    </row>
    <row r="427">
      <c r="B427" t="inlineStr">
        <is>
          <t>N</t>
        </is>
      </c>
      <c r="C427" t="inlineStr">
        <is>
          <t>Price_BOM_LCS_Imp_0671</t>
        </is>
      </c>
      <c r="E427" t="inlineStr">
        <is>
          <t>:50957-LCS:50957-4P-15HP-LCSE:50957-4P-20HP-LCSE:50957-4P-25HP-LCSE:</t>
        </is>
      </c>
      <c r="F427" s="118" t="inlineStr">
        <is>
          <t>X4</t>
        </is>
      </c>
      <c r="G427" t="inlineStr">
        <is>
          <t>ImpMatl_NiAl-Bronze_ASTM-B148_C95400</t>
        </is>
      </c>
      <c r="H427" s="37" t="inlineStr">
        <is>
          <t>Nickel Aluminum Bronze ASTM B148 UNS C95400</t>
        </is>
      </c>
      <c r="I427" s="37" t="inlineStr">
        <is>
          <t>B22</t>
        </is>
      </c>
      <c r="J427" s="37" t="inlineStr">
        <is>
          <t>Stainless Steel, AISI-303</t>
        </is>
      </c>
      <c r="K427" s="37" t="inlineStr">
        <is>
          <t>Steel, Cold Drawn C1018</t>
        </is>
      </c>
      <c r="L427" s="37" t="inlineStr">
        <is>
          <t>Coating_Scotchkote134_interior</t>
        </is>
      </c>
      <c r="M427" s="1" t="inlineStr">
        <is>
          <t>96896890</t>
        </is>
      </c>
      <c r="N427" s="1" t="n"/>
      <c r="O427" t="inlineStr">
        <is>
          <t>A102253</t>
        </is>
      </c>
      <c r="P427" t="inlineStr">
        <is>
          <t>LT250</t>
        </is>
      </c>
    </row>
    <row r="428">
      <c r="B428" t="inlineStr">
        <is>
          <t>N</t>
        </is>
      </c>
      <c r="C428" t="inlineStr">
        <is>
          <t>Price_BOM_LCS_Imp_0672</t>
        </is>
      </c>
      <c r="E428" t="inlineStr">
        <is>
          <t>:50957-LCS:50957-4P-15HP-LCSE:50957-4P-20HP-LCSE:50957-4P-25HP-LCSE:</t>
        </is>
      </c>
      <c r="F428" s="118" t="inlineStr">
        <is>
          <t>X4</t>
        </is>
      </c>
      <c r="G428" s="2" t="inlineStr">
        <is>
          <t>ImpMatl_SS_AISI-304</t>
        </is>
      </c>
      <c r="H428" s="37" t="inlineStr">
        <is>
          <t>Stainless Steel, AISI-304</t>
        </is>
      </c>
      <c r="I428" s="37" t="inlineStr">
        <is>
          <t>H304</t>
        </is>
      </c>
      <c r="J428" s="37" t="inlineStr">
        <is>
          <t>Stainless Steel, AISI-303</t>
        </is>
      </c>
      <c r="K428" s="37" t="inlineStr">
        <is>
          <t>Stainless Steel, AISI 316</t>
        </is>
      </c>
      <c r="L428" s="37" t="inlineStr">
        <is>
          <t>Coating_Scotchkote134_interior</t>
        </is>
      </c>
      <c r="M428" s="37" t="inlineStr">
        <is>
          <t>RTF</t>
        </is>
      </c>
      <c r="N428" s="37" t="n"/>
      <c r="O428" t="inlineStr">
        <is>
          <t>A101966</t>
        </is>
      </c>
      <c r="P428" t="inlineStr">
        <is>
          <t>LT250</t>
        </is>
      </c>
      <c r="Q428" s="37" t="n">
        <v>126</v>
      </c>
    </row>
    <row r="429">
      <c r="B429" t="inlineStr">
        <is>
          <t>N</t>
        </is>
      </c>
      <c r="C429" t="inlineStr">
        <is>
          <t>Price_BOM_LCS_Imp_0674</t>
        </is>
      </c>
      <c r="E429" t="inlineStr">
        <is>
          <t>:50957-LCS:50957-4P-15HP-LCSE:50957-4P-20HP-LCSE:50957-4P-25HP-LCSE:</t>
        </is>
      </c>
      <c r="F429" s="118" t="inlineStr">
        <is>
          <t>X4</t>
        </is>
      </c>
      <c r="G429" t="inlineStr">
        <is>
          <t>ImpMatl_NiAl-Bronze_ASTM-B148_C95400</t>
        </is>
      </c>
      <c r="H429" s="37" t="inlineStr">
        <is>
          <t>Nickel Aluminum Bronze ASTM B148 UNS C95400</t>
        </is>
      </c>
      <c r="I429" s="37" t="inlineStr">
        <is>
          <t>B22</t>
        </is>
      </c>
      <c r="J429" s="37" t="inlineStr">
        <is>
          <t>Stainless Steel, AISI-303</t>
        </is>
      </c>
      <c r="K429" s="37" t="inlineStr">
        <is>
          <t>Steel, Cold Drawn C1018</t>
        </is>
      </c>
      <c r="L429" s="37" t="inlineStr">
        <is>
          <t>Coating_Scotchkote134_interior_exterior</t>
        </is>
      </c>
      <c r="M429" s="1" t="inlineStr">
        <is>
          <t>96896890</t>
        </is>
      </c>
      <c r="N429" s="1" t="n"/>
      <c r="O429" t="inlineStr">
        <is>
          <t>A102253</t>
        </is>
      </c>
      <c r="P429" t="inlineStr">
        <is>
          <t>LT250</t>
        </is>
      </c>
    </row>
    <row r="430">
      <c r="B430" t="inlineStr">
        <is>
          <t>N</t>
        </is>
      </c>
      <c r="C430" t="inlineStr">
        <is>
          <t>Price_BOM_LCS_Imp_0675</t>
        </is>
      </c>
      <c r="E430" t="inlineStr">
        <is>
          <t>:50957-LCS:50957-4P-15HP-LCSE:50957-4P-20HP-LCSE:50957-4P-25HP-LCSE:</t>
        </is>
      </c>
      <c r="F430" s="118" t="inlineStr">
        <is>
          <t>X4</t>
        </is>
      </c>
      <c r="G430" s="2" t="inlineStr">
        <is>
          <t>ImpMatl_SS_AISI-304</t>
        </is>
      </c>
      <c r="H430" s="37" t="inlineStr">
        <is>
          <t>Stainless Steel, AISI-304</t>
        </is>
      </c>
      <c r="I430" s="37" t="inlineStr">
        <is>
          <t>H304</t>
        </is>
      </c>
      <c r="J430" s="37" t="inlineStr">
        <is>
          <t>Stainless Steel, AISI-303</t>
        </is>
      </c>
      <c r="K430" s="37" t="inlineStr">
        <is>
          <t>Stainless Steel, AISI 316</t>
        </is>
      </c>
      <c r="L430" s="37" t="inlineStr">
        <is>
          <t>Coating_Scotchkote134_interior_exterior</t>
        </is>
      </c>
      <c r="M430" s="37" t="inlineStr">
        <is>
          <t>RTF</t>
        </is>
      </c>
      <c r="N430" s="37" t="n"/>
      <c r="O430" t="inlineStr">
        <is>
          <t>A101966</t>
        </is>
      </c>
      <c r="P430" t="inlineStr">
        <is>
          <t>LT250</t>
        </is>
      </c>
      <c r="Q430" s="37" t="n">
        <v>126</v>
      </c>
    </row>
    <row r="431">
      <c r="B431" t="inlineStr">
        <is>
          <t>N</t>
        </is>
      </c>
      <c r="C431" t="inlineStr">
        <is>
          <t>Price_BOM_LCS_Imp_0677</t>
        </is>
      </c>
      <c r="E431" t="inlineStr">
        <is>
          <t>:50957-LCS:50957-4P-15HP-LCSE:50957-4P-20HP-LCSE:50957-4P-25HP-LCSE:</t>
        </is>
      </c>
      <c r="F431" s="118" t="inlineStr">
        <is>
          <t>X4</t>
        </is>
      </c>
      <c r="G431" t="inlineStr">
        <is>
          <t>ImpMatl_NiAl-Bronze_ASTM-B148_C95400</t>
        </is>
      </c>
      <c r="H431" s="37" t="inlineStr">
        <is>
          <t>Nickel Aluminum Bronze ASTM B148 UNS C95400</t>
        </is>
      </c>
      <c r="I431" s="37" t="inlineStr">
        <is>
          <t>B22</t>
        </is>
      </c>
      <c r="J431" s="37" t="inlineStr">
        <is>
          <t>Stainless Steel, AISI-303</t>
        </is>
      </c>
      <c r="K431" s="37" t="inlineStr">
        <is>
          <t>Steel, Cold Drawn C1018</t>
        </is>
      </c>
      <c r="L431" s="37" t="inlineStr">
        <is>
          <t>Coating_Special</t>
        </is>
      </c>
      <c r="M431" s="1" t="inlineStr">
        <is>
          <t>96896890</t>
        </is>
      </c>
      <c r="N431" s="1" t="n"/>
      <c r="O431" t="inlineStr">
        <is>
          <t>A102253</t>
        </is>
      </c>
      <c r="P431" t="inlineStr">
        <is>
          <t>LT250</t>
        </is>
      </c>
    </row>
    <row r="432">
      <c r="B432" t="inlineStr">
        <is>
          <t>N</t>
        </is>
      </c>
      <c r="C432" t="inlineStr">
        <is>
          <t>Price_BOM_LCS_Imp_0678</t>
        </is>
      </c>
      <c r="E432" t="inlineStr">
        <is>
          <t>:50957-LCS:50957-4P-15HP-LCSE:50957-4P-20HP-LCSE:50957-4P-25HP-LCSE:</t>
        </is>
      </c>
      <c r="F432" s="118" t="inlineStr">
        <is>
          <t>X4</t>
        </is>
      </c>
      <c r="G432" s="2" t="inlineStr">
        <is>
          <t>ImpMatl_SS_AISI-304</t>
        </is>
      </c>
      <c r="H432" s="37" t="inlineStr">
        <is>
          <t>Stainless Steel, AISI-304</t>
        </is>
      </c>
      <c r="I432" s="37" t="inlineStr">
        <is>
          <t>H304</t>
        </is>
      </c>
      <c r="J432" s="37" t="inlineStr">
        <is>
          <t>Stainless Steel, AISI-303</t>
        </is>
      </c>
      <c r="K432" s="37" t="inlineStr">
        <is>
          <t>Stainless Steel, AISI 316</t>
        </is>
      </c>
      <c r="L432" s="37" t="inlineStr">
        <is>
          <t>Coating_Special</t>
        </is>
      </c>
      <c r="M432" s="37" t="inlineStr">
        <is>
          <t>RTF</t>
        </is>
      </c>
      <c r="N432" s="37" t="n"/>
      <c r="O432" t="inlineStr">
        <is>
          <t>A101971</t>
        </is>
      </c>
      <c r="P432" t="inlineStr">
        <is>
          <t>LT250</t>
        </is>
      </c>
      <c r="Q432" s="37" t="n">
        <v>126</v>
      </c>
    </row>
    <row r="433">
      <c r="B433" t="inlineStr">
        <is>
          <t>N</t>
        </is>
      </c>
      <c r="C433" t="inlineStr">
        <is>
          <t>Price_BOM_LCS_Imp_0680</t>
        </is>
      </c>
      <c r="E433" t="inlineStr">
        <is>
          <t>:50123-LCS:50123-4P-25HP-LCSE:</t>
        </is>
      </c>
      <c r="F433" s="118" t="inlineStr">
        <is>
          <t>XA</t>
        </is>
      </c>
      <c r="G433" s="2" t="inlineStr">
        <is>
          <t>ImpMatl_SS_AISI-304</t>
        </is>
      </c>
      <c r="H433" s="37" t="inlineStr">
        <is>
          <t>Stainless Steel, AISI-304</t>
        </is>
      </c>
      <c r="I433" s="37" t="inlineStr">
        <is>
          <t>H304</t>
        </is>
      </c>
      <c r="J433" s="37" t="inlineStr">
        <is>
          <t>Stainless Steel, AISI-303</t>
        </is>
      </c>
      <c r="K433" s="37" t="inlineStr">
        <is>
          <t>Stainless Steel, AISI 316</t>
        </is>
      </c>
      <c r="L433" s="37" t="inlineStr">
        <is>
          <t>Coating_Standard</t>
        </is>
      </c>
      <c r="M433" s="96" t="inlineStr">
        <is>
          <t>98876172</t>
        </is>
      </c>
      <c r="N433" s="37" t="inlineStr">
        <is>
          <t>IMP,L,50123,XA,H304</t>
        </is>
      </c>
      <c r="O433" t="inlineStr">
        <is>
          <t>A101973</t>
        </is>
      </c>
      <c r="P433" s="37" t="inlineStr">
        <is>
          <t>LT027</t>
        </is>
      </c>
      <c r="Q433" s="37" t="n">
        <v>0</v>
      </c>
    </row>
    <row r="434">
      <c r="B434" t="inlineStr">
        <is>
          <t>N</t>
        </is>
      </c>
      <c r="C434" t="inlineStr">
        <is>
          <t>Price_BOM_LCS_Imp_0684</t>
        </is>
      </c>
      <c r="E434" t="inlineStr">
        <is>
          <t>:50123-LCS:50123-4P-25HP-LCSE:</t>
        </is>
      </c>
      <c r="F434" s="118" t="inlineStr">
        <is>
          <t>XA</t>
        </is>
      </c>
      <c r="G434" t="inlineStr">
        <is>
          <t>ImpMatl_SS_AISI-304</t>
        </is>
      </c>
      <c r="H434" s="37" t="inlineStr">
        <is>
          <t>Stainless Steel, AISI-304</t>
        </is>
      </c>
      <c r="I434" s="37" t="inlineStr">
        <is>
          <t>H304</t>
        </is>
      </c>
      <c r="J434" s="37" t="inlineStr">
        <is>
          <t>Stainless Steel, AISI-303</t>
        </is>
      </c>
      <c r="K434" s="37" t="inlineStr">
        <is>
          <t>Stainless Steel, AISI 316</t>
        </is>
      </c>
      <c r="L434" s="37" t="inlineStr">
        <is>
          <t>Coating_Scotchkote134_interior_exterior_IncludeImpeller</t>
        </is>
      </c>
      <c r="M434" s="67" t="inlineStr">
        <is>
          <t>RTF</t>
        </is>
      </c>
      <c r="N434" s="67" t="n"/>
      <c r="O434" t="inlineStr">
        <is>
          <t>A101973</t>
        </is>
      </c>
      <c r="P434" t="inlineStr">
        <is>
          <t>LT250</t>
        </is>
      </c>
    </row>
    <row r="435">
      <c r="B435" t="inlineStr">
        <is>
          <t>N</t>
        </is>
      </c>
      <c r="C435" t="inlineStr">
        <is>
          <t>Price_BOM_LCS_Imp_0687</t>
        </is>
      </c>
      <c r="E435" t="inlineStr">
        <is>
          <t>:50123-LCS:50123-4P-25HP-LCSE:</t>
        </is>
      </c>
      <c r="F435" s="118" t="inlineStr">
        <is>
          <t>XA</t>
        </is>
      </c>
      <c r="G435" t="inlineStr">
        <is>
          <t>ImpMatl_SS_AISI-304</t>
        </is>
      </c>
      <c r="H435" s="37" t="inlineStr">
        <is>
          <t>Stainless Steel, AISI-304</t>
        </is>
      </c>
      <c r="I435" s="37" t="inlineStr">
        <is>
          <t>H304</t>
        </is>
      </c>
      <c r="J435" s="37" t="inlineStr">
        <is>
          <t>Stainless Steel, AISI-303</t>
        </is>
      </c>
      <c r="K435" s="37" t="inlineStr">
        <is>
          <t>Stainless Steel, AISI 316</t>
        </is>
      </c>
      <c r="L435" s="37" t="inlineStr">
        <is>
          <t>Coating_Scotchkote134_interior_IncludeImpeller</t>
        </is>
      </c>
      <c r="M435" s="1" t="inlineStr">
        <is>
          <t>RTF</t>
        </is>
      </c>
      <c r="N435" s="37" t="n"/>
      <c r="O435" t="inlineStr">
        <is>
          <t>A101973</t>
        </is>
      </c>
      <c r="P435" t="inlineStr">
        <is>
          <t>LT250</t>
        </is>
      </c>
    </row>
    <row r="436">
      <c r="B436" t="inlineStr">
        <is>
          <t>N</t>
        </is>
      </c>
      <c r="C436" t="inlineStr">
        <is>
          <t>Price_BOM_LCS_Imp_0690</t>
        </is>
      </c>
      <c r="E436" t="inlineStr">
        <is>
          <t>:50123-LCS:50123-4P-25HP-LCSE:</t>
        </is>
      </c>
      <c r="F436" s="118" t="inlineStr">
        <is>
          <t>XA</t>
        </is>
      </c>
      <c r="G436" s="2" t="inlineStr">
        <is>
          <t>ImpMatl_SS_AISI-304</t>
        </is>
      </c>
      <c r="H436" s="37" t="inlineStr">
        <is>
          <t>Stainless Steel, AISI-304</t>
        </is>
      </c>
      <c r="I436" s="37" t="inlineStr">
        <is>
          <t>H304</t>
        </is>
      </c>
      <c r="J436" s="37" t="inlineStr">
        <is>
          <t>Stainless Steel, AISI-303</t>
        </is>
      </c>
      <c r="K436" s="37" t="inlineStr">
        <is>
          <t>Stainless Steel, AISI 316</t>
        </is>
      </c>
      <c r="L436" s="37" t="inlineStr">
        <is>
          <t>Coating_Scotchkote134_interior</t>
        </is>
      </c>
      <c r="M436" s="1" t="inlineStr">
        <is>
          <t>RTF</t>
        </is>
      </c>
      <c r="N436" s="37" t="n"/>
      <c r="O436" t="inlineStr">
        <is>
          <t>A101973</t>
        </is>
      </c>
      <c r="P436" t="inlineStr">
        <is>
          <t>LT250</t>
        </is>
      </c>
      <c r="Q436" s="37" t="n">
        <v>126</v>
      </c>
    </row>
    <row r="437">
      <c r="B437" t="inlineStr">
        <is>
          <t>N</t>
        </is>
      </c>
      <c r="C437" t="inlineStr">
        <is>
          <t>Price_BOM_LCS_Imp_0693</t>
        </is>
      </c>
      <c r="E437" t="inlineStr">
        <is>
          <t>:50123-LCS:50123-4P-25HP-LCSE:</t>
        </is>
      </c>
      <c r="F437" s="118" t="inlineStr">
        <is>
          <t>XA</t>
        </is>
      </c>
      <c r="G437" t="inlineStr">
        <is>
          <t>ImpMatl_SS_AISI-304</t>
        </is>
      </c>
      <c r="H437" s="37" t="inlineStr">
        <is>
          <t>Stainless Steel, AISI-304</t>
        </is>
      </c>
      <c r="I437" s="37" t="inlineStr">
        <is>
          <t>H304</t>
        </is>
      </c>
      <c r="J437" s="37" t="inlineStr">
        <is>
          <t>Stainless Steel, AISI-303</t>
        </is>
      </c>
      <c r="K437" s="37" t="inlineStr">
        <is>
          <t>Stainless Steel, AISI 316</t>
        </is>
      </c>
      <c r="L437" s="37" t="inlineStr">
        <is>
          <t>Coating_Scotchkote134_interior_exterior</t>
        </is>
      </c>
      <c r="M437" s="1" t="inlineStr">
        <is>
          <t>RTF</t>
        </is>
      </c>
      <c r="N437" s="37" t="n"/>
      <c r="O437" t="inlineStr">
        <is>
          <t>A101973</t>
        </is>
      </c>
      <c r="P437" t="inlineStr">
        <is>
          <t>LT250</t>
        </is>
      </c>
      <c r="Q437" t="n">
        <v>126</v>
      </c>
    </row>
    <row r="438">
      <c r="B438" t="inlineStr">
        <is>
          <t>N</t>
        </is>
      </c>
      <c r="C438" t="inlineStr">
        <is>
          <t>Price_BOM_LCS_Imp_0696</t>
        </is>
      </c>
      <c r="E438" t="inlineStr">
        <is>
          <t>:50123-LCS:50123-4P-25HP-LCSE:</t>
        </is>
      </c>
      <c r="F438" s="118" t="inlineStr">
        <is>
          <t>XA</t>
        </is>
      </c>
      <c r="G438" s="2" t="inlineStr">
        <is>
          <t>ImpMatl_SS_AISI-304</t>
        </is>
      </c>
      <c r="H438" s="37" t="inlineStr">
        <is>
          <t>Stainless Steel, AISI-304</t>
        </is>
      </c>
      <c r="I438" s="37" t="inlineStr">
        <is>
          <t>H304</t>
        </is>
      </c>
      <c r="J438" s="37" t="inlineStr">
        <is>
          <t>Stainless Steel, AISI-303</t>
        </is>
      </c>
      <c r="K438" s="37" t="inlineStr">
        <is>
          <t>Stainless Steel, AISI 316</t>
        </is>
      </c>
      <c r="L438" s="37" t="inlineStr">
        <is>
          <t>Coating_Special</t>
        </is>
      </c>
      <c r="M438" s="1" t="inlineStr">
        <is>
          <t>RTF</t>
        </is>
      </c>
      <c r="N438" s="37" t="n"/>
      <c r="O438" t="inlineStr">
        <is>
          <t>A101978</t>
        </is>
      </c>
      <c r="P438" t="inlineStr">
        <is>
          <t>LT250</t>
        </is>
      </c>
      <c r="Q438" s="37" t="n">
        <v>126</v>
      </c>
    </row>
    <row r="439">
      <c r="B439" t="inlineStr">
        <is>
          <t>N</t>
        </is>
      </c>
      <c r="C439" t="inlineStr">
        <is>
          <t>Price_BOM_LCS_Imp_0698</t>
        </is>
      </c>
      <c r="E439" t="inlineStr">
        <is>
          <t>:50123-LCS:</t>
        </is>
      </c>
      <c r="F439" s="118" t="inlineStr">
        <is>
          <t>X5</t>
        </is>
      </c>
      <c r="G439" t="inlineStr">
        <is>
          <t>ImpMatl_SS_AISI-304</t>
        </is>
      </c>
      <c r="H439" s="37" t="inlineStr">
        <is>
          <t>Stainless Steel, AISI-304</t>
        </is>
      </c>
      <c r="I439" s="37" t="inlineStr">
        <is>
          <t>H304</t>
        </is>
      </c>
      <c r="J439" s="37" t="inlineStr">
        <is>
          <t>Anodized Steel</t>
        </is>
      </c>
      <c r="K439" s="37" t="inlineStr">
        <is>
          <t>Stainless Steel, AISI 316</t>
        </is>
      </c>
      <c r="L439" s="37" t="inlineStr">
        <is>
          <t>Coating_Standard</t>
        </is>
      </c>
      <c r="M439" s="67" t="inlineStr">
        <is>
          <t>98876173</t>
        </is>
      </c>
      <c r="N439" s="67" t="n"/>
      <c r="O439" t="inlineStr">
        <is>
          <t>A101980</t>
        </is>
      </c>
      <c r="P439" t="inlineStr">
        <is>
          <t>LT027</t>
        </is>
      </c>
      <c r="Q439" t="n">
        <v>0</v>
      </c>
    </row>
    <row r="440">
      <c r="B440" t="inlineStr">
        <is>
          <t>N</t>
        </is>
      </c>
      <c r="C440" t="inlineStr">
        <is>
          <t>Price_BOM_LCS_Imp_0699</t>
        </is>
      </c>
      <c r="E440" t="inlineStr">
        <is>
          <t>:50123-LCS:</t>
        </is>
      </c>
      <c r="F440" s="118" t="inlineStr">
        <is>
          <t>X5</t>
        </is>
      </c>
      <c r="G440" s="2" t="inlineStr">
        <is>
          <t>ImpMatl_NiAl-Bronze_ASTM-B148_C95400</t>
        </is>
      </c>
      <c r="H440" s="37" t="inlineStr">
        <is>
          <t>Nickel Aluminum Bronze ASTM B148 UNS C95400</t>
        </is>
      </c>
      <c r="I440" s="37" t="inlineStr">
        <is>
          <t>B22</t>
        </is>
      </c>
      <c r="J440" s="37" t="inlineStr">
        <is>
          <t>Anodized Steel</t>
        </is>
      </c>
      <c r="K440" s="37" t="inlineStr">
        <is>
          <t>Steel, Cold Drawn C1018</t>
        </is>
      </c>
      <c r="L440" s="37" t="inlineStr">
        <is>
          <t>Coating_Standard</t>
        </is>
      </c>
      <c r="M440" s="37" t="inlineStr">
        <is>
          <t>96896892</t>
        </is>
      </c>
      <c r="N440" s="37" t="n"/>
      <c r="O440" t="inlineStr">
        <is>
          <t>A102255</t>
        </is>
      </c>
      <c r="P440" t="inlineStr">
        <is>
          <t>LT250</t>
        </is>
      </c>
      <c r="Q440" s="37" t="n"/>
    </row>
    <row r="441">
      <c r="B441" t="inlineStr">
        <is>
          <t>N</t>
        </is>
      </c>
      <c r="C441" t="inlineStr">
        <is>
          <t>Price_BOM_LCS_Imp_0701</t>
        </is>
      </c>
      <c r="E441" t="inlineStr">
        <is>
          <t>:50123-LCS:</t>
        </is>
      </c>
      <c r="F441" s="118" t="inlineStr">
        <is>
          <t>X5</t>
        </is>
      </c>
      <c r="G441" t="inlineStr">
        <is>
          <t>ImpMatl_NiAl-Bronze_ASTM-B148_C95400</t>
        </is>
      </c>
      <c r="H441" s="37" t="inlineStr">
        <is>
          <t>Nickel Aluminum Bronze ASTM B148 UNS C95400</t>
        </is>
      </c>
      <c r="I441" s="37" t="inlineStr">
        <is>
          <t>B22</t>
        </is>
      </c>
      <c r="J441" s="37" t="inlineStr">
        <is>
          <t>Anodized Steel</t>
        </is>
      </c>
      <c r="K441" s="37" t="inlineStr">
        <is>
          <t>Steel, Cold Drawn C1018</t>
        </is>
      </c>
      <c r="L441" s="37" t="inlineStr">
        <is>
          <t>Coating_Scotchkote134_interior_exterior_IncludeImpeller</t>
        </is>
      </c>
      <c r="M441" s="67" t="inlineStr">
        <is>
          <t>RTF</t>
        </is>
      </c>
      <c r="N441" s="67" t="n"/>
      <c r="O441" t="inlineStr">
        <is>
          <t>A102255</t>
        </is>
      </c>
      <c r="P441" t="inlineStr">
        <is>
          <t>LT250</t>
        </is>
      </c>
    </row>
    <row r="442">
      <c r="B442" t="inlineStr">
        <is>
          <t>N</t>
        </is>
      </c>
      <c r="C442" t="inlineStr">
        <is>
          <t>Price_BOM_LCS_Imp_0702</t>
        </is>
      </c>
      <c r="E442" t="inlineStr">
        <is>
          <t>:50123-LCS:</t>
        </is>
      </c>
      <c r="F442" s="118" t="inlineStr">
        <is>
          <t>X5</t>
        </is>
      </c>
      <c r="G442" s="2" t="inlineStr">
        <is>
          <t>ImpMatl_SS_AISI-304</t>
        </is>
      </c>
      <c r="H442" s="37" t="inlineStr">
        <is>
          <t>Stainless Steel, AISI-304</t>
        </is>
      </c>
      <c r="I442" s="37" t="inlineStr">
        <is>
          <t>H304</t>
        </is>
      </c>
      <c r="J442" s="37" t="inlineStr">
        <is>
          <t>Anodized Steel</t>
        </is>
      </c>
      <c r="K442" s="37" t="inlineStr">
        <is>
          <t>Stainless Steel, AISI 316</t>
        </is>
      </c>
      <c r="L442" s="37" t="inlineStr">
        <is>
          <t>Coating_Scotchkote134_interior_exterior_IncludeImpeller</t>
        </is>
      </c>
      <c r="M442" s="37" t="inlineStr">
        <is>
          <t>RTF</t>
        </is>
      </c>
      <c r="N442" s="37" t="n"/>
      <c r="O442" t="inlineStr">
        <is>
          <t>A101980</t>
        </is>
      </c>
      <c r="P442" t="inlineStr">
        <is>
          <t>LT250</t>
        </is>
      </c>
      <c r="Q442" s="37" t="n"/>
    </row>
    <row r="443">
      <c r="B443" t="inlineStr">
        <is>
          <t>N</t>
        </is>
      </c>
      <c r="C443" t="inlineStr">
        <is>
          <t>Price_BOM_LCS_Imp_0704</t>
        </is>
      </c>
      <c r="E443" t="inlineStr">
        <is>
          <t>:50123-LCS:</t>
        </is>
      </c>
      <c r="F443" s="118" t="inlineStr">
        <is>
          <t>X5</t>
        </is>
      </c>
      <c r="G443" t="inlineStr">
        <is>
          <t>ImpMatl_NiAl-Bronze_ASTM-B148_C95400</t>
        </is>
      </c>
      <c r="H443" s="37" t="inlineStr">
        <is>
          <t>Nickel Aluminum Bronze ASTM B148 UNS C95400</t>
        </is>
      </c>
      <c r="I443" s="37" t="inlineStr">
        <is>
          <t>B22</t>
        </is>
      </c>
      <c r="J443" s="37" t="inlineStr">
        <is>
          <t>Anodized Steel</t>
        </is>
      </c>
      <c r="K443" s="37" t="inlineStr">
        <is>
          <t>Steel, Cold Drawn C1018</t>
        </is>
      </c>
      <c r="L443" s="37" t="inlineStr">
        <is>
          <t>Coating_Scotchkote134_interior_IncludeImpeller</t>
        </is>
      </c>
      <c r="M443" s="67" t="inlineStr">
        <is>
          <t>RTF</t>
        </is>
      </c>
      <c r="N443" s="67" t="n"/>
      <c r="O443" t="inlineStr">
        <is>
          <t>A102255</t>
        </is>
      </c>
      <c r="P443" t="inlineStr">
        <is>
          <t>LT250</t>
        </is>
      </c>
    </row>
    <row r="444">
      <c r="B444" t="inlineStr">
        <is>
          <t>N</t>
        </is>
      </c>
      <c r="C444" t="inlineStr">
        <is>
          <t>Price_BOM_LCS_Imp_0705</t>
        </is>
      </c>
      <c r="E444" t="inlineStr">
        <is>
          <t>:50123-LCS:</t>
        </is>
      </c>
      <c r="F444" s="118" t="inlineStr">
        <is>
          <t>X5</t>
        </is>
      </c>
      <c r="G444" s="2" t="inlineStr">
        <is>
          <t>ImpMatl_SS_AISI-304</t>
        </is>
      </c>
      <c r="H444" s="37" t="inlineStr">
        <is>
          <t>Stainless Steel, AISI-304</t>
        </is>
      </c>
      <c r="I444" s="37" t="inlineStr">
        <is>
          <t>H304</t>
        </is>
      </c>
      <c r="J444" s="37" t="inlineStr">
        <is>
          <t>Anodized Steel</t>
        </is>
      </c>
      <c r="K444" s="37" t="inlineStr">
        <is>
          <t>Stainless Steel, AISI 316</t>
        </is>
      </c>
      <c r="L444" s="37" t="inlineStr">
        <is>
          <t>Coating_Scotchkote134_interior_IncludeImpeller</t>
        </is>
      </c>
      <c r="M444" s="37" t="inlineStr">
        <is>
          <t>RTF</t>
        </is>
      </c>
      <c r="N444" s="37" t="n"/>
      <c r="O444" t="inlineStr">
        <is>
          <t>A101980</t>
        </is>
      </c>
      <c r="P444" t="inlineStr">
        <is>
          <t>LT250</t>
        </is>
      </c>
      <c r="Q444" s="37" t="n"/>
    </row>
    <row r="445">
      <c r="B445" t="inlineStr">
        <is>
          <t>N</t>
        </is>
      </c>
      <c r="C445" t="inlineStr">
        <is>
          <t>Price_BOM_LCS_Imp_0707</t>
        </is>
      </c>
      <c r="E445" t="inlineStr">
        <is>
          <t>:50123-LCS:</t>
        </is>
      </c>
      <c r="F445" s="118" t="inlineStr">
        <is>
          <t>X5</t>
        </is>
      </c>
      <c r="G445" s="2" t="inlineStr">
        <is>
          <t>ImpMatl_NiAl-Bronze_ASTM-B148_C95400</t>
        </is>
      </c>
      <c r="H445" s="37" t="inlineStr">
        <is>
          <t>Nickel Aluminum Bronze ASTM B148 UNS C95400</t>
        </is>
      </c>
      <c r="I445" s="37" t="inlineStr">
        <is>
          <t>B22</t>
        </is>
      </c>
      <c r="J445" s="37" t="inlineStr">
        <is>
          <t>Anodized Steel</t>
        </is>
      </c>
      <c r="K445" s="37" t="inlineStr">
        <is>
          <t>Steel, Cold Drawn C1018</t>
        </is>
      </c>
      <c r="L445" s="37" t="inlineStr">
        <is>
          <t>Coating_Scotchkote134_interior</t>
        </is>
      </c>
      <c r="M445" s="97" t="inlineStr">
        <is>
          <t>96896892</t>
        </is>
      </c>
      <c r="N445" s="37" t="n"/>
      <c r="O445" t="inlineStr">
        <is>
          <t>A102255</t>
        </is>
      </c>
      <c r="P445" s="37" t="inlineStr">
        <is>
          <t>LT250</t>
        </is>
      </c>
      <c r="Q445" s="37" t="n"/>
    </row>
    <row r="446">
      <c r="B446" t="inlineStr">
        <is>
          <t>N</t>
        </is>
      </c>
      <c r="C446" t="inlineStr">
        <is>
          <t>Price_BOM_LCS_Imp_0708</t>
        </is>
      </c>
      <c r="E446" t="inlineStr">
        <is>
          <t>:50123-LCS:</t>
        </is>
      </c>
      <c r="F446" s="118" t="inlineStr">
        <is>
          <t>X5</t>
        </is>
      </c>
      <c r="G446" t="inlineStr">
        <is>
          <t>ImpMatl_SS_AISI-304</t>
        </is>
      </c>
      <c r="H446" s="37" t="inlineStr">
        <is>
          <t>Stainless Steel, AISI-304</t>
        </is>
      </c>
      <c r="I446" s="37" t="inlineStr">
        <is>
          <t>H304</t>
        </is>
      </c>
      <c r="J446" s="37" t="inlineStr">
        <is>
          <t>Anodized Steel</t>
        </is>
      </c>
      <c r="K446" s="37" t="inlineStr">
        <is>
          <t>Stainless Steel, AISI 316</t>
        </is>
      </c>
      <c r="L446" s="37" t="inlineStr">
        <is>
          <t>Coating_Scotchkote134_interior</t>
        </is>
      </c>
      <c r="M446" s="67" t="inlineStr">
        <is>
          <t>RTF</t>
        </is>
      </c>
      <c r="N446" s="67" t="n"/>
      <c r="O446" t="inlineStr">
        <is>
          <t>A101980</t>
        </is>
      </c>
      <c r="P446" t="inlineStr">
        <is>
          <t>LT250</t>
        </is>
      </c>
      <c r="Q446" t="n">
        <v>126</v>
      </c>
    </row>
    <row r="447">
      <c r="B447" t="inlineStr">
        <is>
          <t>N</t>
        </is>
      </c>
      <c r="C447" t="inlineStr">
        <is>
          <t>Price_BOM_LCS_Imp_0710</t>
        </is>
      </c>
      <c r="E447" t="inlineStr">
        <is>
          <t>:50123-LCS:</t>
        </is>
      </c>
      <c r="F447" s="118" t="inlineStr">
        <is>
          <t>X5</t>
        </is>
      </c>
      <c r="G447" t="inlineStr">
        <is>
          <t>ImpMatl_NiAl-Bronze_ASTM-B148_C95400</t>
        </is>
      </c>
      <c r="H447" s="37" t="inlineStr">
        <is>
          <t>Nickel Aluminum Bronze ASTM B148 UNS C95400</t>
        </is>
      </c>
      <c r="I447" s="37" t="inlineStr">
        <is>
          <t>B22</t>
        </is>
      </c>
      <c r="J447" s="37" t="inlineStr">
        <is>
          <t>Anodized Steel</t>
        </is>
      </c>
      <c r="K447" s="37" t="inlineStr">
        <is>
          <t>Steel, Cold Drawn C1018</t>
        </is>
      </c>
      <c r="L447" s="37" t="inlineStr">
        <is>
          <t>Coating_Scotchkote134_interior_exterior</t>
        </is>
      </c>
      <c r="M447" s="1" t="inlineStr">
        <is>
          <t>96896892</t>
        </is>
      </c>
      <c r="N447" s="37" t="n"/>
      <c r="O447" t="inlineStr">
        <is>
          <t>A102255</t>
        </is>
      </c>
      <c r="P447" t="inlineStr">
        <is>
          <t>LT250</t>
        </is>
      </c>
    </row>
    <row r="448">
      <c r="B448" t="inlineStr">
        <is>
          <t>N</t>
        </is>
      </c>
      <c r="C448" t="inlineStr">
        <is>
          <t>Price_BOM_LCS_Imp_0711</t>
        </is>
      </c>
      <c r="E448" t="inlineStr">
        <is>
          <t>:50123-LCS:</t>
        </is>
      </c>
      <c r="F448" s="118" t="inlineStr">
        <is>
          <t>X5</t>
        </is>
      </c>
      <c r="G448" s="2" t="inlineStr">
        <is>
          <t>ImpMatl_SS_AISI-304</t>
        </is>
      </c>
      <c r="H448" s="37" t="inlineStr">
        <is>
          <t>Stainless Steel, AISI-304</t>
        </is>
      </c>
      <c r="I448" s="37" t="inlineStr">
        <is>
          <t>H304</t>
        </is>
      </c>
      <c r="J448" s="37" t="inlineStr">
        <is>
          <t>Anodized Steel</t>
        </is>
      </c>
      <c r="K448" s="37" t="inlineStr">
        <is>
          <t>Stainless Steel, AISI 316</t>
        </is>
      </c>
      <c r="L448" s="37" t="inlineStr">
        <is>
          <t>Coating_Scotchkote134_interior_exterior</t>
        </is>
      </c>
      <c r="M448" s="1" t="inlineStr">
        <is>
          <t>RTF</t>
        </is>
      </c>
      <c r="N448" s="37" t="n"/>
      <c r="O448" t="inlineStr">
        <is>
          <t>A101980</t>
        </is>
      </c>
      <c r="P448" t="inlineStr">
        <is>
          <t>LT250</t>
        </is>
      </c>
      <c r="Q448" s="37" t="n">
        <v>126</v>
      </c>
    </row>
    <row r="449">
      <c r="B449" t="inlineStr">
        <is>
          <t>N</t>
        </is>
      </c>
      <c r="C449" t="inlineStr">
        <is>
          <t>Price_BOM_LCS_Imp_0713</t>
        </is>
      </c>
      <c r="E449" t="inlineStr">
        <is>
          <t>:50123-LCS:</t>
        </is>
      </c>
      <c r="F449" s="118" t="inlineStr">
        <is>
          <t>X5</t>
        </is>
      </c>
      <c r="G449" t="inlineStr">
        <is>
          <t>ImpMatl_NiAl-Bronze_ASTM-B148_C95400</t>
        </is>
      </c>
      <c r="H449" s="37" t="inlineStr">
        <is>
          <t>Nickel Aluminum Bronze ASTM B148 UNS C95400</t>
        </is>
      </c>
      <c r="I449" s="37" t="inlineStr">
        <is>
          <t>B22</t>
        </is>
      </c>
      <c r="J449" s="37" t="inlineStr">
        <is>
          <t>Anodized Steel</t>
        </is>
      </c>
      <c r="K449" s="37" t="inlineStr">
        <is>
          <t>Steel, Cold Drawn C1018</t>
        </is>
      </c>
      <c r="L449" s="37" t="inlineStr">
        <is>
          <t>Coating_Special</t>
        </is>
      </c>
      <c r="M449" s="1" t="inlineStr">
        <is>
          <t>96896892</t>
        </is>
      </c>
      <c r="N449" s="37" t="n"/>
      <c r="O449" t="inlineStr">
        <is>
          <t>A102255</t>
        </is>
      </c>
      <c r="P449" t="inlineStr">
        <is>
          <t>LT250</t>
        </is>
      </c>
    </row>
    <row r="450">
      <c r="B450" t="inlineStr">
        <is>
          <t>N</t>
        </is>
      </c>
      <c r="C450" t="inlineStr">
        <is>
          <t>Price_BOM_LCS_Imp_0714</t>
        </is>
      </c>
      <c r="E450" t="inlineStr">
        <is>
          <t>:50123-LCS:</t>
        </is>
      </c>
      <c r="F450" s="118" t="inlineStr">
        <is>
          <t>X5</t>
        </is>
      </c>
      <c r="G450" s="2" t="inlineStr">
        <is>
          <t>ImpMatl_SS_AISI-304</t>
        </is>
      </c>
      <c r="H450" s="37" t="inlineStr">
        <is>
          <t>Stainless Steel, AISI-304</t>
        </is>
      </c>
      <c r="I450" s="37" t="inlineStr">
        <is>
          <t>H304</t>
        </is>
      </c>
      <c r="J450" s="37" t="inlineStr">
        <is>
          <t>Anodized Steel</t>
        </is>
      </c>
      <c r="K450" s="37" t="inlineStr">
        <is>
          <t>Stainless Steel, AISI 316</t>
        </is>
      </c>
      <c r="L450" s="37" t="inlineStr">
        <is>
          <t>Coating_Special</t>
        </is>
      </c>
      <c r="M450" s="1" t="inlineStr">
        <is>
          <t>RTF</t>
        </is>
      </c>
      <c r="N450" s="37" t="n"/>
      <c r="O450" t="inlineStr">
        <is>
          <t>A101985</t>
        </is>
      </c>
      <c r="P450" t="inlineStr">
        <is>
          <t>LT250</t>
        </is>
      </c>
      <c r="Q450" s="37" t="n">
        <v>126</v>
      </c>
    </row>
    <row r="451">
      <c r="B451" t="inlineStr">
        <is>
          <t>N</t>
        </is>
      </c>
      <c r="C451" t="inlineStr">
        <is>
          <t>Price_BOM_LCS_Imp_0716</t>
        </is>
      </c>
      <c r="E451" t="inlineStr">
        <is>
          <t>:50157-LCS:</t>
        </is>
      </c>
      <c r="F451" s="118" t="inlineStr">
        <is>
          <t>X5</t>
        </is>
      </c>
      <c r="G451" t="inlineStr">
        <is>
          <t>ImpMatl_SS_AISI-304</t>
        </is>
      </c>
      <c r="H451" s="37" t="inlineStr">
        <is>
          <t>Stainless Steel, AISI-304</t>
        </is>
      </c>
      <c r="I451" s="37" t="inlineStr">
        <is>
          <t>H304</t>
        </is>
      </c>
      <c r="J451" s="37" t="inlineStr">
        <is>
          <t>Anodized Steel</t>
        </is>
      </c>
      <c r="K451" s="37" t="inlineStr">
        <is>
          <t>Stainless Steel, AISI 316</t>
        </is>
      </c>
      <c r="L451" s="37" t="inlineStr">
        <is>
          <t>Coating_Standard</t>
        </is>
      </c>
      <c r="M451" s="67" t="inlineStr">
        <is>
          <t>98876174</t>
        </is>
      </c>
      <c r="N451" s="67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</row>
    <row r="452">
      <c r="B452" t="inlineStr">
        <is>
          <t>N</t>
        </is>
      </c>
      <c r="C452" t="inlineStr">
        <is>
          <t>Price_BOM_LCS_Imp_0717</t>
        </is>
      </c>
      <c r="E452" t="inlineStr">
        <is>
          <t>:50157-LCS:</t>
        </is>
      </c>
      <c r="F452" s="118" t="inlineStr">
        <is>
          <t>X5</t>
        </is>
      </c>
      <c r="G452" s="2" t="inlineStr">
        <is>
          <t>ImpMatl_NiAl-Bronze_ASTM-B148_C95400</t>
        </is>
      </c>
      <c r="H452" s="37" t="inlineStr">
        <is>
          <t>Nickel Aluminum Bronze ASTM B148 UNS C95400</t>
        </is>
      </c>
      <c r="I452" s="37" t="inlineStr">
        <is>
          <t>B22</t>
        </is>
      </c>
      <c r="J452" s="37" t="inlineStr">
        <is>
          <t>Anodized Steel</t>
        </is>
      </c>
      <c r="K452" s="37" t="inlineStr">
        <is>
          <t>Steel, Cold Drawn C1018</t>
        </is>
      </c>
      <c r="L452" s="37" t="inlineStr">
        <is>
          <t>Coating_Standard</t>
        </is>
      </c>
      <c r="M452" s="37" t="inlineStr">
        <is>
          <t>96769263</t>
        </is>
      </c>
      <c r="N452" s="37" t="n"/>
      <c r="O452" t="inlineStr">
        <is>
          <t>A102256</t>
        </is>
      </c>
      <c r="P452" t="inlineStr">
        <is>
          <t>LT250</t>
        </is>
      </c>
      <c r="Q452" s="37" t="n"/>
    </row>
    <row r="453">
      <c r="B453" t="inlineStr">
        <is>
          <t>N</t>
        </is>
      </c>
      <c r="C453" t="inlineStr">
        <is>
          <t>Price_BOM_LCS_Imp_0719</t>
        </is>
      </c>
      <c r="E453" t="inlineStr">
        <is>
          <t>:50157-LCS:</t>
        </is>
      </c>
      <c r="F453" s="118" t="inlineStr">
        <is>
          <t>X5</t>
        </is>
      </c>
      <c r="G453" t="inlineStr">
        <is>
          <t>ImpMatl_NiAl-Bronze_ASTM-B148_C95400</t>
        </is>
      </c>
      <c r="H453" s="37" t="inlineStr">
        <is>
          <t>Nickel Aluminum Bronze ASTM B148 UNS C95400</t>
        </is>
      </c>
      <c r="I453" s="37" t="inlineStr">
        <is>
          <t>B22</t>
        </is>
      </c>
      <c r="J453" s="37" t="inlineStr">
        <is>
          <t>Anodized Steel</t>
        </is>
      </c>
      <c r="K453" s="37" t="inlineStr">
        <is>
          <t>Steel, Cold Drawn C1018</t>
        </is>
      </c>
      <c r="L453" s="37" t="inlineStr">
        <is>
          <t>Coating_Scotchkote134_interior_exterior_IncludeImpeller</t>
        </is>
      </c>
      <c r="M453" s="67" t="inlineStr">
        <is>
          <t>RTF</t>
        </is>
      </c>
      <c r="N453" s="67" t="n"/>
      <c r="O453" t="inlineStr">
        <is>
          <t>A102256</t>
        </is>
      </c>
      <c r="P453" t="inlineStr">
        <is>
          <t>LT250</t>
        </is>
      </c>
    </row>
    <row r="454">
      <c r="B454" t="inlineStr">
        <is>
          <t>N</t>
        </is>
      </c>
      <c r="C454" t="inlineStr">
        <is>
          <t>Price_BOM_LCS_Imp_0720</t>
        </is>
      </c>
      <c r="E454" t="inlineStr">
        <is>
          <t>:50157-LCS:</t>
        </is>
      </c>
      <c r="F454" s="118" t="inlineStr">
        <is>
          <t>X5</t>
        </is>
      </c>
      <c r="G454" s="2" t="inlineStr">
        <is>
          <t>ImpMatl_SS_AISI-304</t>
        </is>
      </c>
      <c r="H454" s="37" t="inlineStr">
        <is>
          <t>Stainless Steel, AISI-304</t>
        </is>
      </c>
      <c r="I454" s="37" t="inlineStr">
        <is>
          <t>H304</t>
        </is>
      </c>
      <c r="J454" s="37" t="inlineStr">
        <is>
          <t>Anodized Steel</t>
        </is>
      </c>
      <c r="K454" s="37" t="inlineStr">
        <is>
          <t>Stainless Steel, AISI 316</t>
        </is>
      </c>
      <c r="L454" s="37" t="inlineStr">
        <is>
          <t>Coating_Scotchkote134_interior_exterior_IncludeImpeller</t>
        </is>
      </c>
      <c r="M454" s="37" t="inlineStr">
        <is>
          <t>RTF</t>
        </is>
      </c>
      <c r="N454" s="37" t="n"/>
      <c r="O454" t="inlineStr">
        <is>
          <t>A101987</t>
        </is>
      </c>
      <c r="P454" t="inlineStr">
        <is>
          <t>LT250</t>
        </is>
      </c>
      <c r="Q454" s="37" t="n"/>
    </row>
    <row r="455">
      <c r="B455" t="inlineStr">
        <is>
          <t>N</t>
        </is>
      </c>
      <c r="C455" t="inlineStr">
        <is>
          <t>Price_BOM_LCS_Imp_0722</t>
        </is>
      </c>
      <c r="E455" t="inlineStr">
        <is>
          <t>:50157-LCS:</t>
        </is>
      </c>
      <c r="F455" s="118" t="inlineStr">
        <is>
          <t>X5</t>
        </is>
      </c>
      <c r="G455" t="inlineStr">
        <is>
          <t>ImpMatl_NiAl-Bronze_ASTM-B148_C95400</t>
        </is>
      </c>
      <c r="H455" s="37" t="inlineStr">
        <is>
          <t>Nickel Aluminum Bronze ASTM B148 UNS C95400</t>
        </is>
      </c>
      <c r="I455" s="37" t="inlineStr">
        <is>
          <t>B22</t>
        </is>
      </c>
      <c r="J455" s="37" t="inlineStr">
        <is>
          <t>Anodized Steel</t>
        </is>
      </c>
      <c r="K455" s="37" t="inlineStr">
        <is>
          <t>Steel, Cold Drawn C1018</t>
        </is>
      </c>
      <c r="L455" s="37" t="inlineStr">
        <is>
          <t>Coating_Scotchkote134_interior_IncludeImpeller</t>
        </is>
      </c>
      <c r="M455" s="67" t="inlineStr">
        <is>
          <t>RTF</t>
        </is>
      </c>
      <c r="N455" s="67" t="n"/>
      <c r="O455" t="inlineStr">
        <is>
          <t>A102256</t>
        </is>
      </c>
      <c r="P455" t="inlineStr">
        <is>
          <t>LT250</t>
        </is>
      </c>
    </row>
    <row r="456">
      <c r="B456" t="inlineStr">
        <is>
          <t>N</t>
        </is>
      </c>
      <c r="C456" t="inlineStr">
        <is>
          <t>Price_BOM_LCS_Imp_0723</t>
        </is>
      </c>
      <c r="E456" t="inlineStr">
        <is>
          <t>:50157-LCS:</t>
        </is>
      </c>
      <c r="F456" s="118" t="inlineStr">
        <is>
          <t>X5</t>
        </is>
      </c>
      <c r="G456" s="2" t="inlineStr">
        <is>
          <t>ImpMatl_SS_AISI-304</t>
        </is>
      </c>
      <c r="H456" s="37" t="inlineStr">
        <is>
          <t>Stainless Steel, AISI-304</t>
        </is>
      </c>
      <c r="I456" s="37" t="inlineStr">
        <is>
          <t>H304</t>
        </is>
      </c>
      <c r="J456" s="37" t="inlineStr">
        <is>
          <t>Anodized Steel</t>
        </is>
      </c>
      <c r="K456" s="37" t="inlineStr">
        <is>
          <t>Stainless Steel, AISI 316</t>
        </is>
      </c>
      <c r="L456" s="37" t="inlineStr">
        <is>
          <t>Coating_Scotchkote134_interior_IncludeImpeller</t>
        </is>
      </c>
      <c r="M456" s="37" t="inlineStr">
        <is>
          <t>RTF</t>
        </is>
      </c>
      <c r="N456" s="37" t="n"/>
      <c r="O456" t="inlineStr">
        <is>
          <t>A101987</t>
        </is>
      </c>
      <c r="P456" t="inlineStr">
        <is>
          <t>LT250</t>
        </is>
      </c>
      <c r="Q456" s="37" t="n"/>
    </row>
    <row r="457">
      <c r="B457" t="inlineStr">
        <is>
          <t>N</t>
        </is>
      </c>
      <c r="C457" t="inlineStr">
        <is>
          <t>Price_BOM_LCS_Imp_0725</t>
        </is>
      </c>
      <c r="E457" t="inlineStr">
        <is>
          <t>:50157-LCS:</t>
        </is>
      </c>
      <c r="F457" s="118" t="inlineStr">
        <is>
          <t>X5</t>
        </is>
      </c>
      <c r="G457" s="2" t="inlineStr">
        <is>
          <t>ImpMatl_NiAl-Bronze_ASTM-B148_C95400</t>
        </is>
      </c>
      <c r="H457" s="37" t="inlineStr">
        <is>
          <t>Nickel Aluminum Bronze ASTM B148 UNS C95400</t>
        </is>
      </c>
      <c r="I457" s="37" t="inlineStr">
        <is>
          <t>B22</t>
        </is>
      </c>
      <c r="J457" s="37" t="inlineStr">
        <is>
          <t>Anodized Steel</t>
        </is>
      </c>
      <c r="K457" s="37" t="inlineStr">
        <is>
          <t>Steel, Cold Drawn C1018</t>
        </is>
      </c>
      <c r="L457" s="37" t="inlineStr">
        <is>
          <t>Coating_Scotchkote134_interior</t>
        </is>
      </c>
      <c r="M457" s="67" t="inlineStr">
        <is>
          <t>96769263</t>
        </is>
      </c>
      <c r="N457" s="37" t="n"/>
      <c r="O457" t="inlineStr">
        <is>
          <t>A102256</t>
        </is>
      </c>
      <c r="P457" s="37" t="inlineStr">
        <is>
          <t>LT250</t>
        </is>
      </c>
      <c r="Q457" s="37" t="n"/>
    </row>
    <row r="458">
      <c r="B458" t="inlineStr">
        <is>
          <t>N</t>
        </is>
      </c>
      <c r="C458" t="inlineStr">
        <is>
          <t>Price_BOM_LCS_Imp_0726</t>
        </is>
      </c>
      <c r="E458" t="inlineStr">
        <is>
          <t>:50157-LCS:</t>
        </is>
      </c>
      <c r="F458" s="118" t="inlineStr">
        <is>
          <t>X5</t>
        </is>
      </c>
      <c r="G458" t="inlineStr">
        <is>
          <t>ImpMatl_SS_AISI-304</t>
        </is>
      </c>
      <c r="H458" s="37" t="inlineStr">
        <is>
          <t>Stainless Steel, AISI-304</t>
        </is>
      </c>
      <c r="I458" s="37" t="inlineStr">
        <is>
          <t>H304</t>
        </is>
      </c>
      <c r="J458" s="37" t="inlineStr">
        <is>
          <t>Anodized Steel</t>
        </is>
      </c>
      <c r="K458" s="37" t="inlineStr">
        <is>
          <t>Stainless Steel, AISI 316</t>
        </is>
      </c>
      <c r="L458" s="37" t="inlineStr">
        <is>
          <t>Coating_Scotchkote134_interior</t>
        </is>
      </c>
      <c r="M458" s="67" t="inlineStr">
        <is>
          <t>RTF</t>
        </is>
      </c>
      <c r="N458" s="67" t="n"/>
      <c r="O458" t="inlineStr">
        <is>
          <t>A101987</t>
        </is>
      </c>
      <c r="P458" t="inlineStr">
        <is>
          <t>LT250</t>
        </is>
      </c>
      <c r="Q458" t="n">
        <v>126</v>
      </c>
    </row>
    <row r="459">
      <c r="B459" t="inlineStr">
        <is>
          <t>N</t>
        </is>
      </c>
      <c r="C459" t="inlineStr">
        <is>
          <t>Price_BOM_LCS_Imp_0728</t>
        </is>
      </c>
      <c r="E459" t="inlineStr">
        <is>
          <t>:50157-LCS:</t>
        </is>
      </c>
      <c r="F459" s="118" t="inlineStr">
        <is>
          <t>X5</t>
        </is>
      </c>
      <c r="G459" t="inlineStr">
        <is>
          <t>ImpMatl_NiAl-Bronze_ASTM-B148_C95400</t>
        </is>
      </c>
      <c r="H459" s="37" t="inlineStr">
        <is>
          <t>Nickel Aluminum Bronze ASTM B148 UNS C95400</t>
        </is>
      </c>
      <c r="I459" s="37" t="inlineStr">
        <is>
          <t>B22</t>
        </is>
      </c>
      <c r="J459" s="37" t="inlineStr">
        <is>
          <t>Anodized Steel</t>
        </is>
      </c>
      <c r="K459" s="37" t="inlineStr">
        <is>
          <t>Steel, Cold Drawn C1018</t>
        </is>
      </c>
      <c r="L459" s="37" t="inlineStr">
        <is>
          <t>Coating_Scotchkote134_interior_exterior</t>
        </is>
      </c>
      <c r="M459" s="1" t="inlineStr">
        <is>
          <t>96769263</t>
        </is>
      </c>
      <c r="N459" s="37" t="n"/>
      <c r="O459" t="inlineStr">
        <is>
          <t>A102256</t>
        </is>
      </c>
      <c r="P459" t="inlineStr">
        <is>
          <t>LT250</t>
        </is>
      </c>
    </row>
    <row r="460">
      <c r="B460" t="inlineStr">
        <is>
          <t>N</t>
        </is>
      </c>
      <c r="C460" t="inlineStr">
        <is>
          <t>Price_BOM_LCS_Imp_0729</t>
        </is>
      </c>
      <c r="E460" t="inlineStr">
        <is>
          <t>:50157-LCS:</t>
        </is>
      </c>
      <c r="F460" s="118" t="inlineStr">
        <is>
          <t>X5</t>
        </is>
      </c>
      <c r="G460" s="2" t="inlineStr">
        <is>
          <t>ImpMatl_SS_AISI-304</t>
        </is>
      </c>
      <c r="H460" s="37" t="inlineStr">
        <is>
          <t>Stainless Steel, AISI-304</t>
        </is>
      </c>
      <c r="I460" s="37" t="inlineStr">
        <is>
          <t>H304</t>
        </is>
      </c>
      <c r="J460" s="37" t="inlineStr">
        <is>
          <t>Anodized Steel</t>
        </is>
      </c>
      <c r="K460" s="37" t="inlineStr">
        <is>
          <t>Stainless Steel, AISI 316</t>
        </is>
      </c>
      <c r="L460" s="37" t="inlineStr">
        <is>
          <t>Coating_Scotchkote134_interior_exterior</t>
        </is>
      </c>
      <c r="M460" s="1" t="inlineStr">
        <is>
          <t>RTF</t>
        </is>
      </c>
      <c r="N460" s="37" t="n"/>
      <c r="O460" t="inlineStr">
        <is>
          <t>A101987</t>
        </is>
      </c>
      <c r="P460" t="inlineStr">
        <is>
          <t>LT250</t>
        </is>
      </c>
      <c r="Q460" s="37" t="n">
        <v>126</v>
      </c>
    </row>
    <row r="461">
      <c r="B461" t="inlineStr">
        <is>
          <t>N</t>
        </is>
      </c>
      <c r="C461" t="inlineStr">
        <is>
          <t>Price_BOM_LCS_Imp_0731</t>
        </is>
      </c>
      <c r="E461" t="inlineStr">
        <is>
          <t>:50157-LCS:</t>
        </is>
      </c>
      <c r="F461" s="118" t="inlineStr">
        <is>
          <t>X5</t>
        </is>
      </c>
      <c r="G461" t="inlineStr">
        <is>
          <t>ImpMatl_NiAl-Bronze_ASTM-B148_C95400</t>
        </is>
      </c>
      <c r="H461" s="37" t="inlineStr">
        <is>
          <t>Nickel Aluminum Bronze ASTM B148 UNS C95400</t>
        </is>
      </c>
      <c r="I461" s="37" t="inlineStr">
        <is>
          <t>B22</t>
        </is>
      </c>
      <c r="J461" s="37" t="inlineStr">
        <is>
          <t>Anodized Steel</t>
        </is>
      </c>
      <c r="K461" s="37" t="inlineStr">
        <is>
          <t>Steel, Cold Drawn C1018</t>
        </is>
      </c>
      <c r="L461" s="37" t="inlineStr">
        <is>
          <t>Coating_Special</t>
        </is>
      </c>
      <c r="M461" s="1" t="inlineStr">
        <is>
          <t>RTF</t>
        </is>
      </c>
      <c r="N461" s="37" t="n"/>
      <c r="O461" t="inlineStr">
        <is>
          <t>A102256</t>
        </is>
      </c>
      <c r="P461" t="inlineStr">
        <is>
          <t>LT250</t>
        </is>
      </c>
    </row>
    <row r="462">
      <c r="B462" t="inlineStr">
        <is>
          <t>N</t>
        </is>
      </c>
      <c r="C462" t="inlineStr">
        <is>
          <t>Price_BOM_LCS_Imp_0732</t>
        </is>
      </c>
      <c r="E462" t="inlineStr">
        <is>
          <t>:50157-LCS:</t>
        </is>
      </c>
      <c r="F462" s="118" t="inlineStr">
        <is>
          <t>X5</t>
        </is>
      </c>
      <c r="G462" s="2" t="inlineStr">
        <is>
          <t>ImpMatl_SS_AISI-304</t>
        </is>
      </c>
      <c r="H462" s="37" t="inlineStr">
        <is>
          <t>Stainless Steel, AISI-304</t>
        </is>
      </c>
      <c r="I462" s="37" t="inlineStr">
        <is>
          <t>H304</t>
        </is>
      </c>
      <c r="J462" s="37" t="inlineStr">
        <is>
          <t>Anodized Steel</t>
        </is>
      </c>
      <c r="K462" s="37" t="inlineStr">
        <is>
          <t>Stainless Steel, AISI 316</t>
        </is>
      </c>
      <c r="L462" s="37" t="inlineStr">
        <is>
          <t>Coating_Special</t>
        </is>
      </c>
      <c r="M462" s="1" t="inlineStr">
        <is>
          <t>RTF</t>
        </is>
      </c>
      <c r="N462" s="37" t="n"/>
      <c r="O462" t="inlineStr">
        <is>
          <t>A101992</t>
        </is>
      </c>
      <c r="P462" t="inlineStr">
        <is>
          <t>LT250</t>
        </is>
      </c>
      <c r="Q462" s="37" t="n">
        <v>126</v>
      </c>
    </row>
    <row r="463">
      <c r="B463" t="inlineStr">
        <is>
          <t>N</t>
        </is>
      </c>
      <c r="C463" t="inlineStr">
        <is>
          <t>Price_BOM_LCS_Imp_0734</t>
        </is>
      </c>
      <c r="E463" t="inlineStr">
        <is>
          <t>:60951-LCS:60951-4P-20HP-LCSE:60951-4P-25HP-LCSE:</t>
        </is>
      </c>
      <c r="F463" s="118" t="inlineStr">
        <is>
          <t>XA</t>
        </is>
      </c>
      <c r="G463" t="inlineStr">
        <is>
          <t>ImpMatl_SS_AISI-304</t>
        </is>
      </c>
      <c r="H463" s="37" t="inlineStr">
        <is>
          <t>Stainless Steel, AISI-304</t>
        </is>
      </c>
      <c r="I463" s="37" t="inlineStr">
        <is>
          <t>H304</t>
        </is>
      </c>
      <c r="J463" s="37" t="inlineStr">
        <is>
          <t>Stainless Steel, AISI-303</t>
        </is>
      </c>
      <c r="K463" s="37" t="inlineStr">
        <is>
          <t>Stainless Steel, AISI 316</t>
        </is>
      </c>
      <c r="L463" s="37" t="inlineStr">
        <is>
          <t>Coating_Standard</t>
        </is>
      </c>
      <c r="M463" s="67" t="inlineStr">
        <is>
          <t>98876175</t>
        </is>
      </c>
      <c r="N463" s="67" t="n"/>
      <c r="O463" t="inlineStr">
        <is>
          <t>A101994</t>
        </is>
      </c>
      <c r="P463" t="inlineStr">
        <is>
          <t>LT027</t>
        </is>
      </c>
      <c r="Q463" t="n">
        <v>0</v>
      </c>
    </row>
    <row r="464">
      <c r="B464" t="inlineStr">
        <is>
          <t>N</t>
        </is>
      </c>
      <c r="C464" t="inlineStr">
        <is>
          <t>Price_BOM_LCS_Imp_0735</t>
        </is>
      </c>
      <c r="E464" t="inlineStr">
        <is>
          <t>:60951-LCS:60951-4P-20HP-LCSE:60951-4P-25HP-LCSE:</t>
        </is>
      </c>
      <c r="F464" s="118" t="inlineStr">
        <is>
          <t>XA</t>
        </is>
      </c>
      <c r="G464" s="2" t="inlineStr">
        <is>
          <t>ImpMatl_NiAl-Bronze_ASTM-B148_C95400</t>
        </is>
      </c>
      <c r="H464" s="37" t="inlineStr">
        <is>
          <t>Nickel Aluminum Bronze ASTM B148 UNS C95400</t>
        </is>
      </c>
      <c r="I464" s="37" t="inlineStr">
        <is>
          <t>B22</t>
        </is>
      </c>
      <c r="J464" s="37" t="inlineStr">
        <is>
          <t>Stainless Steel, AISI-303</t>
        </is>
      </c>
      <c r="K464" s="37" t="inlineStr">
        <is>
          <t>Steel, Cold Drawn C1018</t>
        </is>
      </c>
      <c r="L464" s="37" t="inlineStr">
        <is>
          <t>Coating_Standard</t>
        </is>
      </c>
      <c r="M464" s="37" t="inlineStr">
        <is>
          <t>97780968</t>
        </is>
      </c>
      <c r="N464" s="37" t="n"/>
      <c r="O464" t="inlineStr">
        <is>
          <t>A102257</t>
        </is>
      </c>
      <c r="P464" t="inlineStr">
        <is>
          <t>LT250</t>
        </is>
      </c>
      <c r="Q464" s="37" t="n"/>
    </row>
    <row r="465">
      <c r="B465" t="inlineStr">
        <is>
          <t>N</t>
        </is>
      </c>
      <c r="C465" t="inlineStr">
        <is>
          <t>Price_BOM_LCS_Imp_0737</t>
        </is>
      </c>
      <c r="E465" t="inlineStr">
        <is>
          <t>:60951-LCS:60951-4P-20HP-LCSE:60951-4P-25HP-LCSE:</t>
        </is>
      </c>
      <c r="F465" s="118" t="inlineStr">
        <is>
          <t>XA</t>
        </is>
      </c>
      <c r="G465" t="inlineStr">
        <is>
          <t>ImpMatl_NiAl-Bronze_ASTM-B148_C95400</t>
        </is>
      </c>
      <c r="H465" s="37" t="inlineStr">
        <is>
          <t>Nickel Aluminum Bronze ASTM B148 UNS C95400</t>
        </is>
      </c>
      <c r="I465" s="37" t="inlineStr">
        <is>
          <t>B22</t>
        </is>
      </c>
      <c r="J465" s="37" t="inlineStr">
        <is>
          <t>Stainless Steel, AISI-303</t>
        </is>
      </c>
      <c r="K465" s="37" t="inlineStr">
        <is>
          <t>Steel, Cold Drawn C1018</t>
        </is>
      </c>
      <c r="L465" s="37" t="inlineStr">
        <is>
          <t>Coating_Scotchkote134_interior_exterior_IncludeImpeller</t>
        </is>
      </c>
      <c r="M465" s="67" t="inlineStr">
        <is>
          <t>RTF</t>
        </is>
      </c>
      <c r="N465" s="67" t="n"/>
      <c r="O465" t="inlineStr">
        <is>
          <t>A102257</t>
        </is>
      </c>
      <c r="P465" t="inlineStr">
        <is>
          <t>LT250</t>
        </is>
      </c>
    </row>
    <row r="466">
      <c r="B466" t="inlineStr">
        <is>
          <t>N</t>
        </is>
      </c>
      <c r="C466" t="inlineStr">
        <is>
          <t>Price_BOM_LCS_Imp_0738</t>
        </is>
      </c>
      <c r="E466" t="inlineStr">
        <is>
          <t>:60951-LCS:60951-4P-20HP-LCSE:60951-4P-25HP-LCSE:</t>
        </is>
      </c>
      <c r="F466" s="118" t="inlineStr">
        <is>
          <t>XA</t>
        </is>
      </c>
      <c r="G466" s="2" t="inlineStr">
        <is>
          <t>ImpMatl_SS_AISI-304</t>
        </is>
      </c>
      <c r="H466" s="37" t="inlineStr">
        <is>
          <t>Stainless Steel, AISI-304</t>
        </is>
      </c>
      <c r="I466" s="37" t="inlineStr">
        <is>
          <t>H304</t>
        </is>
      </c>
      <c r="J466" s="37" t="inlineStr">
        <is>
          <t>Stainless Steel, AISI-303</t>
        </is>
      </c>
      <c r="K466" s="37" t="inlineStr">
        <is>
          <t>Stainless Steel, AISI 316</t>
        </is>
      </c>
      <c r="L466" s="37" t="inlineStr">
        <is>
          <t>Coating_Scotchkote134_interior_exterior_IncludeImpeller</t>
        </is>
      </c>
      <c r="M466" s="37" t="inlineStr">
        <is>
          <t>RTF</t>
        </is>
      </c>
      <c r="N466" s="37" t="n"/>
      <c r="O466" t="inlineStr">
        <is>
          <t>A101994</t>
        </is>
      </c>
      <c r="P466" t="inlineStr">
        <is>
          <t>LT250</t>
        </is>
      </c>
      <c r="Q466" s="37" t="n"/>
    </row>
    <row r="467">
      <c r="B467" t="inlineStr">
        <is>
          <t>N</t>
        </is>
      </c>
      <c r="C467" t="inlineStr">
        <is>
          <t>Price_BOM_LCS_Imp_0740</t>
        </is>
      </c>
      <c r="E467" t="inlineStr">
        <is>
          <t>:60951-LCS:60951-4P-20HP-LCSE:60951-4P-25HP-LCSE:</t>
        </is>
      </c>
      <c r="F467" s="118" t="inlineStr">
        <is>
          <t>XA</t>
        </is>
      </c>
      <c r="G467" t="inlineStr">
        <is>
          <t>ImpMatl_NiAl-Bronze_ASTM-B148_C95400</t>
        </is>
      </c>
      <c r="H467" s="37" t="inlineStr">
        <is>
          <t>Nickel Aluminum Bronze ASTM B148 UNS C95400</t>
        </is>
      </c>
      <c r="I467" s="37" t="inlineStr">
        <is>
          <t>B22</t>
        </is>
      </c>
      <c r="J467" s="37" t="inlineStr">
        <is>
          <t>Stainless Steel, AISI-303</t>
        </is>
      </c>
      <c r="K467" s="37" t="inlineStr">
        <is>
          <t>Steel, Cold Drawn C1018</t>
        </is>
      </c>
      <c r="L467" s="37" t="inlineStr">
        <is>
          <t>Coating_Scotchkote134_interior_IncludeImpeller</t>
        </is>
      </c>
      <c r="M467" s="67" t="inlineStr">
        <is>
          <t>RTF</t>
        </is>
      </c>
      <c r="N467" s="67" t="n"/>
      <c r="O467" t="inlineStr">
        <is>
          <t>A102257</t>
        </is>
      </c>
      <c r="P467" t="inlineStr">
        <is>
          <t>LT250</t>
        </is>
      </c>
    </row>
    <row r="468">
      <c r="B468" t="inlineStr">
        <is>
          <t>N</t>
        </is>
      </c>
      <c r="C468" t="inlineStr">
        <is>
          <t>Price_BOM_LCS_Imp_0741</t>
        </is>
      </c>
      <c r="E468" t="inlineStr">
        <is>
          <t>:60951-LCS:60951-4P-20HP-LCSE:60951-4P-25HP-LCSE:</t>
        </is>
      </c>
      <c r="F468" s="118" t="inlineStr">
        <is>
          <t>XA</t>
        </is>
      </c>
      <c r="G468" s="2" t="inlineStr">
        <is>
          <t>ImpMatl_SS_AISI-304</t>
        </is>
      </c>
      <c r="H468" s="37" t="inlineStr">
        <is>
          <t>Stainless Steel, AISI-304</t>
        </is>
      </c>
      <c r="I468" s="37" t="inlineStr">
        <is>
          <t>H304</t>
        </is>
      </c>
      <c r="J468" s="37" t="inlineStr">
        <is>
          <t>Stainless Steel, AISI-303</t>
        </is>
      </c>
      <c r="K468" s="37" t="inlineStr">
        <is>
          <t>Stainless Steel, AISI 316</t>
        </is>
      </c>
      <c r="L468" s="37" t="inlineStr">
        <is>
          <t>Coating_Scotchkote134_interior_IncludeImpeller</t>
        </is>
      </c>
      <c r="M468" s="37" t="inlineStr">
        <is>
          <t>RTF</t>
        </is>
      </c>
      <c r="N468" s="37" t="n"/>
      <c r="O468" t="inlineStr">
        <is>
          <t>A101994</t>
        </is>
      </c>
      <c r="P468" t="inlineStr">
        <is>
          <t>LT250</t>
        </is>
      </c>
      <c r="Q468" s="37" t="n"/>
    </row>
    <row r="469">
      <c r="B469" t="inlineStr">
        <is>
          <t>N</t>
        </is>
      </c>
      <c r="C469" t="inlineStr">
        <is>
          <t>Price_BOM_LCS_Imp_0743</t>
        </is>
      </c>
      <c r="E469" t="inlineStr">
        <is>
          <t>:60951-LCS:60951-4P-20HP-LCSE:60951-4P-25HP-LCSE:</t>
        </is>
      </c>
      <c r="F469" s="118" t="inlineStr">
        <is>
          <t>XA</t>
        </is>
      </c>
      <c r="G469" s="2" t="inlineStr">
        <is>
          <t>ImpMatl_NiAl-Bronze_ASTM-B148_C95400</t>
        </is>
      </c>
      <c r="H469" s="37" t="inlineStr">
        <is>
          <t>Nickel Aluminum Bronze ASTM B148 UNS C95400</t>
        </is>
      </c>
      <c r="I469" s="37" t="inlineStr">
        <is>
          <t>B22</t>
        </is>
      </c>
      <c r="J469" s="37" t="inlineStr">
        <is>
          <t>Stainless Steel, AISI-303</t>
        </is>
      </c>
      <c r="K469" s="37" t="inlineStr">
        <is>
          <t>Steel, Cold Drawn C1018</t>
        </is>
      </c>
      <c r="L469" s="37" t="inlineStr">
        <is>
          <t>Coating_Scotchkote134_interior</t>
        </is>
      </c>
      <c r="M469" s="96" t="inlineStr">
        <is>
          <t>97780968</t>
        </is>
      </c>
      <c r="N469" s="37" t="n"/>
      <c r="O469" t="inlineStr">
        <is>
          <t>A102257</t>
        </is>
      </c>
      <c r="P469" s="37" t="inlineStr">
        <is>
          <t>LT250</t>
        </is>
      </c>
      <c r="Q469" s="37" t="n"/>
    </row>
    <row r="470">
      <c r="B470" t="inlineStr">
        <is>
          <t>N</t>
        </is>
      </c>
      <c r="C470" t="inlineStr">
        <is>
          <t>Price_BOM_LCS_Imp_0744</t>
        </is>
      </c>
      <c r="E470" t="inlineStr">
        <is>
          <t>:60951-LCS:60951-4P-20HP-LCSE:60951-4P-25HP-LCSE:</t>
        </is>
      </c>
      <c r="F470" s="118" t="inlineStr">
        <is>
          <t>XA</t>
        </is>
      </c>
      <c r="G470" t="inlineStr">
        <is>
          <t>ImpMatl_SS_AISI-304</t>
        </is>
      </c>
      <c r="H470" s="37" t="inlineStr">
        <is>
          <t>Stainless Steel, AISI-304</t>
        </is>
      </c>
      <c r="I470" s="37" t="inlineStr">
        <is>
          <t>H304</t>
        </is>
      </c>
      <c r="J470" s="37" t="inlineStr">
        <is>
          <t>Stainless Steel, AISI-303</t>
        </is>
      </c>
      <c r="K470" s="37" t="inlineStr">
        <is>
          <t>Stainless Steel, AISI 316</t>
        </is>
      </c>
      <c r="L470" s="37" t="inlineStr">
        <is>
          <t>Coating_Scotchkote134_interior</t>
        </is>
      </c>
      <c r="M470" s="67" t="inlineStr">
        <is>
          <t>RTF</t>
        </is>
      </c>
      <c r="N470" s="67" t="n"/>
      <c r="O470" t="inlineStr">
        <is>
          <t>A101994</t>
        </is>
      </c>
      <c r="P470" t="inlineStr">
        <is>
          <t>LT250</t>
        </is>
      </c>
      <c r="Q470" t="n">
        <v>126</v>
      </c>
    </row>
    <row r="471">
      <c r="B471" t="inlineStr">
        <is>
          <t>N</t>
        </is>
      </c>
      <c r="C471" t="inlineStr">
        <is>
          <t>Price_BOM_LCS_Imp_0746</t>
        </is>
      </c>
      <c r="E471" t="inlineStr">
        <is>
          <t>:60951-LCS:60951-4P-20HP-LCSE:60951-4P-25HP-LCSE:</t>
        </is>
      </c>
      <c r="F471" s="118" t="inlineStr">
        <is>
          <t>XA</t>
        </is>
      </c>
      <c r="G471" t="inlineStr">
        <is>
          <t>ImpMatl_NiAl-Bronze_ASTM-B148_C95400</t>
        </is>
      </c>
      <c r="H471" s="37" t="inlineStr">
        <is>
          <t>Nickel Aluminum Bronze ASTM B148 UNS C95400</t>
        </is>
      </c>
      <c r="I471" s="37" t="inlineStr">
        <is>
          <t>B22</t>
        </is>
      </c>
      <c r="J471" s="37" t="inlineStr">
        <is>
          <t>Stainless Steel, AISI-303</t>
        </is>
      </c>
      <c r="K471" s="37" t="inlineStr">
        <is>
          <t>Steel, Cold Drawn C1018</t>
        </is>
      </c>
      <c r="L471" s="37" t="inlineStr">
        <is>
          <t>Coating_Scotchkote134_interior_exterior</t>
        </is>
      </c>
      <c r="M471" s="1" t="inlineStr">
        <is>
          <t>97780968</t>
        </is>
      </c>
      <c r="N471" s="37" t="n"/>
      <c r="O471" t="inlineStr">
        <is>
          <t>A102257</t>
        </is>
      </c>
      <c r="P471" t="inlineStr">
        <is>
          <t>LT250</t>
        </is>
      </c>
    </row>
    <row r="472">
      <c r="B472" t="inlineStr">
        <is>
          <t>N</t>
        </is>
      </c>
      <c r="C472" t="inlineStr">
        <is>
          <t>Price_BOM_LCS_Imp_0747</t>
        </is>
      </c>
      <c r="E472" t="inlineStr">
        <is>
          <t>:60951-LCS:60951-4P-20HP-LCSE:60951-4P-25HP-LCSE:</t>
        </is>
      </c>
      <c r="F472" s="118" t="inlineStr">
        <is>
          <t>XA</t>
        </is>
      </c>
      <c r="G472" s="2" t="inlineStr">
        <is>
          <t>ImpMatl_SS_AISI-304</t>
        </is>
      </c>
      <c r="H472" s="37" t="inlineStr">
        <is>
          <t>Stainless Steel, AISI-304</t>
        </is>
      </c>
      <c r="I472" s="37" t="inlineStr">
        <is>
          <t>H304</t>
        </is>
      </c>
      <c r="J472" s="37" t="inlineStr">
        <is>
          <t>Stainless Steel, AISI-303</t>
        </is>
      </c>
      <c r="K472" s="37" t="inlineStr">
        <is>
          <t>Stainless Steel, AISI 316</t>
        </is>
      </c>
      <c r="L472" s="37" t="inlineStr">
        <is>
          <t>Coating_Scotchkote134_interior_exterior</t>
        </is>
      </c>
      <c r="M472" s="1" t="inlineStr">
        <is>
          <t>RTF</t>
        </is>
      </c>
      <c r="N472" s="37" t="n"/>
      <c r="O472" t="inlineStr">
        <is>
          <t>A101994</t>
        </is>
      </c>
      <c r="P472" t="inlineStr">
        <is>
          <t>LT250</t>
        </is>
      </c>
      <c r="Q472" s="37" t="n">
        <v>126</v>
      </c>
    </row>
    <row r="473">
      <c r="B473" t="inlineStr">
        <is>
          <t>N</t>
        </is>
      </c>
      <c r="C473" t="inlineStr">
        <is>
          <t>Price_BOM_LCS_Imp_0749</t>
        </is>
      </c>
      <c r="E473" t="inlineStr">
        <is>
          <t>:60951-LCS:60951-4P-20HP-LCSE:60951-4P-25HP-LCSE:</t>
        </is>
      </c>
      <c r="F473" s="118" t="inlineStr">
        <is>
          <t>XA</t>
        </is>
      </c>
      <c r="G473" t="inlineStr">
        <is>
          <t>ImpMatl_NiAl-Bronze_ASTM-B148_C95400</t>
        </is>
      </c>
      <c r="H473" s="37" t="inlineStr">
        <is>
          <t>Nickel Aluminum Bronze ASTM B148 UNS C95400</t>
        </is>
      </c>
      <c r="I473" s="37" t="inlineStr">
        <is>
          <t>B22</t>
        </is>
      </c>
      <c r="J473" s="37" t="inlineStr">
        <is>
          <t>Stainless Steel, AISI-303</t>
        </is>
      </c>
      <c r="K473" s="37" t="inlineStr">
        <is>
          <t>Steel, Cold Drawn C1018</t>
        </is>
      </c>
      <c r="L473" s="37" t="inlineStr">
        <is>
          <t>Coating_Special</t>
        </is>
      </c>
      <c r="M473" s="1" t="inlineStr">
        <is>
          <t>97780968</t>
        </is>
      </c>
      <c r="N473" s="37" t="n"/>
      <c r="O473" t="inlineStr">
        <is>
          <t>A102257</t>
        </is>
      </c>
      <c r="P473" t="inlineStr">
        <is>
          <t>LT250</t>
        </is>
      </c>
    </row>
    <row r="474">
      <c r="B474" t="inlineStr">
        <is>
          <t>N</t>
        </is>
      </c>
      <c r="C474" t="inlineStr">
        <is>
          <t>Price_BOM_LCS_Imp_0750</t>
        </is>
      </c>
      <c r="E474" t="inlineStr">
        <is>
          <t>:60951-LCS:60951-4P-20HP-LCSE:60951-4P-25HP-LCSE:</t>
        </is>
      </c>
      <c r="F474" s="118" t="inlineStr">
        <is>
          <t>XA</t>
        </is>
      </c>
      <c r="G474" s="2" t="inlineStr">
        <is>
          <t>ImpMatl_SS_AISI-304</t>
        </is>
      </c>
      <c r="H474" s="37" t="inlineStr">
        <is>
          <t>Stainless Steel, AISI-304</t>
        </is>
      </c>
      <c r="I474" s="37" t="inlineStr">
        <is>
          <t>H304</t>
        </is>
      </c>
      <c r="J474" s="37" t="inlineStr">
        <is>
          <t>Stainless Steel, AISI-303</t>
        </is>
      </c>
      <c r="K474" s="37" t="inlineStr">
        <is>
          <t>Stainless Steel, AISI 316</t>
        </is>
      </c>
      <c r="L474" s="37" t="inlineStr">
        <is>
          <t>Coating_Special</t>
        </is>
      </c>
      <c r="M474" s="1" t="inlineStr">
        <is>
          <t>RTF</t>
        </is>
      </c>
      <c r="N474" s="37" t="n"/>
      <c r="O474" t="inlineStr">
        <is>
          <t>A101999</t>
        </is>
      </c>
      <c r="P474" t="inlineStr">
        <is>
          <t>LT250</t>
        </is>
      </c>
      <c r="Q474" s="37" t="n">
        <v>126</v>
      </c>
    </row>
    <row r="475">
      <c r="B475" t="inlineStr">
        <is>
          <t>N</t>
        </is>
      </c>
      <c r="C475" t="inlineStr">
        <is>
          <t>Price_BOM_LCS_Imp_0752</t>
        </is>
      </c>
      <c r="E475" t="inlineStr">
        <is>
          <t>:60123-LCS:</t>
        </is>
      </c>
      <c r="F475" s="118" t="inlineStr">
        <is>
          <t>XA</t>
        </is>
      </c>
      <c r="G475" t="inlineStr">
        <is>
          <t>ImpMatl_SS_AISI-304</t>
        </is>
      </c>
      <c r="H475" s="37" t="inlineStr">
        <is>
          <t>Stainless Steel, AISI-304</t>
        </is>
      </c>
      <c r="I475" s="37" t="inlineStr">
        <is>
          <t>H304</t>
        </is>
      </c>
      <c r="J475" s="37" t="inlineStr">
        <is>
          <t>Stainless Steel, AISI-303</t>
        </is>
      </c>
      <c r="K475" s="37" t="inlineStr">
        <is>
          <t>Stainless Steel, AISI 316</t>
        </is>
      </c>
      <c r="L475" s="37" t="inlineStr">
        <is>
          <t>Coating_Standard</t>
        </is>
      </c>
      <c r="M475" s="67" t="inlineStr">
        <is>
          <t>98876177</t>
        </is>
      </c>
      <c r="N475" s="67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</row>
    <row r="476">
      <c r="B476" t="inlineStr">
        <is>
          <t>N</t>
        </is>
      </c>
      <c r="C476" t="inlineStr">
        <is>
          <t>Price_BOM_LCS_Imp_0753</t>
        </is>
      </c>
      <c r="E476" t="inlineStr">
        <is>
          <t>:60123-LCS:</t>
        </is>
      </c>
      <c r="F476" s="118" t="inlineStr">
        <is>
          <t>XA</t>
        </is>
      </c>
      <c r="G476" s="2" t="inlineStr">
        <is>
          <t>ImpMatl_NiAl-Bronze_ASTM-B148_C95400</t>
        </is>
      </c>
      <c r="H476" s="37" t="inlineStr">
        <is>
          <t>Nickel Aluminum Bronze ASTM B148 UNS C95400</t>
        </is>
      </c>
      <c r="I476" s="37" t="inlineStr">
        <is>
          <t>B22</t>
        </is>
      </c>
      <c r="J476" s="37" t="inlineStr">
        <is>
          <t>Stainless Steel, AISI-303</t>
        </is>
      </c>
      <c r="K476" s="37" t="inlineStr">
        <is>
          <t>Steel, Cold Drawn C1018</t>
        </is>
      </c>
      <c r="L476" s="37" t="inlineStr">
        <is>
          <t>Coating_Standard</t>
        </is>
      </c>
      <c r="M476" s="37" t="inlineStr">
        <is>
          <t>97780969</t>
        </is>
      </c>
      <c r="N476" s="37" t="n"/>
      <c r="O476" t="inlineStr">
        <is>
          <t>A102258</t>
        </is>
      </c>
      <c r="P476" t="inlineStr">
        <is>
          <t>LT250</t>
        </is>
      </c>
      <c r="Q476" s="37" t="n"/>
    </row>
    <row r="477">
      <c r="B477" t="inlineStr">
        <is>
          <t>N</t>
        </is>
      </c>
      <c r="C477" t="inlineStr">
        <is>
          <t>Price_BOM_LCS_Imp_0755</t>
        </is>
      </c>
      <c r="E477" t="inlineStr">
        <is>
          <t>:60123-LCS:</t>
        </is>
      </c>
      <c r="F477" s="118" t="inlineStr">
        <is>
          <t>XA</t>
        </is>
      </c>
      <c r="G477" t="inlineStr">
        <is>
          <t>ImpMatl_NiAl-Bronze_ASTM-B148_C95400</t>
        </is>
      </c>
      <c r="H477" s="37" t="inlineStr">
        <is>
          <t>Nickel Aluminum Bronze ASTM B148 UNS C95400</t>
        </is>
      </c>
      <c r="I477" s="37" t="inlineStr">
        <is>
          <t>B22</t>
        </is>
      </c>
      <c r="J477" s="37" t="inlineStr">
        <is>
          <t>Stainless Steel, AISI-303</t>
        </is>
      </c>
      <c r="K477" s="37" t="inlineStr">
        <is>
          <t>Steel, Cold Drawn C1018</t>
        </is>
      </c>
      <c r="L477" s="37" t="inlineStr">
        <is>
          <t>Coating_Scotchkote134_interior_exterior_IncludeImpeller</t>
        </is>
      </c>
      <c r="M477" s="67" t="inlineStr">
        <is>
          <t>RTF</t>
        </is>
      </c>
      <c r="N477" s="67" t="n"/>
      <c r="O477" t="inlineStr">
        <is>
          <t>A102258</t>
        </is>
      </c>
      <c r="P477" t="inlineStr">
        <is>
          <t>LT250</t>
        </is>
      </c>
    </row>
    <row r="478">
      <c r="B478" t="inlineStr">
        <is>
          <t>N</t>
        </is>
      </c>
      <c r="C478" t="inlineStr">
        <is>
          <t>Price_BOM_LCS_Imp_0756</t>
        </is>
      </c>
      <c r="E478" t="inlineStr">
        <is>
          <t>:60123-LCS:</t>
        </is>
      </c>
      <c r="F478" s="118" t="inlineStr">
        <is>
          <t>XA</t>
        </is>
      </c>
      <c r="G478" s="2" t="inlineStr">
        <is>
          <t>ImpMatl_SS_AISI-304</t>
        </is>
      </c>
      <c r="H478" s="37" t="inlineStr">
        <is>
          <t>Stainless Steel, AISI-304</t>
        </is>
      </c>
      <c r="I478" s="37" t="inlineStr">
        <is>
          <t>H304</t>
        </is>
      </c>
      <c r="J478" s="37" t="inlineStr">
        <is>
          <t>Stainless Steel, AISI-303</t>
        </is>
      </c>
      <c r="K478" s="37" t="inlineStr">
        <is>
          <t>Stainless Steel, AISI 316</t>
        </is>
      </c>
      <c r="L478" s="37" t="inlineStr">
        <is>
          <t>Coating_Scotchkote134_interior_exterior_IncludeImpeller</t>
        </is>
      </c>
      <c r="M478" s="37" t="inlineStr">
        <is>
          <t>RTF</t>
        </is>
      </c>
      <c r="N478" s="37" t="n"/>
      <c r="O478" t="inlineStr">
        <is>
          <t>A102001</t>
        </is>
      </c>
      <c r="P478" t="inlineStr">
        <is>
          <t>LT250</t>
        </is>
      </c>
      <c r="Q478" s="37" t="n"/>
    </row>
    <row r="479">
      <c r="B479" t="inlineStr">
        <is>
          <t>N</t>
        </is>
      </c>
      <c r="C479" t="inlineStr">
        <is>
          <t>Price_BOM_LCS_Imp_0758</t>
        </is>
      </c>
      <c r="E479" t="inlineStr">
        <is>
          <t>:60123-LCS:</t>
        </is>
      </c>
      <c r="F479" s="118" t="inlineStr">
        <is>
          <t>XA</t>
        </is>
      </c>
      <c r="G479" t="inlineStr">
        <is>
          <t>ImpMatl_NiAl-Bronze_ASTM-B148_C95400</t>
        </is>
      </c>
      <c r="H479" s="37" t="inlineStr">
        <is>
          <t>Nickel Aluminum Bronze ASTM B148 UNS C95400</t>
        </is>
      </c>
      <c r="I479" s="37" t="inlineStr">
        <is>
          <t>B22</t>
        </is>
      </c>
      <c r="J479" s="37" t="inlineStr">
        <is>
          <t>Stainless Steel, AISI-303</t>
        </is>
      </c>
      <c r="K479" s="37" t="inlineStr">
        <is>
          <t>Steel, Cold Drawn C1018</t>
        </is>
      </c>
      <c r="L479" s="37" t="inlineStr">
        <is>
          <t>Coating_Scotchkote134_interior_IncludeImpeller</t>
        </is>
      </c>
      <c r="M479" s="67" t="inlineStr">
        <is>
          <t>RTF</t>
        </is>
      </c>
      <c r="N479" s="67" t="n"/>
      <c r="O479" t="inlineStr">
        <is>
          <t>A102258</t>
        </is>
      </c>
      <c r="P479" t="inlineStr">
        <is>
          <t>LT250</t>
        </is>
      </c>
    </row>
    <row r="480">
      <c r="B480" t="inlineStr">
        <is>
          <t>N</t>
        </is>
      </c>
      <c r="C480" t="inlineStr">
        <is>
          <t>Price_BOM_LCS_Imp_0759</t>
        </is>
      </c>
      <c r="E480" t="inlineStr">
        <is>
          <t>:60123-LCS:</t>
        </is>
      </c>
      <c r="F480" s="118" t="inlineStr">
        <is>
          <t>XA</t>
        </is>
      </c>
      <c r="G480" s="2" t="inlineStr">
        <is>
          <t>ImpMatl_SS_AISI-304</t>
        </is>
      </c>
      <c r="H480" s="37" t="inlineStr">
        <is>
          <t>Stainless Steel, AISI-304</t>
        </is>
      </c>
      <c r="I480" s="37" t="inlineStr">
        <is>
          <t>H304</t>
        </is>
      </c>
      <c r="J480" s="37" t="inlineStr">
        <is>
          <t>Stainless Steel, AISI-303</t>
        </is>
      </c>
      <c r="K480" s="37" t="inlineStr">
        <is>
          <t>Stainless Steel, AISI 316</t>
        </is>
      </c>
      <c r="L480" s="37" t="inlineStr">
        <is>
          <t>Coating_Scotchkote134_interior_IncludeImpeller</t>
        </is>
      </c>
      <c r="M480" s="37" t="inlineStr">
        <is>
          <t>RTF</t>
        </is>
      </c>
      <c r="N480" s="37" t="n"/>
      <c r="O480" t="inlineStr">
        <is>
          <t>A102001</t>
        </is>
      </c>
      <c r="P480" t="inlineStr">
        <is>
          <t>LT250</t>
        </is>
      </c>
      <c r="Q480" s="37" t="n"/>
    </row>
    <row r="481">
      <c r="B481" t="inlineStr">
        <is>
          <t>N</t>
        </is>
      </c>
      <c r="C481" t="inlineStr">
        <is>
          <t>Price_BOM_LCS_Imp_0761</t>
        </is>
      </c>
      <c r="E481" t="inlineStr">
        <is>
          <t>:60123-LCS:</t>
        </is>
      </c>
      <c r="F481" s="118" t="inlineStr">
        <is>
          <t>XA</t>
        </is>
      </c>
      <c r="G481" s="2" t="inlineStr">
        <is>
          <t>ImpMatl_NiAl-Bronze_ASTM-B148_C95400</t>
        </is>
      </c>
      <c r="H481" s="37" t="inlineStr">
        <is>
          <t>Nickel Aluminum Bronze ASTM B148 UNS C95400</t>
        </is>
      </c>
      <c r="I481" s="37" t="inlineStr">
        <is>
          <t>B22</t>
        </is>
      </c>
      <c r="J481" s="37" t="inlineStr">
        <is>
          <t>Stainless Steel, AISI-303</t>
        </is>
      </c>
      <c r="K481" s="37" t="inlineStr">
        <is>
          <t>Steel, Cold Drawn C1018</t>
        </is>
      </c>
      <c r="L481" s="37" t="inlineStr">
        <is>
          <t>Coating_Scotchkote134_interior</t>
        </is>
      </c>
      <c r="M481" s="97" t="inlineStr">
        <is>
          <t>97780969</t>
        </is>
      </c>
      <c r="N481" s="37" t="n"/>
      <c r="O481" t="inlineStr">
        <is>
          <t>A102258</t>
        </is>
      </c>
      <c r="P481" s="37" t="inlineStr">
        <is>
          <t>LT250</t>
        </is>
      </c>
      <c r="Q481" s="37" t="n"/>
    </row>
    <row r="482">
      <c r="B482" t="inlineStr">
        <is>
          <t>N</t>
        </is>
      </c>
      <c r="C482" t="inlineStr">
        <is>
          <t>Price_BOM_LCS_Imp_0762</t>
        </is>
      </c>
      <c r="E482" t="inlineStr">
        <is>
          <t>:60123-LCS:</t>
        </is>
      </c>
      <c r="F482" s="118" t="inlineStr">
        <is>
          <t>XA</t>
        </is>
      </c>
      <c r="G482" t="inlineStr">
        <is>
          <t>ImpMatl_SS_AISI-304</t>
        </is>
      </c>
      <c r="H482" s="37" t="inlineStr">
        <is>
          <t>Stainless Steel, AISI-304</t>
        </is>
      </c>
      <c r="I482" s="37" t="inlineStr">
        <is>
          <t>H304</t>
        </is>
      </c>
      <c r="J482" s="37" t="inlineStr">
        <is>
          <t>Stainless Steel, AISI-303</t>
        </is>
      </c>
      <c r="K482" s="37" t="inlineStr">
        <is>
          <t>Stainless Steel, AISI 316</t>
        </is>
      </c>
      <c r="L482" s="37" t="inlineStr">
        <is>
          <t>Coating_Scotchkote134_interior</t>
        </is>
      </c>
      <c r="M482" s="67" t="inlineStr">
        <is>
          <t>RTF</t>
        </is>
      </c>
      <c r="N482" s="67" t="n"/>
      <c r="O482" t="inlineStr">
        <is>
          <t>A102001</t>
        </is>
      </c>
      <c r="P482" t="inlineStr">
        <is>
          <t>LT250</t>
        </is>
      </c>
      <c r="Q482" t="n">
        <v>126</v>
      </c>
    </row>
    <row r="483">
      <c r="B483" t="inlineStr">
        <is>
          <t>N</t>
        </is>
      </c>
      <c r="C483" t="inlineStr">
        <is>
          <t>Price_BOM_LCS_Imp_0764</t>
        </is>
      </c>
      <c r="E483" t="inlineStr">
        <is>
          <t>:60123-LCS:</t>
        </is>
      </c>
      <c r="F483" s="118" t="inlineStr">
        <is>
          <t>XA</t>
        </is>
      </c>
      <c r="G483" t="inlineStr">
        <is>
          <t>ImpMatl_NiAl-Bronze_ASTM-B148_C95400</t>
        </is>
      </c>
      <c r="H483" s="37" t="inlineStr">
        <is>
          <t>Nickel Aluminum Bronze ASTM B148 UNS C95400</t>
        </is>
      </c>
      <c r="I483" s="37" t="inlineStr">
        <is>
          <t>B22</t>
        </is>
      </c>
      <c r="J483" s="37" t="inlineStr">
        <is>
          <t>Stainless Steel, AISI-303</t>
        </is>
      </c>
      <c r="K483" s="37" t="inlineStr">
        <is>
          <t>Steel, Cold Drawn C1018</t>
        </is>
      </c>
      <c r="L483" s="37" t="inlineStr">
        <is>
          <t>Coating_Scotchkote134_interior_exterior</t>
        </is>
      </c>
      <c r="M483" s="1" t="inlineStr">
        <is>
          <t>97780969</t>
        </is>
      </c>
      <c r="N483" s="37" t="n"/>
      <c r="O483" t="inlineStr">
        <is>
          <t>A102258</t>
        </is>
      </c>
      <c r="P483" t="inlineStr">
        <is>
          <t>LT250</t>
        </is>
      </c>
    </row>
    <row r="484">
      <c r="B484" t="inlineStr">
        <is>
          <t>N</t>
        </is>
      </c>
      <c r="C484" t="inlineStr">
        <is>
          <t>Price_BOM_LCS_Imp_0765</t>
        </is>
      </c>
      <c r="E484" t="inlineStr">
        <is>
          <t>:60123-LCS:</t>
        </is>
      </c>
      <c r="F484" s="118" t="inlineStr">
        <is>
          <t>XA</t>
        </is>
      </c>
      <c r="G484" s="2" t="inlineStr">
        <is>
          <t>ImpMatl_SS_AISI-304</t>
        </is>
      </c>
      <c r="H484" s="37" t="inlineStr">
        <is>
          <t>Stainless Steel, AISI-304</t>
        </is>
      </c>
      <c r="I484" s="37" t="inlineStr">
        <is>
          <t>H304</t>
        </is>
      </c>
      <c r="J484" s="37" t="inlineStr">
        <is>
          <t>Stainless Steel, AISI-303</t>
        </is>
      </c>
      <c r="K484" s="37" t="inlineStr">
        <is>
          <t>Stainless Steel, AISI 316</t>
        </is>
      </c>
      <c r="L484" s="37" t="inlineStr">
        <is>
          <t>Coating_Scotchkote134_interior_exterior</t>
        </is>
      </c>
      <c r="M484" s="1" t="inlineStr">
        <is>
          <t>RTF</t>
        </is>
      </c>
      <c r="N484" s="37" t="n"/>
      <c r="O484" t="inlineStr">
        <is>
          <t>A102001</t>
        </is>
      </c>
      <c r="P484" t="inlineStr">
        <is>
          <t>LT250</t>
        </is>
      </c>
      <c r="Q484" s="37" t="n">
        <v>126</v>
      </c>
    </row>
    <row r="485">
      <c r="B485" t="inlineStr">
        <is>
          <t>N</t>
        </is>
      </c>
      <c r="C485" t="inlineStr">
        <is>
          <t>Price_BOM_LCS_Imp_0767</t>
        </is>
      </c>
      <c r="E485" t="inlineStr">
        <is>
          <t>:60123-LCS:</t>
        </is>
      </c>
      <c r="F485" s="118" t="inlineStr">
        <is>
          <t>XA</t>
        </is>
      </c>
      <c r="G485" t="inlineStr">
        <is>
          <t>ImpMatl_NiAl-Bronze_ASTM-B148_C95400</t>
        </is>
      </c>
      <c r="H485" s="37" t="inlineStr">
        <is>
          <t>Nickel Aluminum Bronze ASTM B148 UNS C95400</t>
        </is>
      </c>
      <c r="I485" s="37" t="inlineStr">
        <is>
          <t>B22</t>
        </is>
      </c>
      <c r="J485" s="37" t="inlineStr">
        <is>
          <t>Stainless Steel, AISI-303</t>
        </is>
      </c>
      <c r="K485" s="37" t="inlineStr">
        <is>
          <t>Steel, Cold Drawn C1018</t>
        </is>
      </c>
      <c r="L485" s="37" t="inlineStr">
        <is>
          <t>Coating_Special</t>
        </is>
      </c>
      <c r="M485" s="1" t="inlineStr">
        <is>
          <t>97780969</t>
        </is>
      </c>
      <c r="N485" s="37" t="n"/>
      <c r="O485" t="inlineStr">
        <is>
          <t>A102258</t>
        </is>
      </c>
      <c r="P485" t="inlineStr">
        <is>
          <t>LT250</t>
        </is>
      </c>
    </row>
    <row r="486">
      <c r="B486" t="inlineStr">
        <is>
          <t>N</t>
        </is>
      </c>
      <c r="C486" t="inlineStr">
        <is>
          <t>Price_BOM_LCS_Imp_0768</t>
        </is>
      </c>
      <c r="E486" t="inlineStr">
        <is>
          <t>:60123-LCS:</t>
        </is>
      </c>
      <c r="F486" s="118" t="inlineStr">
        <is>
          <t>XA</t>
        </is>
      </c>
      <c r="G486" s="2" t="inlineStr">
        <is>
          <t>ImpMatl_SS_AISI-304</t>
        </is>
      </c>
      <c r="H486" s="37" t="inlineStr">
        <is>
          <t>Stainless Steel, AISI-304</t>
        </is>
      </c>
      <c r="I486" s="37" t="inlineStr">
        <is>
          <t>H304</t>
        </is>
      </c>
      <c r="J486" s="37" t="inlineStr">
        <is>
          <t>Stainless Steel, AISI-303</t>
        </is>
      </c>
      <c r="K486" s="37" t="inlineStr">
        <is>
          <t>Stainless Steel, AISI 316</t>
        </is>
      </c>
      <c r="L486" s="37" t="inlineStr">
        <is>
          <t>Coating_Special</t>
        </is>
      </c>
      <c r="M486" s="1" t="inlineStr">
        <is>
          <t>RTF</t>
        </is>
      </c>
      <c r="N486" s="37" t="n"/>
      <c r="O486" t="inlineStr">
        <is>
          <t>A102006</t>
        </is>
      </c>
      <c r="P486" t="inlineStr">
        <is>
          <t>LT250</t>
        </is>
      </c>
      <c r="Q486" s="37" t="n">
        <v>126</v>
      </c>
    </row>
    <row r="487">
      <c r="B487" t="inlineStr">
        <is>
          <t>N</t>
        </is>
      </c>
      <c r="C487" t="inlineStr">
        <is>
          <t>Price_BOM_LCS_Imp_0770</t>
        </is>
      </c>
      <c r="E487" t="inlineStr">
        <is>
          <t>:60123-LCS:</t>
        </is>
      </c>
      <c r="F487" s="118" t="inlineStr">
        <is>
          <t>X5</t>
        </is>
      </c>
      <c r="G487" t="inlineStr">
        <is>
          <t>ImpMatl_SS_AISI-304</t>
        </is>
      </c>
      <c r="H487" s="37" t="inlineStr">
        <is>
          <t>Stainless Steel, AISI-304</t>
        </is>
      </c>
      <c r="I487" s="37" t="inlineStr">
        <is>
          <t>H304</t>
        </is>
      </c>
      <c r="J487" s="37" t="inlineStr">
        <is>
          <t>Anodized Steel</t>
        </is>
      </c>
      <c r="K487" s="37" t="inlineStr">
        <is>
          <t>Stainless Steel, AISI 316</t>
        </is>
      </c>
      <c r="L487" s="37" t="inlineStr">
        <is>
          <t>Coating_Standard</t>
        </is>
      </c>
      <c r="M487" s="67" t="inlineStr">
        <is>
          <t>98876179</t>
        </is>
      </c>
      <c r="N487" s="67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</row>
    <row r="488">
      <c r="B488" t="inlineStr">
        <is>
          <t>N</t>
        </is>
      </c>
      <c r="C488" t="inlineStr">
        <is>
          <t>Price_BOM_LCS_Imp_0774</t>
        </is>
      </c>
      <c r="E488" t="inlineStr">
        <is>
          <t>:60123-LCS:</t>
        </is>
      </c>
      <c r="F488" s="118" t="inlineStr">
        <is>
          <t>X5</t>
        </is>
      </c>
      <c r="G488" s="2" t="inlineStr">
        <is>
          <t>ImpMatl_SS_AISI-304</t>
        </is>
      </c>
      <c r="H488" s="37" t="inlineStr">
        <is>
          <t>Stainless Steel, AISI-304</t>
        </is>
      </c>
      <c r="I488" s="37" t="inlineStr">
        <is>
          <t>H304</t>
        </is>
      </c>
      <c r="J488" s="37" t="inlineStr">
        <is>
          <t>Anodized Steel</t>
        </is>
      </c>
      <c r="K488" s="37" t="inlineStr">
        <is>
          <t>Stainless Steel, AISI 316</t>
        </is>
      </c>
      <c r="L488" s="37" t="inlineStr">
        <is>
          <t>Coating_Scotchkote134_interior_exterior_IncludeImpeller</t>
        </is>
      </c>
      <c r="M488" s="37" t="inlineStr">
        <is>
          <t>RTF</t>
        </is>
      </c>
      <c r="N488" s="37" t="n"/>
      <c r="O488" t="inlineStr">
        <is>
          <t>A102008</t>
        </is>
      </c>
      <c r="P488" t="inlineStr">
        <is>
          <t>LT250</t>
        </is>
      </c>
      <c r="Q488" s="37" t="n"/>
    </row>
    <row r="489">
      <c r="B489" t="inlineStr">
        <is>
          <t>N</t>
        </is>
      </c>
      <c r="C489" t="inlineStr">
        <is>
          <t>Price_BOM_LCS_Imp_0777</t>
        </is>
      </c>
      <c r="E489" t="inlineStr">
        <is>
          <t>:60123-LCS:</t>
        </is>
      </c>
      <c r="F489" s="118" t="inlineStr">
        <is>
          <t>X5</t>
        </is>
      </c>
      <c r="G489" t="inlineStr">
        <is>
          <t>ImpMatl_SS_AISI-304</t>
        </is>
      </c>
      <c r="H489" s="37" t="inlineStr">
        <is>
          <t>Stainless Steel, AISI-304</t>
        </is>
      </c>
      <c r="I489" s="37" t="inlineStr">
        <is>
          <t>H304</t>
        </is>
      </c>
      <c r="J489" s="37" t="inlineStr">
        <is>
          <t>Anodized Steel</t>
        </is>
      </c>
      <c r="K489" s="37" t="inlineStr">
        <is>
          <t>Stainless Steel, AISI 316</t>
        </is>
      </c>
      <c r="L489" s="37" t="inlineStr">
        <is>
          <t>Coating_Scotchkote134_interior_IncludeImpeller</t>
        </is>
      </c>
      <c r="M489" s="67" t="inlineStr">
        <is>
          <t>RTF</t>
        </is>
      </c>
      <c r="N489" s="67" t="n"/>
      <c r="O489" t="inlineStr">
        <is>
          <t>A102008</t>
        </is>
      </c>
      <c r="P489" t="inlineStr">
        <is>
          <t>LT250</t>
        </is>
      </c>
    </row>
    <row r="490">
      <c r="B490" t="inlineStr">
        <is>
          <t>N</t>
        </is>
      </c>
      <c r="C490" t="inlineStr">
        <is>
          <t>Price_BOM_LCS_Imp_0780</t>
        </is>
      </c>
      <c r="E490" t="inlineStr">
        <is>
          <t>:60123-LCS:</t>
        </is>
      </c>
      <c r="F490" s="118" t="inlineStr">
        <is>
          <t>X5</t>
        </is>
      </c>
      <c r="G490" s="2" t="inlineStr">
        <is>
          <t>ImpMatl_SS_AISI-304</t>
        </is>
      </c>
      <c r="H490" s="37" t="inlineStr">
        <is>
          <t>Stainless Steel, AISI-304</t>
        </is>
      </c>
      <c r="I490" s="37" t="inlineStr">
        <is>
          <t>H304</t>
        </is>
      </c>
      <c r="J490" s="37" t="inlineStr">
        <is>
          <t>Anodized Steel</t>
        </is>
      </c>
      <c r="K490" s="37" t="inlineStr">
        <is>
          <t>Stainless Steel, AISI 316</t>
        </is>
      </c>
      <c r="L490" s="37" t="inlineStr">
        <is>
          <t>Coating_Scotchkote134_interior</t>
        </is>
      </c>
      <c r="M490" s="37" t="inlineStr">
        <is>
          <t>RTF</t>
        </is>
      </c>
      <c r="N490" s="37" t="n"/>
      <c r="O490" t="inlineStr">
        <is>
          <t>A102008</t>
        </is>
      </c>
      <c r="P490" t="inlineStr">
        <is>
          <t>LT250</t>
        </is>
      </c>
      <c r="Q490" s="37" t="n">
        <v>126</v>
      </c>
    </row>
    <row r="491">
      <c r="B491" t="inlineStr">
        <is>
          <t>N</t>
        </is>
      </c>
      <c r="C491" t="inlineStr">
        <is>
          <t>Price_BOM_LCS_Imp_0783</t>
        </is>
      </c>
      <c r="E491" t="inlineStr">
        <is>
          <t>:60123-LCS:</t>
        </is>
      </c>
      <c r="F491" s="118" t="inlineStr">
        <is>
          <t>X5</t>
        </is>
      </c>
      <c r="G491" t="inlineStr">
        <is>
          <t>ImpMatl_SS_AISI-304</t>
        </is>
      </c>
      <c r="H491" s="37" t="inlineStr">
        <is>
          <t>Stainless Steel, AISI-304</t>
        </is>
      </c>
      <c r="I491" s="37" t="inlineStr">
        <is>
          <t>H304</t>
        </is>
      </c>
      <c r="J491" s="37" t="inlineStr">
        <is>
          <t>Anodized Steel</t>
        </is>
      </c>
      <c r="K491" s="37" t="inlineStr">
        <is>
          <t>Stainless Steel, AISI 316</t>
        </is>
      </c>
      <c r="L491" s="37" t="inlineStr">
        <is>
          <t>Coating_Scotchkote134_interior_exterior</t>
        </is>
      </c>
      <c r="M491" s="67" t="inlineStr">
        <is>
          <t>RTF</t>
        </is>
      </c>
      <c r="N491" s="67" t="n"/>
      <c r="O491" t="inlineStr">
        <is>
          <t>A102008</t>
        </is>
      </c>
      <c r="P491" t="inlineStr">
        <is>
          <t>LT250</t>
        </is>
      </c>
      <c r="Q491" t="n">
        <v>126</v>
      </c>
    </row>
    <row r="492">
      <c r="B492" t="inlineStr">
        <is>
          <t>N</t>
        </is>
      </c>
      <c r="C492" t="inlineStr">
        <is>
          <t>Price_BOM_LCS_Imp_0786</t>
        </is>
      </c>
      <c r="E492" t="inlineStr">
        <is>
          <t>:60123-LCS:</t>
        </is>
      </c>
      <c r="F492" s="118" t="inlineStr">
        <is>
          <t>X5</t>
        </is>
      </c>
      <c r="G492" s="2" t="inlineStr">
        <is>
          <t>ImpMatl_SS_AISI-304</t>
        </is>
      </c>
      <c r="H492" s="37" t="inlineStr">
        <is>
          <t>Stainless Steel, AISI-304</t>
        </is>
      </c>
      <c r="I492" s="37" t="inlineStr">
        <is>
          <t>H304</t>
        </is>
      </c>
      <c r="J492" s="37" t="inlineStr">
        <is>
          <t>Anodized Steel</t>
        </is>
      </c>
      <c r="K492" s="37" t="inlineStr">
        <is>
          <t>Stainless Steel, AISI 316</t>
        </is>
      </c>
      <c r="L492" s="37" t="inlineStr">
        <is>
          <t>Coating_Special</t>
        </is>
      </c>
      <c r="M492" s="37" t="inlineStr">
        <is>
          <t>RTF</t>
        </is>
      </c>
      <c r="N492" s="37" t="n"/>
      <c r="O492" t="inlineStr">
        <is>
          <t>A102013</t>
        </is>
      </c>
      <c r="P492" t="inlineStr">
        <is>
          <t>LT250</t>
        </is>
      </c>
      <c r="Q492" s="37" t="n">
        <v>126</v>
      </c>
    </row>
    <row r="493">
      <c r="B493" t="inlineStr">
        <is>
          <t>N</t>
        </is>
      </c>
      <c r="C493" t="inlineStr">
        <is>
          <t>Price_BOM_LCS_Imp_0788</t>
        </is>
      </c>
      <c r="E493" t="inlineStr">
        <is>
          <t>:60157-LCS:</t>
        </is>
      </c>
      <c r="F493" s="118" t="inlineStr">
        <is>
          <t>X5</t>
        </is>
      </c>
      <c r="G493" s="2" t="inlineStr">
        <is>
          <t>ImpMatl_SS_AISI-304</t>
        </is>
      </c>
      <c r="H493" s="37" t="inlineStr">
        <is>
          <t>Stainless Steel, AISI-304</t>
        </is>
      </c>
      <c r="I493" s="37" t="inlineStr">
        <is>
          <t>H304</t>
        </is>
      </c>
      <c r="J493" s="37" t="inlineStr">
        <is>
          <t>Anodized Steel</t>
        </is>
      </c>
      <c r="K493" s="37" t="inlineStr">
        <is>
          <t>Stainless Steel, AISI 316</t>
        </is>
      </c>
      <c r="L493" s="37" t="inlineStr">
        <is>
          <t>Coating_Standard</t>
        </is>
      </c>
      <c r="M493" s="37" t="inlineStr">
        <is>
          <t>98876180</t>
        </is>
      </c>
      <c r="N493" s="37" t="n"/>
      <c r="O493" t="inlineStr">
        <is>
          <t>A102015</t>
        </is>
      </c>
      <c r="P493" s="37" t="inlineStr">
        <is>
          <t>LT027</t>
        </is>
      </c>
      <c r="Q493" s="37" t="n">
        <v>0</v>
      </c>
    </row>
    <row r="494">
      <c r="B494" t="inlineStr">
        <is>
          <t>N</t>
        </is>
      </c>
      <c r="C494" t="inlineStr">
        <is>
          <t>Price_BOM_LCS_Imp_0789</t>
        </is>
      </c>
      <c r="E494" t="inlineStr">
        <is>
          <t>:60157-LCS:</t>
        </is>
      </c>
      <c r="F494" s="118" t="inlineStr">
        <is>
          <t>X5</t>
        </is>
      </c>
      <c r="G494" t="inlineStr">
        <is>
          <t>ImpMatl_NiAl-Bronze_ASTM-B148_C95400</t>
        </is>
      </c>
      <c r="H494" s="37" t="inlineStr">
        <is>
          <t>Nickel Aluminum Bronze ASTM B148 UNS C95400</t>
        </is>
      </c>
      <c r="I494" s="37" t="inlineStr">
        <is>
          <t>B22</t>
        </is>
      </c>
      <c r="J494" s="37" t="inlineStr">
        <is>
          <t>Anodized Steel</t>
        </is>
      </c>
      <c r="K494" s="37" t="inlineStr">
        <is>
          <t>Steel, Cold Drawn C1018</t>
        </is>
      </c>
      <c r="L494" s="37" t="inlineStr">
        <is>
          <t>Coating_Standard</t>
        </is>
      </c>
      <c r="M494" s="67" t="inlineStr">
        <is>
          <t>RTF</t>
        </is>
      </c>
      <c r="N494" s="67" t="n"/>
      <c r="O494" t="inlineStr">
        <is>
          <t>A102260</t>
        </is>
      </c>
      <c r="P494" t="inlineStr">
        <is>
          <t>LT250</t>
        </is>
      </c>
    </row>
    <row r="495">
      <c r="B495" t="inlineStr">
        <is>
          <t>N</t>
        </is>
      </c>
      <c r="C495" t="inlineStr">
        <is>
          <t>Price_BOM_LCS_Imp_0791</t>
        </is>
      </c>
      <c r="E495" t="inlineStr">
        <is>
          <t>:60157-LCS:</t>
        </is>
      </c>
      <c r="F495" s="118" t="inlineStr">
        <is>
          <t>X5</t>
        </is>
      </c>
      <c r="G495" t="inlineStr">
        <is>
          <t>ImpMatl_NiAl-Bronze_ASTM-B148_C95400</t>
        </is>
      </c>
      <c r="H495" s="37" t="inlineStr">
        <is>
          <t>Nickel Aluminum Bronze ASTM B148 UNS C95400</t>
        </is>
      </c>
      <c r="I495" s="37" t="inlineStr">
        <is>
          <t>B22</t>
        </is>
      </c>
      <c r="J495" s="37" t="inlineStr">
        <is>
          <t>Anodized Steel</t>
        </is>
      </c>
      <c r="K495" s="37" t="inlineStr">
        <is>
          <t>Steel, Cold Drawn C1018</t>
        </is>
      </c>
      <c r="L495" s="37" t="inlineStr">
        <is>
          <t>Coating_Scotchkote134_interior_exterior_IncludeImpeller</t>
        </is>
      </c>
      <c r="M495" s="1" t="inlineStr">
        <is>
          <t>RTF</t>
        </is>
      </c>
      <c r="N495" s="37" t="n"/>
      <c r="O495" t="inlineStr">
        <is>
          <t>A102260</t>
        </is>
      </c>
      <c r="P495" t="inlineStr">
        <is>
          <t>LT250</t>
        </is>
      </c>
    </row>
    <row r="496">
      <c r="B496" t="inlineStr">
        <is>
          <t>N</t>
        </is>
      </c>
      <c r="C496" t="inlineStr">
        <is>
          <t>Price_BOM_LCS_Imp_0792</t>
        </is>
      </c>
      <c r="E496" t="inlineStr">
        <is>
          <t>:60157-LCS:</t>
        </is>
      </c>
      <c r="F496" s="118" t="inlineStr">
        <is>
          <t>X5</t>
        </is>
      </c>
      <c r="G496" s="2" t="inlineStr">
        <is>
          <t>ImpMatl_SS_AISI-304</t>
        </is>
      </c>
      <c r="H496" s="37" t="inlineStr">
        <is>
          <t>Stainless Steel, AISI-304</t>
        </is>
      </c>
      <c r="I496" s="37" t="inlineStr">
        <is>
          <t>H304</t>
        </is>
      </c>
      <c r="J496" s="37" t="inlineStr">
        <is>
          <t>Anodized Steel</t>
        </is>
      </c>
      <c r="K496" s="37" t="inlineStr">
        <is>
          <t>Stainless Steel, AISI 316</t>
        </is>
      </c>
      <c r="L496" s="37" t="inlineStr">
        <is>
          <t>Coating_Scotchkote134_interior_exterior_IncludeImpeller</t>
        </is>
      </c>
      <c r="M496" s="1" t="inlineStr">
        <is>
          <t>RTF</t>
        </is>
      </c>
      <c r="N496" s="37" t="n"/>
      <c r="O496" t="inlineStr">
        <is>
          <t>A102015</t>
        </is>
      </c>
      <c r="P496" t="inlineStr">
        <is>
          <t>LT250</t>
        </is>
      </c>
      <c r="Q496" s="37" t="n"/>
    </row>
    <row r="497">
      <c r="B497" t="inlineStr">
        <is>
          <t>N</t>
        </is>
      </c>
      <c r="C497" t="inlineStr">
        <is>
          <t>Price_BOM_LCS_Imp_0794</t>
        </is>
      </c>
      <c r="E497" t="inlineStr">
        <is>
          <t>:60157-LCS:</t>
        </is>
      </c>
      <c r="F497" s="118" t="inlineStr">
        <is>
          <t>X5</t>
        </is>
      </c>
      <c r="G497" t="inlineStr">
        <is>
          <t>ImpMatl_NiAl-Bronze_ASTM-B148_C95400</t>
        </is>
      </c>
      <c r="H497" s="37" t="inlineStr">
        <is>
          <t>Nickel Aluminum Bronze ASTM B148 UNS C95400</t>
        </is>
      </c>
      <c r="I497" s="37" t="inlineStr">
        <is>
          <t>B22</t>
        </is>
      </c>
      <c r="J497" s="37" t="inlineStr">
        <is>
          <t>Anodized Steel</t>
        </is>
      </c>
      <c r="K497" s="37" t="inlineStr">
        <is>
          <t>Steel, Cold Drawn C1018</t>
        </is>
      </c>
      <c r="L497" s="37" t="inlineStr">
        <is>
          <t>Coating_Scotchkote134_interior_IncludeImpeller</t>
        </is>
      </c>
      <c r="M497" s="1" t="inlineStr">
        <is>
          <t>RTF</t>
        </is>
      </c>
      <c r="N497" s="37" t="n"/>
      <c r="O497" t="inlineStr">
        <is>
          <t>A102260</t>
        </is>
      </c>
      <c r="P497" t="inlineStr">
        <is>
          <t>LT250</t>
        </is>
      </c>
    </row>
    <row r="498">
      <c r="B498" t="inlineStr">
        <is>
          <t>N</t>
        </is>
      </c>
      <c r="C498" t="inlineStr">
        <is>
          <t>Price_BOM_LCS_Imp_0795</t>
        </is>
      </c>
      <c r="E498" t="inlineStr">
        <is>
          <t>:60157-LCS:</t>
        </is>
      </c>
      <c r="F498" s="118" t="inlineStr">
        <is>
          <t>X5</t>
        </is>
      </c>
      <c r="G498" s="2" t="inlineStr">
        <is>
          <t>ImpMatl_SS_AISI-304</t>
        </is>
      </c>
      <c r="H498" s="37" t="inlineStr">
        <is>
          <t>Stainless Steel, AISI-304</t>
        </is>
      </c>
      <c r="I498" s="37" t="inlineStr">
        <is>
          <t>H304</t>
        </is>
      </c>
      <c r="J498" s="37" t="inlineStr">
        <is>
          <t>Anodized Steel</t>
        </is>
      </c>
      <c r="K498" s="37" t="inlineStr">
        <is>
          <t>Stainless Steel, AISI 316</t>
        </is>
      </c>
      <c r="L498" s="37" t="inlineStr">
        <is>
          <t>Coating_Scotchkote134_interior_IncludeImpeller</t>
        </is>
      </c>
      <c r="M498" s="1" t="inlineStr">
        <is>
          <t>RTF</t>
        </is>
      </c>
      <c r="N498" s="37" t="n"/>
      <c r="O498" t="inlineStr">
        <is>
          <t>A102015</t>
        </is>
      </c>
      <c r="P498" t="inlineStr">
        <is>
          <t>LT250</t>
        </is>
      </c>
      <c r="Q498" s="37" t="n"/>
    </row>
    <row r="499">
      <c r="B499" t="inlineStr">
        <is>
          <t>N</t>
        </is>
      </c>
      <c r="C499" t="inlineStr">
        <is>
          <t>Price_BOM_LCS_Imp_0797</t>
        </is>
      </c>
      <c r="E499" t="inlineStr">
        <is>
          <t>:60157-LCS:</t>
        </is>
      </c>
      <c r="F499" s="118" t="inlineStr">
        <is>
          <t>X5</t>
        </is>
      </c>
      <c r="G499" t="inlineStr">
        <is>
          <t>ImpMatl_NiAl-Bronze_ASTM-B148_C95400</t>
        </is>
      </c>
      <c r="H499" s="37" t="inlineStr">
        <is>
          <t>Nickel Aluminum Bronze ASTM B148 UNS C95400</t>
        </is>
      </c>
      <c r="I499" s="37" t="inlineStr">
        <is>
          <t>B22</t>
        </is>
      </c>
      <c r="J499" s="37" t="inlineStr">
        <is>
          <t>Anodized Steel</t>
        </is>
      </c>
      <c r="K499" s="37" t="inlineStr">
        <is>
          <t>Steel, Cold Drawn C1018</t>
        </is>
      </c>
      <c r="L499" s="37" t="inlineStr">
        <is>
          <t>Coating_Scotchkote134_interior</t>
        </is>
      </c>
      <c r="M499" s="67" t="inlineStr">
        <is>
          <t>RTF</t>
        </is>
      </c>
      <c r="N499" s="67" t="n"/>
      <c r="O499" t="inlineStr">
        <is>
          <t>A102260</t>
        </is>
      </c>
      <c r="P499" t="inlineStr">
        <is>
          <t>LT250</t>
        </is>
      </c>
    </row>
    <row r="500">
      <c r="B500" t="inlineStr">
        <is>
          <t>N</t>
        </is>
      </c>
      <c r="C500" t="inlineStr">
        <is>
          <t>Price_BOM_LCS_Imp_0798</t>
        </is>
      </c>
      <c r="E500" t="inlineStr">
        <is>
          <t>:60157-LCS:</t>
        </is>
      </c>
      <c r="F500" s="118" t="inlineStr">
        <is>
          <t>X5</t>
        </is>
      </c>
      <c r="G500" s="2" t="inlineStr">
        <is>
          <t>ImpMatl_SS_AISI-304</t>
        </is>
      </c>
      <c r="H500" s="37" t="inlineStr">
        <is>
          <t>Stainless Steel, AISI-304</t>
        </is>
      </c>
      <c r="I500" s="37" t="inlineStr">
        <is>
          <t>H304</t>
        </is>
      </c>
      <c r="J500" s="37" t="inlineStr">
        <is>
          <t>Anodized Steel</t>
        </is>
      </c>
      <c r="K500" s="37" t="inlineStr">
        <is>
          <t>Stainless Steel, AISI 316</t>
        </is>
      </c>
      <c r="L500" s="37" t="inlineStr">
        <is>
          <t>Coating_Scotchkote134_interior</t>
        </is>
      </c>
      <c r="M500" s="37" t="inlineStr">
        <is>
          <t>RTF</t>
        </is>
      </c>
      <c r="N500" s="37" t="n"/>
      <c r="O500" t="inlineStr">
        <is>
          <t>A102015</t>
        </is>
      </c>
      <c r="P500" t="inlineStr">
        <is>
          <t>LT250</t>
        </is>
      </c>
      <c r="Q500" s="37" t="n">
        <v>126</v>
      </c>
    </row>
    <row r="501">
      <c r="B501" t="inlineStr">
        <is>
          <t>N</t>
        </is>
      </c>
      <c r="C501" t="inlineStr">
        <is>
          <t>Price_BOM_LCS_Imp_0800</t>
        </is>
      </c>
      <c r="E501" t="inlineStr">
        <is>
          <t>:60157-LCS:</t>
        </is>
      </c>
      <c r="F501" s="118" t="inlineStr">
        <is>
          <t>X5</t>
        </is>
      </c>
      <c r="G501" t="inlineStr">
        <is>
          <t>ImpMatl_NiAl-Bronze_ASTM-B148_C95400</t>
        </is>
      </c>
      <c r="H501" s="37" t="inlineStr">
        <is>
          <t>Nickel Aluminum Bronze ASTM B148 UNS C95400</t>
        </is>
      </c>
      <c r="I501" s="37" t="inlineStr">
        <is>
          <t>B22</t>
        </is>
      </c>
      <c r="J501" s="37" t="inlineStr">
        <is>
          <t>Anodized Steel</t>
        </is>
      </c>
      <c r="K501" s="37" t="inlineStr">
        <is>
          <t>Steel, Cold Drawn C1018</t>
        </is>
      </c>
      <c r="L501" s="37" t="inlineStr">
        <is>
          <t>Coating_Scotchkote134_interior_exterior</t>
        </is>
      </c>
      <c r="M501" s="67" t="inlineStr">
        <is>
          <t>RTF</t>
        </is>
      </c>
      <c r="N501" s="67" t="n"/>
      <c r="O501" t="inlineStr">
        <is>
          <t>A102260</t>
        </is>
      </c>
      <c r="P501" t="inlineStr">
        <is>
          <t>LT250</t>
        </is>
      </c>
    </row>
    <row r="502">
      <c r="B502" t="inlineStr">
        <is>
          <t>N</t>
        </is>
      </c>
      <c r="C502" t="inlineStr">
        <is>
          <t>Price_BOM_LCS_Imp_0801</t>
        </is>
      </c>
      <c r="E502" t="inlineStr">
        <is>
          <t>:60157-LCS:</t>
        </is>
      </c>
      <c r="F502" s="118" t="inlineStr">
        <is>
          <t>X5</t>
        </is>
      </c>
      <c r="G502" s="2" t="inlineStr">
        <is>
          <t>ImpMatl_SS_AISI-304</t>
        </is>
      </c>
      <c r="H502" s="37" t="inlineStr">
        <is>
          <t>Stainless Steel, AISI-304</t>
        </is>
      </c>
      <c r="I502" s="37" t="inlineStr">
        <is>
          <t>H304</t>
        </is>
      </c>
      <c r="J502" s="37" t="inlineStr">
        <is>
          <t>Anodized Steel</t>
        </is>
      </c>
      <c r="K502" s="37" t="inlineStr">
        <is>
          <t>Stainless Steel, AISI 316</t>
        </is>
      </c>
      <c r="L502" s="37" t="inlineStr">
        <is>
          <t>Coating_Scotchkote134_interior_exterior</t>
        </is>
      </c>
      <c r="M502" s="37" t="inlineStr">
        <is>
          <t>RTF</t>
        </is>
      </c>
      <c r="N502" s="37" t="n"/>
      <c r="O502" t="inlineStr">
        <is>
          <t>A102015</t>
        </is>
      </c>
      <c r="P502" t="inlineStr">
        <is>
          <t>LT250</t>
        </is>
      </c>
      <c r="Q502" s="37" t="n">
        <v>126</v>
      </c>
    </row>
    <row r="503">
      <c r="B503" t="inlineStr">
        <is>
          <t>N</t>
        </is>
      </c>
      <c r="C503" t="inlineStr">
        <is>
          <t>Price_BOM_LCS_Imp_0803</t>
        </is>
      </c>
      <c r="E503" t="inlineStr">
        <is>
          <t>:60157-LCS:</t>
        </is>
      </c>
      <c r="F503" s="118" t="inlineStr">
        <is>
          <t>X5</t>
        </is>
      </c>
      <c r="G503" t="inlineStr">
        <is>
          <t>ImpMatl_NiAl-Bronze_ASTM-B148_C95400</t>
        </is>
      </c>
      <c r="H503" s="37" t="inlineStr">
        <is>
          <t>Nickel Aluminum Bronze ASTM B148 UNS C95400</t>
        </is>
      </c>
      <c r="I503" s="37" t="inlineStr">
        <is>
          <t>B22</t>
        </is>
      </c>
      <c r="J503" s="37" t="inlineStr">
        <is>
          <t>Anodized Steel</t>
        </is>
      </c>
      <c r="K503" s="37" t="inlineStr">
        <is>
          <t>Steel, Cold Drawn C1018</t>
        </is>
      </c>
      <c r="L503" s="37" t="inlineStr">
        <is>
          <t>Coating_Special</t>
        </is>
      </c>
      <c r="M503" s="67" t="inlineStr">
        <is>
          <t>RTF</t>
        </is>
      </c>
      <c r="N503" s="67" t="n"/>
      <c r="O503" t="inlineStr">
        <is>
          <t>A102260</t>
        </is>
      </c>
      <c r="P503" t="inlineStr">
        <is>
          <t>LT250</t>
        </is>
      </c>
    </row>
    <row r="504">
      <c r="B504" t="inlineStr">
        <is>
          <t>N</t>
        </is>
      </c>
      <c r="C504" t="inlineStr">
        <is>
          <t>Price_BOM_LCS_Imp_0804</t>
        </is>
      </c>
      <c r="E504" t="inlineStr">
        <is>
          <t>:60157-LCS:</t>
        </is>
      </c>
      <c r="F504" s="118" t="inlineStr">
        <is>
          <t>X5</t>
        </is>
      </c>
      <c r="G504" s="2" t="inlineStr">
        <is>
          <t>ImpMatl_SS_AISI-304</t>
        </is>
      </c>
      <c r="H504" s="37" t="inlineStr">
        <is>
          <t>Stainless Steel, AISI-304</t>
        </is>
      </c>
      <c r="I504" s="37" t="inlineStr">
        <is>
          <t>H304</t>
        </is>
      </c>
      <c r="J504" s="37" t="inlineStr">
        <is>
          <t>Anodized Steel</t>
        </is>
      </c>
      <c r="K504" s="37" t="inlineStr">
        <is>
          <t>Stainless Steel, AISI 316</t>
        </is>
      </c>
      <c r="L504" s="37" t="inlineStr">
        <is>
          <t>Coating_Special</t>
        </is>
      </c>
      <c r="M504" s="37" t="inlineStr">
        <is>
          <t>RTF</t>
        </is>
      </c>
      <c r="N504" s="37" t="n"/>
      <c r="O504" t="inlineStr">
        <is>
          <t>A102020</t>
        </is>
      </c>
      <c r="P504" t="inlineStr">
        <is>
          <t>LT250</t>
        </is>
      </c>
      <c r="Q504" s="37" t="n">
        <v>126</v>
      </c>
    </row>
    <row r="505">
      <c r="B505" t="inlineStr">
        <is>
          <t>N</t>
        </is>
      </c>
      <c r="C505" t="inlineStr">
        <is>
          <t>Price_BOM_LCS_Imp_0806</t>
        </is>
      </c>
      <c r="E505" t="inlineStr">
        <is>
          <t>:80123-LCS:</t>
        </is>
      </c>
      <c r="F505" s="118" t="inlineStr">
        <is>
          <t>X5</t>
        </is>
      </c>
      <c r="G505" s="2" t="inlineStr">
        <is>
          <t>ImpMatl_SS_AISI-304</t>
        </is>
      </c>
      <c r="H505" s="37" t="inlineStr">
        <is>
          <t>Stainless Steel, AISI-304</t>
        </is>
      </c>
      <c r="I505" s="37" t="inlineStr">
        <is>
          <t>H304</t>
        </is>
      </c>
      <c r="J505" s="37" t="inlineStr">
        <is>
          <t>Anodized Steel</t>
        </is>
      </c>
      <c r="K505" s="37" t="inlineStr">
        <is>
          <t>Stainless Steel, AISI 316</t>
        </is>
      </c>
      <c r="L505" s="37" t="inlineStr">
        <is>
          <t>Coating_Standard</t>
        </is>
      </c>
      <c r="M505" s="97" t="inlineStr">
        <is>
          <t>98876192</t>
        </is>
      </c>
      <c r="N505" s="37" t="inlineStr">
        <is>
          <t>IMP,L,80123,X5,H304</t>
        </is>
      </c>
      <c r="O505" t="inlineStr">
        <is>
          <t>A102029</t>
        </is>
      </c>
      <c r="P505" s="37" t="inlineStr">
        <is>
          <t>LT027</t>
        </is>
      </c>
      <c r="Q505" s="37" t="n">
        <v>0</v>
      </c>
    </row>
    <row r="506">
      <c r="B506" t="inlineStr">
        <is>
          <t>N</t>
        </is>
      </c>
      <c r="C506" t="inlineStr">
        <is>
          <t>Price_BOM_LCS_Imp_0810</t>
        </is>
      </c>
      <c r="E506" t="inlineStr">
        <is>
          <t>:80123-LCS:</t>
        </is>
      </c>
      <c r="F506" s="118" t="inlineStr">
        <is>
          <t>X5</t>
        </is>
      </c>
      <c r="G506" t="inlineStr">
        <is>
          <t>ImpMatl_SS_AISI-304</t>
        </is>
      </c>
      <c r="H506" s="37" t="inlineStr">
        <is>
          <t>Stainless Steel, AISI-304</t>
        </is>
      </c>
      <c r="I506" s="37" t="inlineStr">
        <is>
          <t>H304</t>
        </is>
      </c>
      <c r="J506" s="37" t="inlineStr">
        <is>
          <t>Anodized Steel</t>
        </is>
      </c>
      <c r="K506" s="37" t="inlineStr">
        <is>
          <t>Stainless Steel, AISI 316</t>
        </is>
      </c>
      <c r="L506" s="37" t="inlineStr">
        <is>
          <t>Coating_Scotchkote134_interior_exterior_IncludeImpeller</t>
        </is>
      </c>
      <c r="M506" s="67" t="inlineStr">
        <is>
          <t>RTF</t>
        </is>
      </c>
      <c r="N506" s="67" t="n"/>
      <c r="O506" t="inlineStr">
        <is>
          <t>A102029</t>
        </is>
      </c>
      <c r="P506" t="inlineStr">
        <is>
          <t>LT250</t>
        </is>
      </c>
    </row>
    <row r="507">
      <c r="B507" t="inlineStr">
        <is>
          <t>N</t>
        </is>
      </c>
      <c r="C507" t="inlineStr">
        <is>
          <t>Price_BOM_LCS_Imp_0813</t>
        </is>
      </c>
      <c r="E507" t="inlineStr">
        <is>
          <t>:80123-LCS:</t>
        </is>
      </c>
      <c r="F507" s="118" t="inlineStr">
        <is>
          <t>X5</t>
        </is>
      </c>
      <c r="G507" t="inlineStr">
        <is>
          <t>ImpMatl_SS_AISI-304</t>
        </is>
      </c>
      <c r="H507" s="37" t="inlineStr">
        <is>
          <t>Stainless Steel, AISI-304</t>
        </is>
      </c>
      <c r="I507" s="37" t="inlineStr">
        <is>
          <t>H304</t>
        </is>
      </c>
      <c r="J507" s="37" t="inlineStr">
        <is>
          <t>Anodized Steel</t>
        </is>
      </c>
      <c r="K507" s="37" t="inlineStr">
        <is>
          <t>Stainless Steel, AISI 316</t>
        </is>
      </c>
      <c r="L507" s="37" t="inlineStr">
        <is>
          <t>Coating_Scotchkote134_interior_IncludeImpeller</t>
        </is>
      </c>
      <c r="M507" s="1" t="inlineStr">
        <is>
          <t>RTF</t>
        </is>
      </c>
      <c r="N507" s="37" t="n"/>
      <c r="O507" t="inlineStr">
        <is>
          <t>A102029</t>
        </is>
      </c>
      <c r="P507" t="inlineStr">
        <is>
          <t>LT250</t>
        </is>
      </c>
    </row>
    <row r="508">
      <c r="B508" t="inlineStr">
        <is>
          <t>N</t>
        </is>
      </c>
      <c r="C508" t="inlineStr">
        <is>
          <t>Price_BOM_LCS_Imp_0816</t>
        </is>
      </c>
      <c r="E508" t="inlineStr">
        <is>
          <t>:80123-LCS:</t>
        </is>
      </c>
      <c r="F508" s="118" t="inlineStr">
        <is>
          <t>X5</t>
        </is>
      </c>
      <c r="G508" s="2" t="inlineStr">
        <is>
          <t>ImpMatl_SS_AISI-304</t>
        </is>
      </c>
      <c r="H508" s="37" t="inlineStr">
        <is>
          <t>Stainless Steel, AISI-304</t>
        </is>
      </c>
      <c r="I508" s="37" t="inlineStr">
        <is>
          <t>H304</t>
        </is>
      </c>
      <c r="J508" s="37" t="inlineStr">
        <is>
          <t>Anodized Steel</t>
        </is>
      </c>
      <c r="K508" s="37" t="inlineStr">
        <is>
          <t>Stainless Steel, AISI 316</t>
        </is>
      </c>
      <c r="L508" s="37" t="inlineStr">
        <is>
          <t>Coating_Scotchkote134_interior</t>
        </is>
      </c>
      <c r="M508" s="1" t="inlineStr">
        <is>
          <t>RTF</t>
        </is>
      </c>
      <c r="N508" s="37" t="n"/>
      <c r="O508" t="inlineStr">
        <is>
          <t>A102029</t>
        </is>
      </c>
      <c r="P508" t="inlineStr">
        <is>
          <t>LT250</t>
        </is>
      </c>
      <c r="Q508" s="37" t="n">
        <v>126</v>
      </c>
    </row>
    <row r="509">
      <c r="B509" t="inlineStr">
        <is>
          <t>N</t>
        </is>
      </c>
      <c r="C509" t="inlineStr">
        <is>
          <t>Price_BOM_LCS_Imp_0819</t>
        </is>
      </c>
      <c r="E509" t="inlineStr">
        <is>
          <t>:80123-LCS:</t>
        </is>
      </c>
      <c r="F509" s="118" t="inlineStr">
        <is>
          <t>X5</t>
        </is>
      </c>
      <c r="G509" t="inlineStr">
        <is>
          <t>ImpMatl_SS_AISI-304</t>
        </is>
      </c>
      <c r="H509" s="37" t="inlineStr">
        <is>
          <t>Stainless Steel, AISI-304</t>
        </is>
      </c>
      <c r="I509" s="37" t="inlineStr">
        <is>
          <t>H304</t>
        </is>
      </c>
      <c r="J509" s="37" t="inlineStr">
        <is>
          <t>Anodized Steel</t>
        </is>
      </c>
      <c r="K509" s="37" t="inlineStr">
        <is>
          <t>Stainless Steel, AISI 316</t>
        </is>
      </c>
      <c r="L509" s="37" t="inlineStr">
        <is>
          <t>Coating_Scotchkote134_interior_exterior</t>
        </is>
      </c>
      <c r="M509" s="1" t="inlineStr">
        <is>
          <t>RTF</t>
        </is>
      </c>
      <c r="N509" s="37" t="n"/>
      <c r="O509" t="inlineStr">
        <is>
          <t>A102029</t>
        </is>
      </c>
      <c r="P509" t="inlineStr">
        <is>
          <t>LT250</t>
        </is>
      </c>
      <c r="Q509" t="n">
        <v>126</v>
      </c>
    </row>
    <row r="510">
      <c r="B510" t="inlineStr">
        <is>
          <t>N</t>
        </is>
      </c>
      <c r="C510" t="inlineStr">
        <is>
          <t>Price_BOM_LCS_Imp_0822</t>
        </is>
      </c>
      <c r="E510" t="inlineStr">
        <is>
          <t>:80123-LCS:</t>
        </is>
      </c>
      <c r="F510" s="118" t="inlineStr">
        <is>
          <t>X5</t>
        </is>
      </c>
      <c r="G510" s="2" t="inlineStr">
        <is>
          <t>ImpMatl_SS_AISI-304</t>
        </is>
      </c>
      <c r="H510" s="37" t="inlineStr">
        <is>
          <t>Stainless Steel, AISI-304</t>
        </is>
      </c>
      <c r="I510" s="37" t="inlineStr">
        <is>
          <t>H304</t>
        </is>
      </c>
      <c r="J510" s="37" t="inlineStr">
        <is>
          <t>Anodized Steel</t>
        </is>
      </c>
      <c r="K510" s="37" t="inlineStr">
        <is>
          <t>Stainless Steel, AISI 316</t>
        </is>
      </c>
      <c r="L510" s="37" t="inlineStr">
        <is>
          <t>Coating_Special</t>
        </is>
      </c>
      <c r="M510" s="1" t="inlineStr">
        <is>
          <t>RTF</t>
        </is>
      </c>
      <c r="N510" s="37" t="n"/>
      <c r="O510" t="inlineStr">
        <is>
          <t>A102034</t>
        </is>
      </c>
      <c r="P510" t="inlineStr">
        <is>
          <t>LT250</t>
        </is>
      </c>
      <c r="Q510" s="37" t="n">
        <v>126</v>
      </c>
    </row>
    <row r="511">
      <c r="B511" t="inlineStr">
        <is>
          <t>N</t>
        </is>
      </c>
      <c r="C511" t="inlineStr">
        <is>
          <t>Price_BOM_LCS_Imp_0823</t>
        </is>
      </c>
      <c r="E511" t="inlineStr">
        <is>
          <t>:12709-LCS:12709-2P-10HP-LCSE:12709-2P-15HP-LCSE:12709-2P-5HP-LCSE:12709-2P-7.5HP-LCSE:</t>
        </is>
      </c>
      <c r="F511" s="118" t="inlineStr">
        <is>
          <t>X3</t>
        </is>
      </c>
      <c r="G511" t="inlineStr">
        <is>
          <t>ImpMatl_SS_AISI-304</t>
        </is>
      </c>
      <c r="H511" s="37" t="inlineStr">
        <is>
          <t>Stainless Steel, AISI-304</t>
        </is>
      </c>
      <c r="I511" s="37" t="inlineStr">
        <is>
          <t>H304</t>
        </is>
      </c>
      <c r="J511" s="37" t="inlineStr">
        <is>
          <t>Stainless Steel, AISI-303</t>
        </is>
      </c>
      <c r="K511" s="37" t="inlineStr">
        <is>
          <t>Stainless Steel, AISI 316</t>
        </is>
      </c>
      <c r="L511" s="37" t="inlineStr">
        <is>
          <t>Coating_Standard</t>
        </is>
      </c>
      <c r="M511" s="67" t="inlineStr">
        <is>
          <t>98876017</t>
        </is>
      </c>
      <c r="N511" s="67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</row>
    <row r="512">
      <c r="B512" t="inlineStr">
        <is>
          <t>N</t>
        </is>
      </c>
      <c r="C512" t="inlineStr">
        <is>
          <t>Price_BOM_LCS_Imp_0825</t>
        </is>
      </c>
      <c r="E512" t="inlineStr">
        <is>
          <t>:3012A-LCS:</t>
        </is>
      </c>
      <c r="F512" s="118" t="inlineStr">
        <is>
          <t>XA</t>
        </is>
      </c>
      <c r="G512" s="2" t="inlineStr">
        <is>
          <t>ImpMatl_SS_AISI-304</t>
        </is>
      </c>
      <c r="H512" s="37" t="inlineStr">
        <is>
          <t>Stainless Steel, AISI-304</t>
        </is>
      </c>
      <c r="I512" s="37" t="inlineStr">
        <is>
          <t>H304</t>
        </is>
      </c>
      <c r="J512" s="37" t="inlineStr">
        <is>
          <t>Stainless Steel, AISI-303</t>
        </is>
      </c>
      <c r="K512" s="37" t="inlineStr">
        <is>
          <t>Stainless Steel, AISI 316</t>
        </is>
      </c>
      <c r="L512" s="37" t="inlineStr">
        <is>
          <t>Coating_Standard</t>
        </is>
      </c>
      <c r="M512" s="37" t="inlineStr">
        <is>
          <t>98876157</t>
        </is>
      </c>
      <c r="N512" s="37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37" t="n">
        <v>0</v>
      </c>
    </row>
    <row r="513">
      <c r="B513" t="inlineStr">
        <is>
          <t>N</t>
        </is>
      </c>
      <c r="C513" t="inlineStr">
        <is>
          <t>Price_BOM_LCS_Imp_0826</t>
        </is>
      </c>
      <c r="E513" t="inlineStr">
        <is>
          <t>:40129-LCS:</t>
        </is>
      </c>
      <c r="F513" s="118" t="inlineStr">
        <is>
          <t>XA</t>
        </is>
      </c>
      <c r="G513" t="inlineStr">
        <is>
          <t>ImpMatl_SS_AISI-304</t>
        </is>
      </c>
      <c r="H513" s="37" t="inlineStr">
        <is>
          <t>Stainless Steel, AISI-304</t>
        </is>
      </c>
      <c r="I513" s="37" t="inlineStr">
        <is>
          <t>H304</t>
        </is>
      </c>
      <c r="J513" s="37" t="inlineStr">
        <is>
          <t>Stainless Steel, AISI-303</t>
        </is>
      </c>
      <c r="K513" s="37" t="inlineStr">
        <is>
          <t>Stainless Steel, AISI 316</t>
        </is>
      </c>
      <c r="L513" s="37" t="inlineStr">
        <is>
          <t>Coating_Standard</t>
        </is>
      </c>
      <c r="M513" s="67" t="inlineStr">
        <is>
          <t>99891980</t>
        </is>
      </c>
      <c r="N513" s="67" t="n"/>
      <c r="O513" t="inlineStr">
        <is>
          <t>A101938</t>
        </is>
      </c>
      <c r="P513" t="inlineStr">
        <is>
          <t>LT027</t>
        </is>
      </c>
    </row>
    <row r="514">
      <c r="B514" t="inlineStr">
        <is>
          <t>N</t>
        </is>
      </c>
      <c r="C514" t="inlineStr">
        <is>
          <t>Price_BOM_LCS_Imp_0827</t>
        </is>
      </c>
      <c r="E514" t="inlineStr">
        <is>
          <t>:40129-LCS:</t>
        </is>
      </c>
      <c r="F514" s="118" t="inlineStr">
        <is>
          <t>XA</t>
        </is>
      </c>
      <c r="G514" s="2" t="inlineStr">
        <is>
          <t>ImpMatl_NiAl-Bronze_ASTM-B148_C95400</t>
        </is>
      </c>
      <c r="H514" s="37" t="inlineStr">
        <is>
          <t>Nickel Aluminum Bronze ASTM B148 UNS C95400</t>
        </is>
      </c>
      <c r="I514" s="37" t="inlineStr">
        <is>
          <t>B22</t>
        </is>
      </c>
      <c r="J514" s="37" t="inlineStr">
        <is>
          <t>Stainless Steel, AISI-303</t>
        </is>
      </c>
      <c r="K514" s="37" t="inlineStr">
        <is>
          <t>Steel, Cold Drawn C1018</t>
        </is>
      </c>
      <c r="L514" s="37" t="inlineStr">
        <is>
          <t>Coating_Standard</t>
        </is>
      </c>
      <c r="M514" s="37" t="inlineStr">
        <is>
          <t>99891979</t>
        </is>
      </c>
      <c r="N514" s="37" t="n"/>
      <c r="O514" t="inlineStr">
        <is>
          <t>A102249</t>
        </is>
      </c>
      <c r="P514" t="inlineStr">
        <is>
          <t>LT250</t>
        </is>
      </c>
      <c r="Q514" s="37" t="n"/>
    </row>
    <row r="515">
      <c r="B515" t="inlineStr">
        <is>
          <t>N</t>
        </is>
      </c>
      <c r="C515" t="inlineStr">
        <is>
          <t>Price_BOM_LCS_Imp_0828</t>
        </is>
      </c>
      <c r="E515" t="inlineStr">
        <is>
          <t>:40129-LCS:</t>
        </is>
      </c>
      <c r="F515" s="118" t="inlineStr">
        <is>
          <t>XA</t>
        </is>
      </c>
      <c r="G515" t="inlineStr">
        <is>
          <t>ImpMatl_NiAl-Bronze_ASTM-B148_C95400</t>
        </is>
      </c>
      <c r="H515" s="37" t="inlineStr">
        <is>
          <t>Nickel Aluminum Bronze ASTM B148 UNS C95400</t>
        </is>
      </c>
      <c r="I515" s="37" t="inlineStr">
        <is>
          <t>B22</t>
        </is>
      </c>
      <c r="J515" s="37" t="inlineStr">
        <is>
          <t>Stainless Steel, AISI-303</t>
        </is>
      </c>
      <c r="K515" s="37" t="inlineStr">
        <is>
          <t>Steel, Cold Drawn C1018</t>
        </is>
      </c>
      <c r="L515" s="37" t="inlineStr">
        <is>
          <t>Coating_Scotchkote134_interior</t>
        </is>
      </c>
      <c r="M515" s="67" t="inlineStr">
        <is>
          <t>99891979</t>
        </is>
      </c>
      <c r="N515" s="67" t="n"/>
      <c r="O515" t="inlineStr">
        <is>
          <t>A102249</t>
        </is>
      </c>
      <c r="P515" t="inlineStr">
        <is>
          <t>LT250</t>
        </is>
      </c>
    </row>
    <row r="516">
      <c r="B516" t="inlineStr">
        <is>
          <t>N</t>
        </is>
      </c>
      <c r="C516" t="inlineStr">
        <is>
          <t>Price_BOM_LCS_Imp_0829</t>
        </is>
      </c>
      <c r="E516" t="inlineStr">
        <is>
          <t>:40129-LCS:</t>
        </is>
      </c>
      <c r="F516" s="118" t="inlineStr">
        <is>
          <t>XA</t>
        </is>
      </c>
      <c r="G516" s="2" t="inlineStr">
        <is>
          <t>ImpMatl_NiAl-Bronze_ASTM-B148_C95400</t>
        </is>
      </c>
      <c r="H516" s="37" t="inlineStr">
        <is>
          <t>Nickel Aluminum Bronze ASTM B148 UNS C95400</t>
        </is>
      </c>
      <c r="I516" s="37" t="inlineStr">
        <is>
          <t>B22</t>
        </is>
      </c>
      <c r="J516" s="37" t="inlineStr">
        <is>
          <t>Stainless Steel, AISI-303</t>
        </is>
      </c>
      <c r="K516" s="37" t="inlineStr">
        <is>
          <t>Steel, Cold Drawn C1018</t>
        </is>
      </c>
      <c r="L516" s="37" t="inlineStr">
        <is>
          <t>Coating_Scotchkote134_interior_exterior</t>
        </is>
      </c>
      <c r="M516" s="37" t="inlineStr">
        <is>
          <t>99891979</t>
        </is>
      </c>
      <c r="N516" s="37" t="n"/>
      <c r="O516" t="inlineStr">
        <is>
          <t>A102249</t>
        </is>
      </c>
      <c r="P516" t="inlineStr">
        <is>
          <t>LT250</t>
        </is>
      </c>
      <c r="Q516" s="37" t="n"/>
    </row>
    <row r="517">
      <c r="B517" t="inlineStr">
        <is>
          <t>N</t>
        </is>
      </c>
      <c r="C517" t="inlineStr">
        <is>
          <t>Price_BOM_LCS_Imp_0830</t>
        </is>
      </c>
      <c r="E517" t="inlineStr">
        <is>
          <t>:40129-LCS:</t>
        </is>
      </c>
      <c r="F517" s="118" t="inlineStr">
        <is>
          <t>XA</t>
        </is>
      </c>
      <c r="G517" s="2" t="inlineStr">
        <is>
          <t>ImpMatl_NiAl-Bronze_ASTM-B148_C95400</t>
        </is>
      </c>
      <c r="H517" s="37" t="inlineStr">
        <is>
          <t>Nickel Aluminum Bronze ASTM B148 UNS C95400</t>
        </is>
      </c>
      <c r="I517" s="37" t="inlineStr">
        <is>
          <t>B22</t>
        </is>
      </c>
      <c r="J517" s="37" t="inlineStr">
        <is>
          <t>Stainless Steel, AISI-303</t>
        </is>
      </c>
      <c r="K517" s="37" t="inlineStr">
        <is>
          <t>Steel, Cold Drawn C1018</t>
        </is>
      </c>
      <c r="L517" s="37" t="inlineStr">
        <is>
          <t>Coating_Special</t>
        </is>
      </c>
      <c r="M517" s="97" t="inlineStr">
        <is>
          <t>99891979</t>
        </is>
      </c>
      <c r="N517" s="37" t="n"/>
      <c r="O517" t="inlineStr">
        <is>
          <t>A102249</t>
        </is>
      </c>
      <c r="P517" s="37" t="inlineStr">
        <is>
          <t>LT250</t>
        </is>
      </c>
      <c r="Q517" s="37" t="n"/>
    </row>
    <row r="518">
      <c r="A518" s="134" t="inlineStr">
        <is>
          <t>[END]</t>
        </is>
      </c>
    </row>
    <row r="519">
      <c r="A519" s="135" t="n"/>
      <c r="B519" s="135" t="n"/>
      <c r="C519" s="135" t="inlineStr">
        <is>
          <t xml:space="preserve">10-17-2022  per </t>
        </is>
      </c>
      <c r="D519" s="135" t="n"/>
      <c r="E519" s="135" t="n"/>
      <c r="F519" s="135" t="n"/>
      <c r="G519" s="135" t="n"/>
      <c r="H519" s="135" t="n"/>
      <c r="I519" s="135" t="n"/>
      <c r="J519" s="135" t="n"/>
      <c r="K519" s="135" t="n"/>
      <c r="L519" s="135" t="n"/>
      <c r="M519" s="135" t="n"/>
      <c r="N519" s="135" t="n"/>
      <c r="O519" s="135" t="n"/>
      <c r="P519" s="135" t="n"/>
      <c r="Q519" s="135" t="n"/>
      <c r="R519" s="135" t="n"/>
      <c r="S519" s="135" t="n"/>
      <c r="T519" s="135" t="n"/>
      <c r="U519" s="135" t="n"/>
      <c r="V519" s="135" t="n"/>
      <c r="W519" s="135" t="n"/>
      <c r="X519" s="135" t="n"/>
      <c r="Y519" s="135" t="n"/>
      <c r="Z519" s="135" t="n"/>
      <c r="AA519" s="135" t="n"/>
      <c r="AB519" s="135" t="n"/>
      <c r="AC519" s="135" t="n"/>
      <c r="AD519" s="135" t="n"/>
      <c r="AE519" s="135" t="n"/>
      <c r="AF519" s="135" t="n"/>
      <c r="AG519" s="135" t="n"/>
      <c r="AH519" s="135" t="n"/>
      <c r="AI519" s="135" t="n"/>
      <c r="AJ519" s="135" t="n"/>
      <c r="AK519" s="135" t="n"/>
      <c r="AL519" s="135" t="n"/>
      <c r="AM519" s="135" t="n"/>
      <c r="AN519" s="135" t="n"/>
    </row>
    <row r="520">
      <c r="B520" t="inlineStr">
        <is>
          <t>N</t>
        </is>
      </c>
      <c r="C520" t="inlineStr">
        <is>
          <t>Price_BOM_LCS_Imp_0003</t>
        </is>
      </c>
      <c r="E520" t="inlineStr">
        <is>
          <t>:10707-LCS:10707-2P-10HP-LCSE:10707-2P-15HP-LCSE:10707-2P-3HP-LCSE:10707-2P-5HP-LCSE:10707-2P-7.5HP-LCSE:</t>
        </is>
      </c>
      <c r="F520" t="inlineStr">
        <is>
          <t>X3</t>
        </is>
      </c>
      <c r="G520" t="inlineStr">
        <is>
          <t>ImpMatl_NiAl-Bronze_ASTM-B148_C95400</t>
        </is>
      </c>
      <c r="H520" t="inlineStr">
        <is>
          <t>Nickel Aluminum Bronze ASTM B148 UNS C95400</t>
        </is>
      </c>
      <c r="I520" t="inlineStr">
        <is>
          <t>B22</t>
        </is>
      </c>
      <c r="J520" t="inlineStr">
        <is>
          <t>Stainless Steel, AISI-303</t>
        </is>
      </c>
      <c r="K520" t="inlineStr">
        <is>
          <t>Steel, Cold Drawn C1018</t>
        </is>
      </c>
      <c r="L520" t="inlineStr">
        <is>
          <t>Coating_Standard</t>
        </is>
      </c>
      <c r="M520" t="inlineStr">
        <is>
          <t>97775274</t>
        </is>
      </c>
      <c r="O520" t="inlineStr">
        <is>
          <t>A102211</t>
        </is>
      </c>
      <c r="P520" t="inlineStr">
        <is>
          <t>LT250</t>
        </is>
      </c>
    </row>
    <row r="521">
      <c r="B521" t="inlineStr">
        <is>
          <t>N</t>
        </is>
      </c>
      <c r="C521" t="inlineStr">
        <is>
          <t>Price_BOM_LCS_Imp_0005</t>
        </is>
      </c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Coating_Scotchkote134_interior_exterior_IncludeImpeller</t>
        </is>
      </c>
      <c r="M521" t="inlineStr">
        <is>
          <t>RTF</t>
        </is>
      </c>
      <c r="O521" t="inlineStr">
        <is>
          <t>A102211</t>
        </is>
      </c>
      <c r="P521" t="inlineStr">
        <is>
          <t>LT250</t>
        </is>
      </c>
    </row>
    <row r="522">
      <c r="B522" t="inlineStr">
        <is>
          <t>N</t>
        </is>
      </c>
      <c r="C522" t="inlineStr">
        <is>
          <t>Price_BOM_LCS_Imp_0008</t>
        </is>
      </c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Coating_Scotchkote134_interior_IncludeImpeller</t>
        </is>
      </c>
      <c r="M522" t="inlineStr">
        <is>
          <t>RTF</t>
        </is>
      </c>
      <c r="O522" t="inlineStr">
        <is>
          <t>A102211</t>
        </is>
      </c>
      <c r="P522" t="inlineStr">
        <is>
          <t>LT250</t>
        </is>
      </c>
    </row>
    <row r="523">
      <c r="B523" t="inlineStr">
        <is>
          <t>N</t>
        </is>
      </c>
      <c r="C523" t="inlineStr">
        <is>
          <t>Price_BOM_LCS_Imp_0011</t>
        </is>
      </c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</t>
        </is>
      </c>
      <c r="M523" t="inlineStr">
        <is>
          <t>97775274</t>
        </is>
      </c>
      <c r="O523" t="inlineStr">
        <is>
          <t>A102211</t>
        </is>
      </c>
      <c r="P523" t="inlineStr">
        <is>
          <t>LT250</t>
        </is>
      </c>
    </row>
    <row r="524">
      <c r="B524" t="inlineStr">
        <is>
          <t>N</t>
        </is>
      </c>
      <c r="C524" t="inlineStr">
        <is>
          <t>Price_BOM_LCS_Imp_0014</t>
        </is>
      </c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Coating_Scotchkote134_interior_exterior</t>
        </is>
      </c>
      <c r="M524" t="inlineStr">
        <is>
          <t>97775274</t>
        </is>
      </c>
      <c r="O524" t="inlineStr">
        <is>
          <t>A102211</t>
        </is>
      </c>
      <c r="P524" t="inlineStr">
        <is>
          <t>LT250</t>
        </is>
      </c>
    </row>
    <row r="525">
      <c r="B525" t="inlineStr">
        <is>
          <t>N</t>
        </is>
      </c>
      <c r="C525" t="inlineStr">
        <is>
          <t>Price_BOM_LCS_Imp_0017</t>
        </is>
      </c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Coating_Special</t>
        </is>
      </c>
      <c r="M525" t="inlineStr">
        <is>
          <t>97775274</t>
        </is>
      </c>
      <c r="O525" t="inlineStr">
        <is>
          <t>A102211</t>
        </is>
      </c>
      <c r="P525" t="inlineStr">
        <is>
          <t>LT250</t>
        </is>
      </c>
    </row>
    <row r="526">
      <c r="B526" t="inlineStr">
        <is>
          <t>N</t>
        </is>
      </c>
      <c r="C526" t="inlineStr">
        <is>
          <t>Price_BOM_LCS_Imp_0020</t>
        </is>
      </c>
      <c r="E526" t="inlineStr">
        <is>
          <t>:12709-LCS:12709-2P-10HP-LCSE:12709-2P-15HP-LCSE:12709-2P-5HP-LCSE:12709-2P-7.5HP-LCSE: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Coating_Standard</t>
        </is>
      </c>
      <c r="M526" t="inlineStr">
        <is>
          <t>97775277</t>
        </is>
      </c>
      <c r="O526" t="inlineStr">
        <is>
          <t>A102214</t>
        </is>
      </c>
      <c r="P526" t="inlineStr">
        <is>
          <t>LT250</t>
        </is>
      </c>
    </row>
    <row r="527">
      <c r="B527" t="inlineStr">
        <is>
          <t>N</t>
        </is>
      </c>
      <c r="C527" t="inlineStr">
        <is>
          <t>Price_BOM_LCS_Imp_0022</t>
        </is>
      </c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Coating_Scotchkote134_interior_exterior_IncludeImpeller</t>
        </is>
      </c>
      <c r="M527" t="inlineStr">
        <is>
          <t>RTF</t>
        </is>
      </c>
      <c r="O527" t="inlineStr">
        <is>
          <t>A102214</t>
        </is>
      </c>
      <c r="P527" t="inlineStr">
        <is>
          <t>LT250</t>
        </is>
      </c>
    </row>
    <row r="528">
      <c r="B528" t="inlineStr">
        <is>
          <t>N</t>
        </is>
      </c>
      <c r="C528" t="inlineStr">
        <is>
          <t>Price_BOM_LCS_Imp_0024</t>
        </is>
      </c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Coating_Scotchkote134_interior_IncludeImpeller</t>
        </is>
      </c>
      <c r="M528" t="inlineStr">
        <is>
          <t>RTF</t>
        </is>
      </c>
      <c r="O528" t="inlineStr">
        <is>
          <t>A102214</t>
        </is>
      </c>
      <c r="P528" t="inlineStr">
        <is>
          <t>LT250</t>
        </is>
      </c>
    </row>
    <row r="529">
      <c r="B529" t="inlineStr">
        <is>
          <t>N</t>
        </is>
      </c>
      <c r="C529" t="inlineStr">
        <is>
          <t>Price_BOM_LCS_Imp_0026</t>
        </is>
      </c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</t>
        </is>
      </c>
      <c r="M529" t="inlineStr">
        <is>
          <t>97775277</t>
        </is>
      </c>
      <c r="O529" t="inlineStr">
        <is>
          <t>A102214</t>
        </is>
      </c>
      <c r="P529" t="inlineStr">
        <is>
          <t>LT250</t>
        </is>
      </c>
    </row>
    <row r="530">
      <c r="B530" t="inlineStr">
        <is>
          <t>N</t>
        </is>
      </c>
      <c r="C530" t="inlineStr">
        <is>
          <t>Price_BOM_LCS_Imp_0028</t>
        </is>
      </c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Coating_Scotchkote134_interior_exterior</t>
        </is>
      </c>
      <c r="M530" t="inlineStr">
        <is>
          <t>97775277</t>
        </is>
      </c>
      <c r="O530" t="inlineStr">
        <is>
          <t>A102214</t>
        </is>
      </c>
      <c r="P530" t="inlineStr">
        <is>
          <t>LT250</t>
        </is>
      </c>
    </row>
    <row r="531">
      <c r="B531" t="inlineStr">
        <is>
          <t>N</t>
        </is>
      </c>
      <c r="C531" t="inlineStr">
        <is>
          <t>Price_BOM_LCS_Imp_0030</t>
        </is>
      </c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Coating_Special</t>
        </is>
      </c>
      <c r="M531" t="inlineStr">
        <is>
          <t>97775277</t>
        </is>
      </c>
      <c r="O531" t="inlineStr">
        <is>
          <t>A102214</t>
        </is>
      </c>
      <c r="P531" t="inlineStr">
        <is>
          <t>LT250</t>
        </is>
      </c>
    </row>
    <row r="532">
      <c r="B532" t="inlineStr">
        <is>
          <t>N</t>
        </is>
      </c>
      <c r="C532" t="inlineStr">
        <is>
          <t>Price_BOM_LCS_Imp_0267</t>
        </is>
      </c>
      <c r="E532" t="inlineStr">
        <is>
          <t>:25707-LCS:25707-4P-3HP-LCSE:25707-4P-5HP-LCSE:25707-2P-7.5HP-LCSE:25707-2P-10HP-LCSE: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Coating_Standard</t>
        </is>
      </c>
      <c r="M532" t="inlineStr">
        <is>
          <t>97778033</t>
        </is>
      </c>
      <c r="O532" t="inlineStr">
        <is>
          <t>A102230</t>
        </is>
      </c>
      <c r="P532" t="inlineStr">
        <is>
          <t>LT250</t>
        </is>
      </c>
    </row>
    <row r="533">
      <c r="B533" t="inlineStr">
        <is>
          <t>N</t>
        </is>
      </c>
      <c r="C533" t="inlineStr">
        <is>
          <t>Price_BOM_LCS_Imp_0269</t>
        </is>
      </c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Coating_Scotchkote134_interior_exterior_IncludeImpeller</t>
        </is>
      </c>
      <c r="M533" t="inlineStr">
        <is>
          <t>RTF</t>
        </is>
      </c>
      <c r="O533" t="inlineStr">
        <is>
          <t>A102230</t>
        </is>
      </c>
      <c r="P533" t="inlineStr">
        <is>
          <t>LT250</t>
        </is>
      </c>
    </row>
    <row r="534">
      <c r="B534" t="inlineStr">
        <is>
          <t>N</t>
        </is>
      </c>
      <c r="C534" t="inlineStr">
        <is>
          <t>Price_BOM_LCS_Imp_0272</t>
        </is>
      </c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Coating_Scotchkote134_interior_IncludeImpeller</t>
        </is>
      </c>
      <c r="M534" t="inlineStr">
        <is>
          <t>RTF</t>
        </is>
      </c>
      <c r="O534" t="inlineStr">
        <is>
          <t>A102230</t>
        </is>
      </c>
      <c r="P534" t="inlineStr">
        <is>
          <t>LT250</t>
        </is>
      </c>
    </row>
    <row r="535">
      <c r="B535" t="inlineStr">
        <is>
          <t>N</t>
        </is>
      </c>
      <c r="C535" t="inlineStr">
        <is>
          <t>Price_BOM_LCS_Imp_0275</t>
        </is>
      </c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</t>
        </is>
      </c>
      <c r="M535" t="inlineStr">
        <is>
          <t>97778033</t>
        </is>
      </c>
      <c r="O535" t="inlineStr">
        <is>
          <t>A102230</t>
        </is>
      </c>
      <c r="P535" t="inlineStr">
        <is>
          <t>LT250</t>
        </is>
      </c>
    </row>
    <row r="536">
      <c r="B536" t="inlineStr">
        <is>
          <t>N</t>
        </is>
      </c>
      <c r="C536" t="inlineStr">
        <is>
          <t>Price_BOM_LCS_Imp_0278</t>
        </is>
      </c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Coating_Scotchkote134_interior_exterior</t>
        </is>
      </c>
      <c r="M536" t="inlineStr">
        <is>
          <t>97778033</t>
        </is>
      </c>
      <c r="O536" t="inlineStr">
        <is>
          <t>A102230</t>
        </is>
      </c>
      <c r="P536" t="inlineStr">
        <is>
          <t>LT250</t>
        </is>
      </c>
    </row>
    <row r="537">
      <c r="B537" t="inlineStr">
        <is>
          <t>N</t>
        </is>
      </c>
      <c r="C537" t="inlineStr">
        <is>
          <t>Price_BOM_LCS_Imp_0281</t>
        </is>
      </c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Coating_Special</t>
        </is>
      </c>
      <c r="M537" t="inlineStr">
        <is>
          <t>97778033</t>
        </is>
      </c>
      <c r="O537" t="inlineStr">
        <is>
          <t>A102230</t>
        </is>
      </c>
      <c r="P537" t="inlineStr">
        <is>
          <t>LT250</t>
        </is>
      </c>
    </row>
    <row r="538">
      <c r="B538" t="inlineStr">
        <is>
          <t>N</t>
        </is>
      </c>
      <c r="C538" t="inlineStr">
        <is>
          <t>Price_BOM_LCS_Imp_0375</t>
        </is>
      </c>
      <c r="E538" t="inlineStr">
        <is>
          <t>:30707-LCS:30707-4P-3HP-LCSE:30707-4P-5HP-LCSE:30707-4P-7.5HP-LCSE:30707-2P-10HP-LCSE: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Coating_Standard</t>
        </is>
      </c>
      <c r="M538" t="inlineStr">
        <is>
          <t>97778039</t>
        </is>
      </c>
      <c r="O538" t="inlineStr">
        <is>
          <t>A102237</t>
        </is>
      </c>
      <c r="P538" t="inlineStr">
        <is>
          <t>LT250</t>
        </is>
      </c>
    </row>
    <row r="539">
      <c r="B539" t="inlineStr">
        <is>
          <t>N</t>
        </is>
      </c>
      <c r="C539" t="inlineStr">
        <is>
          <t>Price_BOM_LCS_Imp_0377</t>
        </is>
      </c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Coating_Scotchkote134_interior_exterior_IncludeImpeller</t>
        </is>
      </c>
      <c r="M539" t="inlineStr">
        <is>
          <t>RTF</t>
        </is>
      </c>
      <c r="O539" t="inlineStr">
        <is>
          <t>A102237</t>
        </is>
      </c>
      <c r="P539" t="inlineStr">
        <is>
          <t>LT250</t>
        </is>
      </c>
    </row>
    <row r="540">
      <c r="B540" t="inlineStr">
        <is>
          <t>N</t>
        </is>
      </c>
      <c r="C540" t="inlineStr">
        <is>
          <t>Price_BOM_LCS_Imp_0380</t>
        </is>
      </c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Coating_Scotchkote134_interior_IncludeImpeller</t>
        </is>
      </c>
      <c r="M540" t="inlineStr">
        <is>
          <t>RTF</t>
        </is>
      </c>
      <c r="O540" t="inlineStr">
        <is>
          <t>A102237</t>
        </is>
      </c>
      <c r="P540" t="inlineStr">
        <is>
          <t>LT250</t>
        </is>
      </c>
    </row>
    <row r="541">
      <c r="B541" t="inlineStr">
        <is>
          <t>N</t>
        </is>
      </c>
      <c r="C541" t="inlineStr">
        <is>
          <t>Price_BOM_LCS_Imp_0383</t>
        </is>
      </c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</t>
        </is>
      </c>
      <c r="M541" t="inlineStr">
        <is>
          <t>97778039</t>
        </is>
      </c>
      <c r="O541" t="inlineStr">
        <is>
          <t>A102237</t>
        </is>
      </c>
      <c r="P541" t="inlineStr">
        <is>
          <t>LT250</t>
        </is>
      </c>
    </row>
    <row r="542">
      <c r="B542" t="inlineStr">
        <is>
          <t>N</t>
        </is>
      </c>
      <c r="C542" t="inlineStr">
        <is>
          <t>Price_BOM_LCS_Imp_0386</t>
        </is>
      </c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</t>
        </is>
      </c>
      <c r="M542" t="inlineStr">
        <is>
          <t>97778039</t>
        </is>
      </c>
      <c r="O542" t="inlineStr">
        <is>
          <t>A102237</t>
        </is>
      </c>
      <c r="P542" t="inlineStr">
        <is>
          <t>LT250</t>
        </is>
      </c>
    </row>
    <row r="543">
      <c r="B543" t="inlineStr">
        <is>
          <t>N</t>
        </is>
      </c>
      <c r="C543" t="inlineStr">
        <is>
          <t>Price_BOM_LCS_Imp_0389</t>
        </is>
      </c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Coating_Special</t>
        </is>
      </c>
      <c r="M543" t="inlineStr">
        <is>
          <t>97778039</t>
        </is>
      </c>
      <c r="O543" t="inlineStr">
        <is>
          <t>A102237</t>
        </is>
      </c>
      <c r="P543" t="inlineStr">
        <is>
          <t>LT250</t>
        </is>
      </c>
    </row>
    <row r="544">
      <c r="B544" t="inlineStr">
        <is>
          <t>N</t>
        </is>
      </c>
      <c r="C544" t="inlineStr">
        <is>
          <t>Price_BOM_LCS_Imp_0681</t>
        </is>
      </c>
      <c r="E544" t="inlineStr">
        <is>
          <t>:50123-LCS:50123-4P-25HP-LCSE:</t>
        </is>
      </c>
      <c r="F544" t="inlineStr">
        <is>
          <t>XA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Coating_Standard</t>
        </is>
      </c>
      <c r="M544" t="inlineStr">
        <is>
          <t>96896891</t>
        </is>
      </c>
      <c r="O544" t="inlineStr">
        <is>
          <t>A102254</t>
        </is>
      </c>
      <c r="P544" t="inlineStr">
        <is>
          <t>LT250</t>
        </is>
      </c>
    </row>
    <row r="545">
      <c r="B545" t="inlineStr">
        <is>
          <t>N</t>
        </is>
      </c>
      <c r="C545" t="inlineStr">
        <is>
          <t>Price_BOM_LCS_Imp_0683</t>
        </is>
      </c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Coating_Scotchkote134_interior_exterior_IncludeImpeller</t>
        </is>
      </c>
      <c r="M545" t="inlineStr">
        <is>
          <t>RTF</t>
        </is>
      </c>
      <c r="O545" t="inlineStr">
        <is>
          <t>A102254</t>
        </is>
      </c>
      <c r="P545" t="inlineStr">
        <is>
          <t>LT250</t>
        </is>
      </c>
    </row>
    <row r="546">
      <c r="B546" t="inlineStr">
        <is>
          <t>N</t>
        </is>
      </c>
      <c r="C546" t="inlineStr">
        <is>
          <t>Price_BOM_LCS_Imp_0686</t>
        </is>
      </c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Coating_Scotchkote134_interior_IncludeImpeller</t>
        </is>
      </c>
      <c r="M546" t="inlineStr">
        <is>
          <t>RTF</t>
        </is>
      </c>
      <c r="O546" t="inlineStr">
        <is>
          <t>A102254</t>
        </is>
      </c>
      <c r="P546" t="inlineStr">
        <is>
          <t>LT250</t>
        </is>
      </c>
    </row>
    <row r="547">
      <c r="B547" t="inlineStr">
        <is>
          <t>N</t>
        </is>
      </c>
      <c r="C547" t="inlineStr">
        <is>
          <t>Price_BOM_LCS_Imp_0689</t>
        </is>
      </c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</t>
        </is>
      </c>
      <c r="M547" t="inlineStr">
        <is>
          <t>96896891</t>
        </is>
      </c>
      <c r="O547" t="inlineStr">
        <is>
          <t>A102254</t>
        </is>
      </c>
      <c r="P547" t="inlineStr">
        <is>
          <t>LT250</t>
        </is>
      </c>
    </row>
    <row r="548">
      <c r="B548" t="inlineStr">
        <is>
          <t>N</t>
        </is>
      </c>
      <c r="C548" t="inlineStr">
        <is>
          <t>Price_BOM_LCS_Imp_0692</t>
        </is>
      </c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</t>
        </is>
      </c>
      <c r="M548" t="inlineStr">
        <is>
          <t>96896891</t>
        </is>
      </c>
      <c r="O548" t="inlineStr">
        <is>
          <t>A102254</t>
        </is>
      </c>
      <c r="P548" t="inlineStr">
        <is>
          <t>LT250</t>
        </is>
      </c>
    </row>
    <row r="549">
      <c r="B549" t="inlineStr">
        <is>
          <t>N</t>
        </is>
      </c>
      <c r="C549" t="inlineStr">
        <is>
          <t>Price_BOM_LCS_Imp_0695</t>
        </is>
      </c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Coating_Special</t>
        </is>
      </c>
      <c r="M549" t="inlineStr">
        <is>
          <t>96896891</t>
        </is>
      </c>
      <c r="O549" t="inlineStr">
        <is>
          <t>A102254</t>
        </is>
      </c>
      <c r="P549" t="inlineStr">
        <is>
          <t>LT250</t>
        </is>
      </c>
    </row>
    <row r="550">
      <c r="B550" t="inlineStr">
        <is>
          <t>N</t>
        </is>
      </c>
      <c r="C550" t="inlineStr">
        <is>
          <t>Price_BOM_LCS_Imp_0771</t>
        </is>
      </c>
      <c r="E550" t="inlineStr">
        <is>
          <t>:60123-LCS:</t>
        </is>
      </c>
      <c r="F550" t="inlineStr">
        <is>
          <t>X5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Anodized Steel</t>
        </is>
      </c>
      <c r="K550" t="inlineStr">
        <is>
          <t>Steel, Cold Drawn C1018</t>
        </is>
      </c>
      <c r="L550" t="inlineStr">
        <is>
          <t>Coating_Standard</t>
        </is>
      </c>
      <c r="M550" t="inlineStr">
        <is>
          <t>97780970</t>
        </is>
      </c>
      <c r="O550" t="inlineStr">
        <is>
          <t>A102259</t>
        </is>
      </c>
      <c r="P550" t="inlineStr">
        <is>
          <t>LT250</t>
        </is>
      </c>
    </row>
    <row r="551">
      <c r="B551" t="inlineStr">
        <is>
          <t>N</t>
        </is>
      </c>
      <c r="C551" t="inlineStr">
        <is>
          <t>Price_BOM_LCS_Imp_0773</t>
        </is>
      </c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Coating_Scotchkote134_interior_exterior_IncludeImpeller</t>
        </is>
      </c>
      <c r="M551" t="inlineStr">
        <is>
          <t>RTF</t>
        </is>
      </c>
      <c r="O551" t="inlineStr">
        <is>
          <t>A102259</t>
        </is>
      </c>
      <c r="P551" t="inlineStr">
        <is>
          <t>LT250</t>
        </is>
      </c>
    </row>
    <row r="552">
      <c r="B552" t="inlineStr">
        <is>
          <t>N</t>
        </is>
      </c>
      <c r="C552" t="inlineStr">
        <is>
          <t>Price_BOM_LCS_Imp_0776</t>
        </is>
      </c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Coating_Scotchkote134_interior_IncludeImpeller</t>
        </is>
      </c>
      <c r="M552" t="inlineStr">
        <is>
          <t>RTF</t>
        </is>
      </c>
      <c r="O552" t="inlineStr">
        <is>
          <t>A102259</t>
        </is>
      </c>
      <c r="P552" t="inlineStr">
        <is>
          <t>LT250</t>
        </is>
      </c>
    </row>
    <row r="553">
      <c r="B553" t="inlineStr">
        <is>
          <t>N</t>
        </is>
      </c>
      <c r="C553" t="inlineStr">
        <is>
          <t>Price_BOM_LCS_Imp_0779</t>
        </is>
      </c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</t>
        </is>
      </c>
      <c r="M553" t="inlineStr">
        <is>
          <t>97780970</t>
        </is>
      </c>
      <c r="O553" t="inlineStr">
        <is>
          <t>A102259</t>
        </is>
      </c>
      <c r="P553" t="inlineStr">
        <is>
          <t>LT250</t>
        </is>
      </c>
    </row>
    <row r="554">
      <c r="B554" t="inlineStr">
        <is>
          <t>N</t>
        </is>
      </c>
      <c r="C554" t="inlineStr">
        <is>
          <t>Price_BOM_LCS_Imp_0782</t>
        </is>
      </c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Coating_Scotchkote134_interior_exterior</t>
        </is>
      </c>
      <c r="M554" t="inlineStr">
        <is>
          <t>97780970</t>
        </is>
      </c>
      <c r="O554" t="inlineStr">
        <is>
          <t>A102259</t>
        </is>
      </c>
      <c r="P554" t="inlineStr">
        <is>
          <t>LT250</t>
        </is>
      </c>
    </row>
    <row r="555">
      <c r="B555" t="inlineStr">
        <is>
          <t>N</t>
        </is>
      </c>
      <c r="C555" t="inlineStr">
        <is>
          <t>Price_BOM_LCS_Imp_0785</t>
        </is>
      </c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Coating_Special</t>
        </is>
      </c>
      <c r="M555" t="inlineStr">
        <is>
          <t>97780970</t>
        </is>
      </c>
      <c r="O555" t="inlineStr">
        <is>
          <t>A102259</t>
        </is>
      </c>
      <c r="P555" t="inlineStr">
        <is>
          <t>LT250</t>
        </is>
      </c>
    </row>
    <row r="556">
      <c r="B556" t="inlineStr">
        <is>
          <t>N</t>
        </is>
      </c>
      <c r="C556" t="inlineStr">
        <is>
          <t>Price_BOM_LCS_Imp_0807</t>
        </is>
      </c>
      <c r="E556" t="inlineStr">
        <is>
          <t>:80123-LCS: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Coating_Standard</t>
        </is>
      </c>
      <c r="M556" t="inlineStr">
        <is>
          <t>97780973</t>
        </is>
      </c>
      <c r="O556" t="inlineStr">
        <is>
          <t>A102262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Price_BOM_LCS_Imp_0809</t>
        </is>
      </c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Coating_Scotchkote134_interior_exterior_IncludeImpeller</t>
        </is>
      </c>
      <c r="M557" t="inlineStr">
        <is>
          <t>RTF</t>
        </is>
      </c>
      <c r="O557" t="inlineStr">
        <is>
          <t>A102262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Price_BOM_LCS_Imp_0812</t>
        </is>
      </c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Coating_Scotchkote134_interior_IncludeImpeller</t>
        </is>
      </c>
      <c r="M558" t="inlineStr">
        <is>
          <t>RTF</t>
        </is>
      </c>
      <c r="O558" t="inlineStr">
        <is>
          <t>A102262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Price_BOM_LCS_Imp_0815</t>
        </is>
      </c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</t>
        </is>
      </c>
      <c r="M559" t="inlineStr">
        <is>
          <t>97780973</t>
        </is>
      </c>
      <c r="O559" t="inlineStr">
        <is>
          <t>A102262</t>
        </is>
      </c>
      <c r="P559" t="inlineStr">
        <is>
          <t>LT250</t>
        </is>
      </c>
    </row>
    <row r="560">
      <c r="B560" t="inlineStr">
        <is>
          <t>N</t>
        </is>
      </c>
      <c r="C560" t="inlineStr">
        <is>
          <t>Price_BOM_LCS_Imp_0818</t>
        </is>
      </c>
      <c r="E560" t="inlineStr">
        <is>
          <t>:80123-LCS:</t>
        </is>
      </c>
      <c r="F560" s="118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Coating_Scotchkote134_interior_exterior</t>
        </is>
      </c>
      <c r="M560" t="inlineStr">
        <is>
          <t>97780973</t>
        </is>
      </c>
      <c r="O560" t="inlineStr">
        <is>
          <t>A102262</t>
        </is>
      </c>
      <c r="P560" t="inlineStr">
        <is>
          <t>LT250</t>
        </is>
      </c>
    </row>
    <row r="561">
      <c r="A561" s="32" t="n"/>
      <c r="B561" t="inlineStr">
        <is>
          <t>N</t>
        </is>
      </c>
      <c r="C561" t="inlineStr">
        <is>
          <t>Price_BOM_LCS_Imp_0821</t>
        </is>
      </c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Coating_Special</t>
        </is>
      </c>
      <c r="M561" t="inlineStr">
        <is>
          <t>97780973</t>
        </is>
      </c>
      <c r="O561" t="inlineStr">
        <is>
          <t>A102262</t>
        </is>
      </c>
      <c r="P561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3"/>
  <sheetViews>
    <sheetView workbookViewId="0">
      <selection activeCell="A1" sqref="A1"/>
    </sheetView>
  </sheetViews>
  <sheetFormatPr baseColWidth="8" defaultColWidth="9.140625" defaultRowHeight="12.7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18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0" t="inlineStr">
        <is>
          <t>Export Set-up</t>
        </is>
      </c>
      <c r="B1" s="56" t="inlineStr">
        <is>
          <t>C:\PSDexports\LCS_Impeller.xml</t>
        </is>
      </c>
      <c r="C1" s="33" t="n"/>
      <c r="D1" s="33" t="n"/>
      <c r="E1" s="33" t="n"/>
      <c r="F1" s="11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T1" s="18" t="inlineStr">
        <is>
          <t>PSD v1.2</t>
        </is>
      </c>
      <c r="V1" s="18" t="inlineStr">
        <is>
          <t>PSD v1.1</t>
        </is>
      </c>
    </row>
    <row r="2" outlineLevel="1">
      <c r="A2" s="42" t="inlineStr">
        <is>
          <t>Price_BOM_LCS_Imp</t>
        </is>
      </c>
      <c r="B2" s="43" t="n"/>
      <c r="C2" s="43">
        <f>IF($A$6="Full Data", "ID", "")</f>
        <v/>
      </c>
      <c r="D2" s="43">
        <f>IF($A$6="Quick Price", "ID", "")</f>
        <v/>
      </c>
      <c r="E2" s="43" t="inlineStr">
        <is>
          <t>Model</t>
        </is>
      </c>
      <c r="F2" s="113" t="inlineStr">
        <is>
          <t>CodeX</t>
        </is>
      </c>
      <c r="G2" s="43" t="n"/>
      <c r="H2" s="43">
        <f>IF($A$6="Full Data", "ImpellerMaterial", "")</f>
        <v/>
      </c>
      <c r="I2" s="43">
        <f>IF($A$6="Full Data", "PacoMatlCode", "")</f>
        <v/>
      </c>
      <c r="J2" s="43">
        <f>IF($A$6="Full Data", "CapScrewandWasher", "")</f>
        <v/>
      </c>
      <c r="K2" s="43">
        <f>IF($A$6="Full Data", "ImpellerKey", "")</f>
        <v/>
      </c>
      <c r="L2" s="43">
        <f>IF($A$6="Full Data", "Coating", "")</f>
        <v/>
      </c>
      <c r="M2" s="43">
        <f>IF($A$6="Full Data", "BOM", "")</f>
        <v/>
      </c>
      <c r="N2" s="43" t="n"/>
      <c r="O2" s="43" t="inlineStr">
        <is>
          <t>PriceID</t>
        </is>
      </c>
      <c r="P2" s="23">
        <f>IF($A$6="Full Data", "LeadtimeID", "")</f>
        <v/>
      </c>
      <c r="Q2" s="28" t="n"/>
    </row>
    <row r="3" outlineLevel="1">
      <c r="A3" s="42">
        <f>IF($A$6="Full Data", "PumpOptions", "BasicOptionsDynamicDesc")</f>
        <v/>
      </c>
      <c r="B3" s="43" t="n"/>
      <c r="C3" s="43">
        <f>IF($A$6="Full Data", "PriceList", "")</f>
        <v/>
      </c>
      <c r="D3" s="43">
        <f>IF($A$6="Quick Price", "PriceList", "")</f>
        <v/>
      </c>
      <c r="E3" s="43" t="n"/>
      <c r="F3" s="11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28" t="n"/>
      <c r="P3" s="15" t="n"/>
      <c r="Q3" s="28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 Price", "pointer", "")</f>
        <v/>
      </c>
      <c r="E4" s="45" t="inlineStr">
        <is>
          <t>text</t>
        </is>
      </c>
      <c r="F4" s="114" t="inlineStr">
        <is>
          <t>text</t>
        </is>
      </c>
      <c r="G4" s="45" t="inlineStr">
        <is>
          <t>pointer</t>
        </is>
      </c>
      <c r="H4" s="45">
        <f>IF($A$6="Full Data", "text", "")</f>
        <v/>
      </c>
      <c r="I4" s="45">
        <f>IF($A$6="Full Data", "text", "")</f>
        <v/>
      </c>
      <c r="J4" s="45">
        <f>IF($A$6="Full Data", "text", "")</f>
        <v/>
      </c>
      <c r="K4" s="45">
        <f>IF($A$6="Full Data", "text", "")</f>
        <v/>
      </c>
      <c r="L4" s="45">
        <f>IF($A$6="Full Data", "text", "")</f>
        <v/>
      </c>
      <c r="M4" s="45">
        <f>IF($A$6="Full Data", "text", "")</f>
        <v/>
      </c>
      <c r="N4" s="45" t="n"/>
      <c r="O4" s="45" t="inlineStr">
        <is>
          <t>pointer</t>
        </is>
      </c>
      <c r="P4" s="45" t="inlineStr">
        <is>
          <t>pointer</t>
        </is>
      </c>
      <c r="Q4" s="29" t="n"/>
      <c r="R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115" t="n"/>
      <c r="G5" s="47" t="n"/>
      <c r="H5" s="47" t="n"/>
      <c r="I5" s="47" t="n"/>
      <c r="J5" s="47" t="n"/>
      <c r="K5" s="47" t="n"/>
      <c r="L5" s="47" t="n"/>
      <c r="M5" s="47" t="n"/>
      <c r="N5" s="47" t="n"/>
      <c r="O5" s="30" t="n"/>
      <c r="P5" s="47" t="n"/>
      <c r="Q5" s="30" t="n"/>
    </row>
    <row r="6" ht="13.9" customHeight="1" thickTop="1">
      <c r="A6" s="148" t="inlineStr">
        <is>
          <t>Full Data</t>
        </is>
      </c>
      <c r="B6" s="148" t="inlineStr">
        <is>
          <t>QP (FORMULA)</t>
        </is>
      </c>
      <c r="C6" s="148" t="inlineStr">
        <is>
          <t>ID</t>
        </is>
      </c>
      <c r="D6" s="148" t="inlineStr">
        <is>
          <t>(FORMULA)</t>
        </is>
      </c>
      <c r="E6" s="148" t="inlineStr">
        <is>
          <t>Model</t>
        </is>
      </c>
      <c r="F6" s="148" t="inlineStr">
        <is>
          <t>CodeX</t>
        </is>
      </c>
      <c r="G6" s="148" t="inlineStr">
        <is>
          <t>OptionID</t>
        </is>
      </c>
      <c r="H6" s="148" t="inlineStr">
        <is>
          <t>Material</t>
        </is>
      </c>
      <c r="I6" s="148" t="inlineStr">
        <is>
          <t>PACOMatlCode</t>
        </is>
      </c>
      <c r="J6" s="148" t="inlineStr">
        <is>
          <t>Impeller Cap Screw and Washer</t>
        </is>
      </c>
      <c r="K6" s="148" t="inlineStr">
        <is>
          <t>Impeller Key</t>
        </is>
      </c>
      <c r="L6" s="148" t="inlineStr">
        <is>
          <t>Coating</t>
        </is>
      </c>
      <c r="M6" s="148" t="inlineStr">
        <is>
          <t>BOM</t>
        </is>
      </c>
      <c r="N6" s="149" t="inlineStr">
        <is>
          <t>Description</t>
        </is>
      </c>
      <c r="O6" s="148" t="inlineStr">
        <is>
          <t>Price ID</t>
        </is>
      </c>
      <c r="P6" s="148" t="inlineStr">
        <is>
          <t>LeadtimeID</t>
        </is>
      </c>
      <c r="Q6" s="149" t="inlineStr">
        <is>
          <t>Days</t>
        </is>
      </c>
      <c r="R6" s="148" t="inlineStr">
        <is>
          <t>No Name 1</t>
        </is>
      </c>
      <c r="S6" s="148" t="inlineStr">
        <is>
          <t>No Name 2</t>
        </is>
      </c>
      <c r="T6" s="148" t="inlineStr">
        <is>
          <t>No Name 3</t>
        </is>
      </c>
      <c r="U6" s="148" t="inlineStr">
        <is>
          <t>No Name 4</t>
        </is>
      </c>
      <c r="V6" s="148" t="inlineStr">
        <is>
          <t>No Name 5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18" t="inlineStr">
        <is>
          <t>X3</t>
        </is>
      </c>
      <c r="G7" s="2" t="inlineStr">
        <is>
          <t>ImpMatl_SS_AISI-304</t>
        </is>
      </c>
      <c r="H7" s="37" t="inlineStr">
        <is>
          <t>Stainless Steel, AISI-304</t>
        </is>
      </c>
      <c r="I7" s="37" t="inlineStr">
        <is>
          <t>H304</t>
        </is>
      </c>
      <c r="J7" s="37" t="inlineStr">
        <is>
          <t>Stainless Steel, AISI-303</t>
        </is>
      </c>
      <c r="K7" s="37" t="inlineStr">
        <is>
          <t>Stainless Steel, AISI 316</t>
        </is>
      </c>
      <c r="L7" s="37" t="inlineStr">
        <is>
          <t>Coating_Standard</t>
        </is>
      </c>
      <c r="M7" s="96" t="inlineStr">
        <is>
          <t>98876012</t>
        </is>
      </c>
      <c r="N7" s="37" t="inlineStr">
        <is>
          <t>IMP,L,10707,X3,H304</t>
        </is>
      </c>
      <c r="O7" t="inlineStr">
        <is>
          <t>A101684</t>
        </is>
      </c>
      <c r="P7" s="37" t="inlineStr">
        <is>
          <t>LT027</t>
        </is>
      </c>
      <c r="Q7" s="37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18" t="inlineStr">
        <is>
          <t>X3</t>
        </is>
      </c>
      <c r="G8" t="inlineStr">
        <is>
          <t>ImpMatl_SS_AISI-304</t>
        </is>
      </c>
      <c r="H8" s="37" t="inlineStr">
        <is>
          <t>Stainless Steel, AISI-304</t>
        </is>
      </c>
      <c r="I8" s="37" t="inlineStr">
        <is>
          <t>H304</t>
        </is>
      </c>
      <c r="J8" s="37" t="inlineStr">
        <is>
          <t>Stainless Steel, AISI-303</t>
        </is>
      </c>
      <c r="K8" s="37" t="inlineStr">
        <is>
          <t>Stainless Steel, AISI 316</t>
        </is>
      </c>
      <c r="L8" s="37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18" t="inlineStr">
        <is>
          <t>X3</t>
        </is>
      </c>
      <c r="G9" t="inlineStr">
        <is>
          <t>ImpMatl_SS_AISI-304</t>
        </is>
      </c>
      <c r="H9" s="37" t="inlineStr">
        <is>
          <t>Stainless Steel, AISI-304</t>
        </is>
      </c>
      <c r="I9" s="37" t="inlineStr">
        <is>
          <t>H304</t>
        </is>
      </c>
      <c r="J9" s="37" t="inlineStr">
        <is>
          <t>Stainless Steel, AISI-303</t>
        </is>
      </c>
      <c r="K9" s="37" t="inlineStr">
        <is>
          <t>Stainless Steel, AISI 316</t>
        </is>
      </c>
      <c r="L9" s="37" t="inlineStr">
        <is>
          <t>Coating_Scotchkote134_interior_IncludeImpeller</t>
        </is>
      </c>
      <c r="M9" s="1" t="inlineStr">
        <is>
          <t>RTF</t>
        </is>
      </c>
      <c r="N9" s="37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18" t="inlineStr">
        <is>
          <t>X3</t>
        </is>
      </c>
      <c r="G10" s="2" t="inlineStr">
        <is>
          <t>ImpMatl_SS_AISI-304</t>
        </is>
      </c>
      <c r="H10" s="37" t="inlineStr">
        <is>
          <t>Stainless Steel, AISI-304</t>
        </is>
      </c>
      <c r="I10" s="37" t="inlineStr">
        <is>
          <t>H304</t>
        </is>
      </c>
      <c r="J10" s="37" t="inlineStr">
        <is>
          <t>Stainless Steel, AISI-303</t>
        </is>
      </c>
      <c r="K10" s="37" t="inlineStr">
        <is>
          <t>Stainless Steel, AISI 316</t>
        </is>
      </c>
      <c r="L10" s="37" t="inlineStr">
        <is>
          <t>Coating_Scotchkote134_interior</t>
        </is>
      </c>
      <c r="M10" s="1" t="inlineStr">
        <is>
          <t>RTF</t>
        </is>
      </c>
      <c r="N10" s="37" t="inlineStr"/>
      <c r="O10" t="inlineStr">
        <is>
          <t>A101684</t>
        </is>
      </c>
      <c r="P10" t="inlineStr">
        <is>
          <t>LT250</t>
        </is>
      </c>
      <c r="Q10" s="37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18" t="inlineStr">
        <is>
          <t>X3</t>
        </is>
      </c>
      <c r="G11" t="inlineStr">
        <is>
          <t>ImpMatl_SS_AISI-304</t>
        </is>
      </c>
      <c r="H11" s="37" t="inlineStr">
        <is>
          <t>Stainless Steel, AISI-304</t>
        </is>
      </c>
      <c r="I11" s="37" t="inlineStr">
        <is>
          <t>H304</t>
        </is>
      </c>
      <c r="J11" s="37" t="inlineStr">
        <is>
          <t>Stainless Steel, AISI-303</t>
        </is>
      </c>
      <c r="K11" s="37" t="inlineStr">
        <is>
          <t>Stainless Steel, AISI 316</t>
        </is>
      </c>
      <c r="L11" s="37" t="inlineStr">
        <is>
          <t>Coating_Scotchkote134_interior_exterior</t>
        </is>
      </c>
      <c r="M11" s="1" t="inlineStr">
        <is>
          <t>RTF</t>
        </is>
      </c>
      <c r="N11" s="37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18" t="inlineStr">
        <is>
          <t>X3</t>
        </is>
      </c>
      <c r="G12" s="2" t="inlineStr">
        <is>
          <t>ImpMatl_SS_AISI-304</t>
        </is>
      </c>
      <c r="H12" s="37" t="inlineStr">
        <is>
          <t>Stainless Steel, AISI-304</t>
        </is>
      </c>
      <c r="I12" s="37" t="inlineStr">
        <is>
          <t>H304</t>
        </is>
      </c>
      <c r="J12" s="37" t="inlineStr">
        <is>
          <t>Stainless Steel, AISI-303</t>
        </is>
      </c>
      <c r="K12" s="37" t="inlineStr">
        <is>
          <t>Stainless Steel, AISI 316</t>
        </is>
      </c>
      <c r="L12" s="37" t="inlineStr">
        <is>
          <t>Coating_Special</t>
        </is>
      </c>
      <c r="M12" s="1" t="inlineStr">
        <is>
          <t>RTF</t>
        </is>
      </c>
      <c r="N12" s="37" t="inlineStr"/>
      <c r="O12" t="inlineStr">
        <is>
          <t>A101688</t>
        </is>
      </c>
      <c r="P12" t="inlineStr">
        <is>
          <t>LT250</t>
        </is>
      </c>
      <c r="Q12" s="37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Price_BOM_LCS_Imp_0032</t>
        </is>
      </c>
      <c r="D13" t="inlineStr"/>
      <c r="E13" t="inlineStr">
        <is>
          <t>:15705-LCS:15705-2P-10HP-LCSE:15705-2P-15HP-LCSE:15705-2P-20HP-LCSE:15705-2P-5HP-LCSE:15705-2P-7.5HP-LCSE:</t>
        </is>
      </c>
      <c r="F13" s="118" t="inlineStr">
        <is>
          <t>X3</t>
        </is>
      </c>
      <c r="G13" t="inlineStr">
        <is>
          <t>ImpMatl_SS_AISI-304</t>
        </is>
      </c>
      <c r="H13" s="37" t="inlineStr">
        <is>
          <t>Stainless Steel, AISI-304</t>
        </is>
      </c>
      <c r="I13" s="37" t="inlineStr">
        <is>
          <t>H304</t>
        </is>
      </c>
      <c r="J13" s="37" t="inlineStr">
        <is>
          <t>Stainless Steel, AISI-303</t>
        </is>
      </c>
      <c r="K13" s="37" t="inlineStr">
        <is>
          <t>Stainless Steel, AISI 316</t>
        </is>
      </c>
      <c r="L13" s="37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Price_BOM_LCS_Imp_0033</t>
        </is>
      </c>
      <c r="D14" t="inlineStr"/>
      <c r="E14" t="inlineStr">
        <is>
          <t>:15705-LCS:15705-2P-10HP-LCSE:15705-2P-15HP-LCSE:15705-2P-20HP-LCSE:15705-2P-5HP-LCSE:15705-2P-7.5HP-LCSE:</t>
        </is>
      </c>
      <c r="F14" s="118" t="inlineStr">
        <is>
          <t>X3</t>
        </is>
      </c>
      <c r="G14" s="2" t="inlineStr">
        <is>
          <t>ImpMatl_NiAl-Bronze_ASTM-B148_C95400</t>
        </is>
      </c>
      <c r="H14" s="37" t="inlineStr">
        <is>
          <t>Nickel Aluminum Bronze ASTM B148 UNS C95400</t>
        </is>
      </c>
      <c r="I14" s="37" t="inlineStr">
        <is>
          <t>B22</t>
        </is>
      </c>
      <c r="J14" s="37" t="inlineStr">
        <is>
          <t>Stainless Steel, AISI-303</t>
        </is>
      </c>
      <c r="K14" s="37" t="inlineStr">
        <is>
          <t>Steel, Cold Drawn C1018</t>
        </is>
      </c>
      <c r="L14" s="37" t="inlineStr">
        <is>
          <t>Coating_Standard</t>
        </is>
      </c>
      <c r="M14" s="1" t="inlineStr">
        <is>
          <t>97775279</t>
        </is>
      </c>
      <c r="N14" s="37" t="inlineStr"/>
      <c r="O14" t="inlineStr">
        <is>
          <t>A102216</t>
        </is>
      </c>
      <c r="P14" t="inlineStr">
        <is>
          <t>LT250</t>
        </is>
      </c>
      <c r="Q14" s="37" t="inlineStr"/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Price_BOM_LCS_Imp_0035</t>
        </is>
      </c>
      <c r="D15" t="inlineStr"/>
      <c r="E15" t="inlineStr">
        <is>
          <t>:15705-LCS:15705-2P-10HP-LCSE:15705-2P-15HP-LCSE:15705-2P-20HP-LCSE:15705-2P-5HP-LCSE:15705-2P-7.5HP-LCSE:</t>
        </is>
      </c>
      <c r="F15" s="118" t="inlineStr">
        <is>
          <t>X3</t>
        </is>
      </c>
      <c r="G15" t="inlineStr">
        <is>
          <t>ImpMatl_NiAl-Bronze_ASTM-B148_C95400</t>
        </is>
      </c>
      <c r="H15" s="37" t="inlineStr">
        <is>
          <t>Nickel Aluminum Bronze ASTM B148 UNS C95400</t>
        </is>
      </c>
      <c r="I15" s="37" t="inlineStr">
        <is>
          <t>B22</t>
        </is>
      </c>
      <c r="J15" s="37" t="inlineStr">
        <is>
          <t>Stainless Steel, AISI-303</t>
        </is>
      </c>
      <c r="K15" s="37" t="inlineStr">
        <is>
          <t>Steel, Cold Drawn C1018</t>
        </is>
      </c>
      <c r="L15" s="37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Price_BOM_LCS_Imp_0036</t>
        </is>
      </c>
      <c r="D16" t="inlineStr"/>
      <c r="E16" t="inlineStr">
        <is>
          <t>:15705-LCS:15705-2P-10HP-LCSE:15705-2P-15HP-LCSE:15705-2P-20HP-LCSE:15705-2P-5HP-LCSE:15705-2P-7.5HP-LCSE:</t>
        </is>
      </c>
      <c r="F16" s="118" t="inlineStr">
        <is>
          <t>X3</t>
        </is>
      </c>
      <c r="G16" s="2" t="inlineStr">
        <is>
          <t>ImpMatl_SS_AISI-304</t>
        </is>
      </c>
      <c r="H16" s="37" t="inlineStr">
        <is>
          <t>Stainless Steel, AISI-304</t>
        </is>
      </c>
      <c r="I16" s="37" t="inlineStr">
        <is>
          <t>H304</t>
        </is>
      </c>
      <c r="J16" s="37" t="inlineStr">
        <is>
          <t>Stainless Steel, AISI-303</t>
        </is>
      </c>
      <c r="K16" s="37" t="inlineStr">
        <is>
          <t>Stainless Steel, AISI 316</t>
        </is>
      </c>
      <c r="L16" s="37" t="inlineStr">
        <is>
          <t>Coating_Scotchkote134_interior_exterior_IncludeImpeller</t>
        </is>
      </c>
      <c r="M16" s="1" t="inlineStr">
        <is>
          <t>RTF</t>
        </is>
      </c>
      <c r="N16" s="37" t="inlineStr"/>
      <c r="O16" t="inlineStr">
        <is>
          <t>A101715</t>
        </is>
      </c>
      <c r="P16" t="inlineStr">
        <is>
          <t>LT250</t>
        </is>
      </c>
      <c r="Q16" s="37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Price_BOM_LCS_Imp_0038</t>
        </is>
      </c>
      <c r="D17" t="inlineStr"/>
      <c r="E17" t="inlineStr">
        <is>
          <t>:15705-LCS:15705-2P-10HP-LCSE:15705-2P-15HP-LCSE:15705-2P-20HP-LCSE:15705-2P-5HP-LCSE:15705-2P-7.5HP-LCSE:</t>
        </is>
      </c>
      <c r="F17" s="118" t="inlineStr">
        <is>
          <t>X3</t>
        </is>
      </c>
      <c r="G17" t="inlineStr">
        <is>
          <t>ImpMatl_NiAl-Bronze_ASTM-B148_C95400</t>
        </is>
      </c>
      <c r="H17" s="37" t="inlineStr">
        <is>
          <t>Nickel Aluminum Bronze ASTM B148 UNS C95400</t>
        </is>
      </c>
      <c r="I17" s="37" t="inlineStr">
        <is>
          <t>B22</t>
        </is>
      </c>
      <c r="J17" s="37" t="inlineStr">
        <is>
          <t>Stainless Steel, AISI-303</t>
        </is>
      </c>
      <c r="K17" s="37" t="inlineStr">
        <is>
          <t>Steel, Cold Drawn C1018</t>
        </is>
      </c>
      <c r="L17" s="37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  <c r="Q17" t="inlineStr"/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Price_BOM_LCS_Imp_0039</t>
        </is>
      </c>
      <c r="D18" t="inlineStr"/>
      <c r="E18" t="inlineStr">
        <is>
          <t>:15705-LCS:15705-2P-10HP-LCSE:15705-2P-15HP-LCSE:15705-2P-20HP-LCSE:15705-2P-5HP-LCSE:15705-2P-7.5HP-LCSE:</t>
        </is>
      </c>
      <c r="F18" s="118" t="inlineStr">
        <is>
          <t>X3</t>
        </is>
      </c>
      <c r="G18" s="2" t="inlineStr">
        <is>
          <t>ImpMatl_SS_AISI-304</t>
        </is>
      </c>
      <c r="H18" s="37" t="inlineStr">
        <is>
          <t>Stainless Steel, AISI-304</t>
        </is>
      </c>
      <c r="I18" s="37" t="inlineStr">
        <is>
          <t>H304</t>
        </is>
      </c>
      <c r="J18" s="37" t="inlineStr">
        <is>
          <t>Stainless Steel, AISI-303</t>
        </is>
      </c>
      <c r="K18" s="37" t="inlineStr">
        <is>
          <t>Stainless Steel, AISI 316</t>
        </is>
      </c>
      <c r="L18" s="37" t="inlineStr">
        <is>
          <t>Coating_Scotchkote134_interior_IncludeImpeller</t>
        </is>
      </c>
      <c r="M18" s="1" t="inlineStr">
        <is>
          <t>RTF</t>
        </is>
      </c>
      <c r="N18" s="37" t="inlineStr"/>
      <c r="O18" t="inlineStr">
        <is>
          <t>A101715</t>
        </is>
      </c>
      <c r="P18" t="inlineStr">
        <is>
          <t>LT250</t>
        </is>
      </c>
      <c r="Q18" s="37" t="inlineStr"/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Price_BOM_LCS_Imp_0041</t>
        </is>
      </c>
      <c r="D19" t="inlineStr"/>
      <c r="E19" t="inlineStr">
        <is>
          <t>:15705-LCS:15705-2P-10HP-LCSE:15705-2P-15HP-LCSE:15705-2P-20HP-LCSE:15705-2P-5HP-LCSE:15705-2P-7.5HP-LCSE:</t>
        </is>
      </c>
      <c r="F19" s="118" t="inlineStr">
        <is>
          <t>X3</t>
        </is>
      </c>
      <c r="G19" t="inlineStr">
        <is>
          <t>ImpMatl_NiAl-Bronze_ASTM-B148_C95400</t>
        </is>
      </c>
      <c r="H19" s="37" t="inlineStr">
        <is>
          <t>Nickel Aluminum Bronze ASTM B148 UNS C95400</t>
        </is>
      </c>
      <c r="I19" s="37" t="inlineStr">
        <is>
          <t>B22</t>
        </is>
      </c>
      <c r="J19" s="37" t="inlineStr">
        <is>
          <t>Stainless Steel, AISI-303</t>
        </is>
      </c>
      <c r="K19" s="37" t="inlineStr">
        <is>
          <t>Steel, Cold Drawn C1018</t>
        </is>
      </c>
      <c r="L19" s="37" t="inlineStr">
        <is>
          <t>Coating_Scotchkote134_interior</t>
        </is>
      </c>
      <c r="M19" s="1" t="inlineStr">
        <is>
          <t>97775279</t>
        </is>
      </c>
      <c r="N19" s="1" t="inlineStr"/>
      <c r="O19" t="inlineStr">
        <is>
          <t>A102216</t>
        </is>
      </c>
      <c r="P19" t="inlineStr">
        <is>
          <t>LT250</t>
        </is>
      </c>
      <c r="Q19" t="inlineStr"/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Price_BOM_LCS_Imp_0042</t>
        </is>
      </c>
      <c r="D20" t="inlineStr"/>
      <c r="E20" t="inlineStr">
        <is>
          <t>:15705-LCS:15705-2P-10HP-LCSE:15705-2P-15HP-LCSE:15705-2P-20HP-LCSE:15705-2P-5HP-LCSE:15705-2P-7.5HP-LCSE:</t>
        </is>
      </c>
      <c r="F20" s="118" t="inlineStr">
        <is>
          <t>X3</t>
        </is>
      </c>
      <c r="G20" t="inlineStr">
        <is>
          <t>ImpMatl_SS_AISI-304</t>
        </is>
      </c>
      <c r="H20" s="37" t="inlineStr">
        <is>
          <t>Stainless Steel, AISI-304</t>
        </is>
      </c>
      <c r="I20" s="37" t="inlineStr">
        <is>
          <t>H304</t>
        </is>
      </c>
      <c r="J20" s="37" t="inlineStr">
        <is>
          <t>Stainless Steel, AISI-303</t>
        </is>
      </c>
      <c r="K20" s="37" t="inlineStr">
        <is>
          <t>Stainless Steel, AISI 316</t>
        </is>
      </c>
      <c r="L20" s="37" t="inlineStr">
        <is>
          <t>Coating_Scotchkote134_interior</t>
        </is>
      </c>
      <c r="M20" s="1" t="inlineStr">
        <is>
          <t>RTF</t>
        </is>
      </c>
      <c r="N20" s="37" t="inlineStr"/>
      <c r="O20" t="inlineStr">
        <is>
          <t>A101715</t>
        </is>
      </c>
      <c r="P20" t="inlineStr">
        <is>
          <t>LT250</t>
        </is>
      </c>
      <c r="Q20" t="n">
        <v>126</v>
      </c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Price_BOM_LCS_Imp_0044</t>
        </is>
      </c>
      <c r="D21" t="inlineStr"/>
      <c r="E21" t="inlineStr">
        <is>
          <t>:15705-LCS:15705-2P-10HP-LCSE:15705-2P-15HP-LCSE:15705-2P-20HP-LCSE:15705-2P-5HP-LCSE:15705-2P-7.5HP-LCSE:</t>
        </is>
      </c>
      <c r="F21" s="118" t="inlineStr">
        <is>
          <t>X3</t>
        </is>
      </c>
      <c r="G21" t="inlineStr">
        <is>
          <t>ImpMatl_NiAl-Bronze_ASTM-B148_C95400</t>
        </is>
      </c>
      <c r="H21" s="37" t="inlineStr">
        <is>
          <t>Nickel Aluminum Bronze ASTM B148 UNS C95400</t>
        </is>
      </c>
      <c r="I21" s="37" t="inlineStr">
        <is>
          <t>B22</t>
        </is>
      </c>
      <c r="J21" s="37" t="inlineStr">
        <is>
          <t>Stainless Steel, AISI-303</t>
        </is>
      </c>
      <c r="K21" s="37" t="inlineStr">
        <is>
          <t>Steel, Cold Drawn C1018</t>
        </is>
      </c>
      <c r="L21" s="37" t="inlineStr">
        <is>
          <t>Coating_Scotchkote134_interior_exterior</t>
        </is>
      </c>
      <c r="M21" s="1" t="inlineStr">
        <is>
          <t>97775279</t>
        </is>
      </c>
      <c r="N21" s="37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Price_BOM_LCS_Imp_0045</t>
        </is>
      </c>
      <c r="D22" t="inlineStr"/>
      <c r="E22" t="inlineStr">
        <is>
          <t>:15705-LCS:15705-2P-10HP-LCSE:15705-2P-15HP-LCSE:15705-2P-20HP-LCSE:15705-2P-5HP-LCSE:15705-2P-7.5HP-LCSE:</t>
        </is>
      </c>
      <c r="F22" s="118" t="inlineStr">
        <is>
          <t>X3</t>
        </is>
      </c>
      <c r="G22" t="inlineStr">
        <is>
          <t>ImpMatl_SS_AISI-304</t>
        </is>
      </c>
      <c r="H22" s="37" t="inlineStr">
        <is>
          <t>Stainless Steel, AISI-304</t>
        </is>
      </c>
      <c r="I22" s="37" t="inlineStr">
        <is>
          <t>H304</t>
        </is>
      </c>
      <c r="J22" s="37" t="inlineStr">
        <is>
          <t>Stainless Steel, AISI-303</t>
        </is>
      </c>
      <c r="K22" s="37" t="inlineStr">
        <is>
          <t>Stainless Steel, AISI 316</t>
        </is>
      </c>
      <c r="L22" s="37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Price_BOM_LCS_Imp_0047</t>
        </is>
      </c>
      <c r="D23" t="inlineStr"/>
      <c r="E23" t="inlineStr">
        <is>
          <t>:15705-LCS:15705-2P-10HP-LCSE:15705-2P-15HP-LCSE:15705-2P-20HP-LCSE:15705-2P-5HP-LCSE:15705-2P-7.5HP-LCSE:</t>
        </is>
      </c>
      <c r="F23" s="118" t="inlineStr">
        <is>
          <t>X3</t>
        </is>
      </c>
      <c r="G23" t="inlineStr">
        <is>
          <t>ImpMatl_NiAl-Bronze_ASTM-B148_C95400</t>
        </is>
      </c>
      <c r="H23" s="37" t="inlineStr">
        <is>
          <t>Nickel Aluminum Bronze ASTM B148 UNS C95400</t>
        </is>
      </c>
      <c r="I23" s="37" t="inlineStr">
        <is>
          <t>B22</t>
        </is>
      </c>
      <c r="J23" s="37" t="inlineStr">
        <is>
          <t>Stainless Steel, AISI-303</t>
        </is>
      </c>
      <c r="K23" s="37" t="inlineStr">
        <is>
          <t>Steel, Cold Drawn C1018</t>
        </is>
      </c>
      <c r="L23" s="37" t="inlineStr">
        <is>
          <t>Coating_Special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Price_BOM_LCS_Imp_0048</t>
        </is>
      </c>
      <c r="D24" t="inlineStr"/>
      <c r="E24" t="inlineStr">
        <is>
          <t>:15705-LCS:15705-2P-10HP-LCSE:15705-2P-15HP-LCSE:15705-2P-20HP-LCSE:15705-2P-5HP-LCSE:15705-2P-7.5HP-LCSE:</t>
        </is>
      </c>
      <c r="F24" s="118" t="inlineStr">
        <is>
          <t>X3</t>
        </is>
      </c>
      <c r="G24" t="inlineStr">
        <is>
          <t>ImpMatl_SS_AISI-304</t>
        </is>
      </c>
      <c r="H24" s="37" t="inlineStr">
        <is>
          <t>Stainless Steel, AISI-304</t>
        </is>
      </c>
      <c r="I24" s="37" t="inlineStr">
        <is>
          <t>H304</t>
        </is>
      </c>
      <c r="J24" s="37" t="inlineStr">
        <is>
          <t>Stainless Steel, AISI-303</t>
        </is>
      </c>
      <c r="K24" s="37" t="inlineStr">
        <is>
          <t>Stainless Steel, AISI 316</t>
        </is>
      </c>
      <c r="L24" s="37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Price_BOM_LCS_Imp_0050</t>
        </is>
      </c>
      <c r="D25" t="inlineStr"/>
      <c r="E25" t="inlineStr">
        <is>
          <t>:15951-LCS:15951-4P-3HP-LCSE:15951-2P-10HP-LCSE:</t>
        </is>
      </c>
      <c r="F25" s="118" t="inlineStr">
        <is>
          <t>X3</t>
        </is>
      </c>
      <c r="G25" s="2" t="inlineStr">
        <is>
          <t>ImpMatl_SS_AISI-304</t>
        </is>
      </c>
      <c r="H25" s="37" t="inlineStr">
        <is>
          <t>Stainless Steel, AISI-304</t>
        </is>
      </c>
      <c r="I25" s="37" t="inlineStr">
        <is>
          <t>H304</t>
        </is>
      </c>
      <c r="J25" s="37" t="inlineStr">
        <is>
          <t>Stainless Steel, AISI-303</t>
        </is>
      </c>
      <c r="K25" s="37" t="inlineStr">
        <is>
          <t>Stainless Steel, AISI 316</t>
        </is>
      </c>
      <c r="L25" s="37" t="inlineStr">
        <is>
          <t>Coating_Standard</t>
        </is>
      </c>
      <c r="M25" s="87" t="inlineStr">
        <is>
          <t>98876022</t>
        </is>
      </c>
      <c r="N25" s="37" t="inlineStr">
        <is>
          <t>IMP,L,15951,X3,H304</t>
        </is>
      </c>
      <c r="O25" s="37" t="inlineStr">
        <is>
          <t>A101722</t>
        </is>
      </c>
      <c r="P25" s="37" t="inlineStr">
        <is>
          <t>LT027</t>
        </is>
      </c>
      <c r="Q25" s="37" t="n">
        <v>0</v>
      </c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Price_BOM_LCS_Imp_0051</t>
        </is>
      </c>
      <c r="D26" t="inlineStr"/>
      <c r="E26" t="inlineStr">
        <is>
          <t>:15951-LCS:15951-4P-3HP-LCSE:15951-2P-10HP-LCSE:</t>
        </is>
      </c>
      <c r="F26" s="118" t="inlineStr">
        <is>
          <t>X3</t>
        </is>
      </c>
      <c r="G26" t="inlineStr">
        <is>
          <t>ImpMatl_NiAl-Bronze_ASTM-B148_C95400</t>
        </is>
      </c>
      <c r="H26" s="37" t="inlineStr">
        <is>
          <t>Nickel Aluminum Bronze ASTM B148 UNS C95400</t>
        </is>
      </c>
      <c r="I26" s="37" t="inlineStr">
        <is>
          <t>B22</t>
        </is>
      </c>
      <c r="J26" s="37" t="inlineStr">
        <is>
          <t>Stainless Steel, AISI-303</t>
        </is>
      </c>
      <c r="K26" s="37" t="inlineStr">
        <is>
          <t>Steel, Cold Drawn C1018</t>
        </is>
      </c>
      <c r="L26" s="37" t="inlineStr">
        <is>
          <t>Coating_Standard</t>
        </is>
      </c>
      <c r="M26" s="1" t="inlineStr">
        <is>
          <t>97775280</t>
        </is>
      </c>
      <c r="N26" s="1" t="inlineStr"/>
      <c r="O26" t="inlineStr">
        <is>
          <t>A102217</t>
        </is>
      </c>
      <c r="P26" t="inlineStr">
        <is>
          <t>LT250</t>
        </is>
      </c>
      <c r="Q26" t="inlineStr"/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Price_BOM_LCS_Imp_0053</t>
        </is>
      </c>
      <c r="D27" t="inlineStr"/>
      <c r="E27" t="inlineStr">
        <is>
          <t>:15951-LCS:15951-4P-3HP-LCSE:15951-2P-10HP-LCSE:</t>
        </is>
      </c>
      <c r="F27" s="118" t="inlineStr">
        <is>
          <t>X3</t>
        </is>
      </c>
      <c r="G27" t="inlineStr">
        <is>
          <t>ImpMatl_NiAl-Bronze_ASTM-B148_C95400</t>
        </is>
      </c>
      <c r="H27" s="37" t="inlineStr">
        <is>
          <t>Nickel Aluminum Bronze ASTM B148 UNS C95400</t>
        </is>
      </c>
      <c r="I27" s="37" t="inlineStr">
        <is>
          <t>B22</t>
        </is>
      </c>
      <c r="J27" s="37" t="inlineStr">
        <is>
          <t>Stainless Steel, AISI-303</t>
        </is>
      </c>
      <c r="K27" s="37" t="inlineStr">
        <is>
          <t>Steel, Cold Drawn C1018</t>
        </is>
      </c>
      <c r="L27" s="37" t="inlineStr">
        <is>
          <t>Coating_Scotchkote134_interior_exterior_IncludeImpeller</t>
        </is>
      </c>
      <c r="M27" s="1" t="inlineStr">
        <is>
          <t>RTF</t>
        </is>
      </c>
      <c r="N27" s="37" t="inlineStr"/>
      <c r="O27" t="inlineStr">
        <is>
          <t>A102217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Price_BOM_LCS_Imp_0054</t>
        </is>
      </c>
      <c r="D28" t="inlineStr"/>
      <c r="E28" t="inlineStr">
        <is>
          <t>:15951-LCS:15951-4P-3HP-LCSE:15951-2P-10HP-LCSE:</t>
        </is>
      </c>
      <c r="F28" s="118" t="inlineStr">
        <is>
          <t>X3</t>
        </is>
      </c>
      <c r="G28" s="2" t="inlineStr">
        <is>
          <t>ImpMatl_SS_AISI-304</t>
        </is>
      </c>
      <c r="H28" s="37" t="inlineStr">
        <is>
          <t>Stainless Steel, AISI-304</t>
        </is>
      </c>
      <c r="I28" s="37" t="inlineStr">
        <is>
          <t>H304</t>
        </is>
      </c>
      <c r="J28" s="37" t="inlineStr">
        <is>
          <t>Stainless Steel, AISI-303</t>
        </is>
      </c>
      <c r="K28" s="37" t="inlineStr">
        <is>
          <t>Stainless Steel, AISI 316</t>
        </is>
      </c>
      <c r="L28" s="37" t="inlineStr">
        <is>
          <t>Coating_Scotchkote134_interior_exterior_IncludeImpeller</t>
        </is>
      </c>
      <c r="M28" s="1" t="inlineStr">
        <is>
          <t>RTF</t>
        </is>
      </c>
      <c r="N28" s="37" t="inlineStr"/>
      <c r="O28" s="37" t="inlineStr">
        <is>
          <t>A101722</t>
        </is>
      </c>
      <c r="P28" t="inlineStr">
        <is>
          <t>LT250</t>
        </is>
      </c>
      <c r="Q28" s="37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Price_BOM_LCS_Imp_0056</t>
        </is>
      </c>
      <c r="D29" t="inlineStr"/>
      <c r="E29" t="inlineStr">
        <is>
          <t>:15951-LCS:15951-4P-3HP-LCSE:15951-2P-10HP-LCSE:</t>
        </is>
      </c>
      <c r="F29" s="118" t="inlineStr">
        <is>
          <t>X3</t>
        </is>
      </c>
      <c r="G29" t="inlineStr">
        <is>
          <t>ImpMatl_NiAl-Bronze_ASTM-B148_C95400</t>
        </is>
      </c>
      <c r="H29" s="37" t="inlineStr">
        <is>
          <t>Nickel Aluminum Bronze ASTM B148 UNS C95400</t>
        </is>
      </c>
      <c r="I29" s="37" t="inlineStr">
        <is>
          <t>B22</t>
        </is>
      </c>
      <c r="J29" s="37" t="inlineStr">
        <is>
          <t>Stainless Steel, AISI-303</t>
        </is>
      </c>
      <c r="K29" s="37" t="inlineStr">
        <is>
          <t>Steel, Cold Drawn C1018</t>
        </is>
      </c>
      <c r="L29" s="37" t="inlineStr">
        <is>
          <t>Coating_Scotchkote134_interior_IncludeImpeller</t>
        </is>
      </c>
      <c r="M29" s="1" t="inlineStr">
        <is>
          <t>RTF</t>
        </is>
      </c>
      <c r="N29" s="37" t="inlineStr"/>
      <c r="O29" t="inlineStr">
        <is>
          <t>A102217</t>
        </is>
      </c>
      <c r="P29" t="inlineStr">
        <is>
          <t>LT250</t>
        </is>
      </c>
      <c r="Q29" t="inlineStr"/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Price_BOM_LCS_Imp_0057</t>
        </is>
      </c>
      <c r="D30" t="inlineStr"/>
      <c r="E30" t="inlineStr">
        <is>
          <t>:15951-LCS:15951-4P-3HP-LCSE:15951-2P-10HP-LCSE:</t>
        </is>
      </c>
      <c r="F30" s="118" t="inlineStr">
        <is>
          <t>X3</t>
        </is>
      </c>
      <c r="G30" s="2" t="inlineStr">
        <is>
          <t>ImpMatl_SS_AISI-304</t>
        </is>
      </c>
      <c r="H30" s="37" t="inlineStr">
        <is>
          <t>Stainless Steel, AISI-304</t>
        </is>
      </c>
      <c r="I30" s="37" t="inlineStr">
        <is>
          <t>H304</t>
        </is>
      </c>
      <c r="J30" s="37" t="inlineStr">
        <is>
          <t>Stainless Steel, AISI-303</t>
        </is>
      </c>
      <c r="K30" s="37" t="inlineStr">
        <is>
          <t>Stainless Steel, AISI 316</t>
        </is>
      </c>
      <c r="L30" s="37" t="inlineStr">
        <is>
          <t>Coating_Scotchkote134_interior_IncludeImpeller</t>
        </is>
      </c>
      <c r="M30" s="1" t="inlineStr">
        <is>
          <t>RTF</t>
        </is>
      </c>
      <c r="N30" s="37" t="inlineStr"/>
      <c r="O30" s="37" t="inlineStr">
        <is>
          <t>A101722</t>
        </is>
      </c>
      <c r="P30" t="inlineStr">
        <is>
          <t>LT250</t>
        </is>
      </c>
      <c r="Q30" s="37" t="inlineStr"/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Price_BOM_LCS_Imp_0059</t>
        </is>
      </c>
      <c r="D31" t="inlineStr"/>
      <c r="E31" t="inlineStr">
        <is>
          <t>:15951-LCS:15951-4P-3HP-LCSE:15951-2P-10HP-LCSE:</t>
        </is>
      </c>
      <c r="F31" s="118" t="inlineStr">
        <is>
          <t>X3</t>
        </is>
      </c>
      <c r="G31" t="inlineStr">
        <is>
          <t>ImpMatl_NiAl-Bronze_ASTM-B148_C95400</t>
        </is>
      </c>
      <c r="H31" s="37" t="inlineStr">
        <is>
          <t>Nickel Aluminum Bronze ASTM B148 UNS C95400</t>
        </is>
      </c>
      <c r="I31" s="37" t="inlineStr">
        <is>
          <t>B22</t>
        </is>
      </c>
      <c r="J31" s="37" t="inlineStr">
        <is>
          <t>Stainless Steel, AISI-303</t>
        </is>
      </c>
      <c r="K31" s="37" t="inlineStr">
        <is>
          <t>Steel, Cold Drawn C1018</t>
        </is>
      </c>
      <c r="L31" s="37" t="inlineStr">
        <is>
          <t>Coating_Scotchkote134_interior</t>
        </is>
      </c>
      <c r="M31" s="1" t="inlineStr">
        <is>
          <t>97775280</t>
        </is>
      </c>
      <c r="N31" s="1" t="inlineStr"/>
      <c r="O31" t="inlineStr">
        <is>
          <t>A102217</t>
        </is>
      </c>
      <c r="P31" t="inlineStr">
        <is>
          <t>LT250</t>
        </is>
      </c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Price_BOM_LCS_Imp_0060</t>
        </is>
      </c>
      <c r="D32" t="inlineStr"/>
      <c r="E32" t="inlineStr">
        <is>
          <t>:15951-LCS:15951-4P-3HP-LCSE:15951-2P-10HP-LCSE:</t>
        </is>
      </c>
      <c r="F32" s="118" t="inlineStr">
        <is>
          <t>X3</t>
        </is>
      </c>
      <c r="G32" s="2" t="inlineStr">
        <is>
          <t>ImpMatl_SS_AISI-304</t>
        </is>
      </c>
      <c r="H32" s="37" t="inlineStr">
        <is>
          <t>Stainless Steel, AISI-304</t>
        </is>
      </c>
      <c r="I32" s="37" t="inlineStr">
        <is>
          <t>H304</t>
        </is>
      </c>
      <c r="J32" s="37" t="inlineStr">
        <is>
          <t>Stainless Steel, AISI-303</t>
        </is>
      </c>
      <c r="K32" s="37" t="inlineStr">
        <is>
          <t>Stainless Steel, AISI 316</t>
        </is>
      </c>
      <c r="L32" s="37" t="inlineStr">
        <is>
          <t>Coating_Scotchkote134_interior</t>
        </is>
      </c>
      <c r="M32" s="1" t="inlineStr">
        <is>
          <t>RTF</t>
        </is>
      </c>
      <c r="N32" s="37" t="inlineStr"/>
      <c r="O32" s="37" t="inlineStr">
        <is>
          <t>A101722</t>
        </is>
      </c>
      <c r="P32" t="inlineStr">
        <is>
          <t>LT250</t>
        </is>
      </c>
      <c r="Q32" s="37" t="n">
        <v>126</v>
      </c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Price_BOM_LCS_Imp_0062</t>
        </is>
      </c>
      <c r="D33" t="inlineStr"/>
      <c r="E33" t="inlineStr">
        <is>
          <t>:15951-LCS:15951-4P-3HP-LCSE:15951-2P-10HP-LCSE:</t>
        </is>
      </c>
      <c r="F33" s="118" t="inlineStr">
        <is>
          <t>X3</t>
        </is>
      </c>
      <c r="G33" t="inlineStr">
        <is>
          <t>ImpMatl_NiAl-Bronze_ASTM-B148_C95400</t>
        </is>
      </c>
      <c r="H33" s="37" t="inlineStr">
        <is>
          <t>Nickel Aluminum Bronze ASTM B148 UNS C95400</t>
        </is>
      </c>
      <c r="I33" s="37" t="inlineStr">
        <is>
          <t>B22</t>
        </is>
      </c>
      <c r="J33" s="37" t="inlineStr">
        <is>
          <t>Stainless Steel, AISI-303</t>
        </is>
      </c>
      <c r="K33" s="37" t="inlineStr">
        <is>
          <t>Steel, Cold Drawn C1018</t>
        </is>
      </c>
      <c r="L33" s="37" t="inlineStr">
        <is>
          <t>Coating_Scotchkote134_interior_exterior</t>
        </is>
      </c>
      <c r="M33" s="1" t="inlineStr">
        <is>
          <t>97775280</t>
        </is>
      </c>
      <c r="N33" s="1" t="inlineStr"/>
      <c r="O33" t="inlineStr">
        <is>
          <t>A102217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Price_BOM_LCS_Imp_0063</t>
        </is>
      </c>
      <c r="D34" t="inlineStr"/>
      <c r="E34" t="inlineStr">
        <is>
          <t>:15951-LCS:15951-4P-3HP-LCSE:15951-2P-10HP-LCSE:</t>
        </is>
      </c>
      <c r="F34" s="118" t="inlineStr">
        <is>
          <t>X3</t>
        </is>
      </c>
      <c r="G34" s="2" t="inlineStr">
        <is>
          <t>ImpMatl_SS_AISI-304</t>
        </is>
      </c>
      <c r="H34" s="37" t="inlineStr">
        <is>
          <t>Stainless Steel, AISI-304</t>
        </is>
      </c>
      <c r="I34" s="37" t="inlineStr">
        <is>
          <t>H304</t>
        </is>
      </c>
      <c r="J34" s="37" t="inlineStr">
        <is>
          <t>Stainless Steel, AISI-303</t>
        </is>
      </c>
      <c r="K34" s="37" t="inlineStr">
        <is>
          <t>Stainless Steel, AISI 316</t>
        </is>
      </c>
      <c r="L34" s="37" t="inlineStr">
        <is>
          <t>Coating_Scotchkote134_interior_exterior</t>
        </is>
      </c>
      <c r="M34" s="1" t="inlineStr">
        <is>
          <t>RTF</t>
        </is>
      </c>
      <c r="N34" s="37" t="inlineStr"/>
      <c r="O34" s="37" t="inlineStr">
        <is>
          <t>A101722</t>
        </is>
      </c>
      <c r="P34" t="inlineStr">
        <is>
          <t>LT250</t>
        </is>
      </c>
      <c r="Q34" s="37" t="n">
        <v>126</v>
      </c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Price_BOM_LCS_Imp_0065</t>
        </is>
      </c>
      <c r="D35" t="inlineStr"/>
      <c r="E35" t="inlineStr">
        <is>
          <t>:15951-LCS:15951-4P-3HP-LCSE:15951-2P-10HP-LCSE:</t>
        </is>
      </c>
      <c r="F35" s="118" t="inlineStr">
        <is>
          <t>X3</t>
        </is>
      </c>
      <c r="G35" t="inlineStr">
        <is>
          <t>ImpMatl_NiAl-Bronze_ASTM-B148_C95400</t>
        </is>
      </c>
      <c r="H35" s="37" t="inlineStr">
        <is>
          <t>Nickel Aluminum Bronze ASTM B148 UNS C95400</t>
        </is>
      </c>
      <c r="I35" s="37" t="inlineStr">
        <is>
          <t>B22</t>
        </is>
      </c>
      <c r="J35" s="37" t="inlineStr">
        <is>
          <t>Stainless Steel, AISI-303</t>
        </is>
      </c>
      <c r="K35" s="37" t="inlineStr">
        <is>
          <t>Steel, Cold Drawn C1018</t>
        </is>
      </c>
      <c r="L35" s="37" t="inlineStr">
        <is>
          <t>Coating_Special</t>
        </is>
      </c>
      <c r="M35" s="1" t="inlineStr">
        <is>
          <t>97775280</t>
        </is>
      </c>
      <c r="N35" s="1" t="inlineStr"/>
      <c r="O35" t="inlineStr">
        <is>
          <t>A102217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Price_BOM_LCS_Imp_0066</t>
        </is>
      </c>
      <c r="D36" t="inlineStr"/>
      <c r="E36" t="inlineStr">
        <is>
          <t>:15951-LCS:15951-4P-3HP-LCSE:15951-2P-10HP-LCSE:</t>
        </is>
      </c>
      <c r="F36" s="118" t="inlineStr">
        <is>
          <t>X3</t>
        </is>
      </c>
      <c r="G36" s="2" t="inlineStr">
        <is>
          <t>ImpMatl_SS_AISI-304</t>
        </is>
      </c>
      <c r="H36" s="37" t="inlineStr">
        <is>
          <t>Stainless Steel, AISI-304</t>
        </is>
      </c>
      <c r="I36" s="37" t="inlineStr">
        <is>
          <t>H304</t>
        </is>
      </c>
      <c r="J36" s="37" t="inlineStr">
        <is>
          <t>Stainless Steel, AISI-303</t>
        </is>
      </c>
      <c r="K36" s="37" t="inlineStr">
        <is>
          <t>Stainless Steel, AISI 316</t>
        </is>
      </c>
      <c r="L36" s="37" t="inlineStr">
        <is>
          <t>Coating_Special</t>
        </is>
      </c>
      <c r="M36" s="1" t="inlineStr">
        <is>
          <t>RTF</t>
        </is>
      </c>
      <c r="N36" s="37" t="inlineStr"/>
      <c r="O36" s="37" t="inlineStr">
        <is>
          <t>A101726</t>
        </is>
      </c>
      <c r="P36" t="inlineStr">
        <is>
          <t>LT250</t>
        </is>
      </c>
      <c r="Q36" s="37" t="n">
        <v>126</v>
      </c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Price_BOM_LCS_Imp_0068</t>
        </is>
      </c>
      <c r="D37" t="inlineStr"/>
      <c r="E37" t="inlineStr">
        <is>
          <t>:15951-LCS:15951-2P-15HP-LCSE:15951-2P-20HP-LCSE:15951-2P-25HP-LCSE:</t>
        </is>
      </c>
      <c r="F37" s="118" t="inlineStr">
        <is>
          <t>X4</t>
        </is>
      </c>
      <c r="G37" s="2" t="inlineStr">
        <is>
          <t>ImpMatl_SS_AISI-304</t>
        </is>
      </c>
      <c r="H37" s="37" t="inlineStr">
        <is>
          <t>Stainless Steel, AISI-304</t>
        </is>
      </c>
      <c r="I37" s="37" t="inlineStr">
        <is>
          <t>H304</t>
        </is>
      </c>
      <c r="J37" s="37" t="inlineStr">
        <is>
          <t>Stainless Steel, AISI-303</t>
        </is>
      </c>
      <c r="K37" s="37" t="inlineStr">
        <is>
          <t>Stainless Steel, AISI 316</t>
        </is>
      </c>
      <c r="L37" s="37" t="inlineStr">
        <is>
          <t>Coating_Standard</t>
        </is>
      </c>
      <c r="M37" s="87" t="inlineStr">
        <is>
          <t>98876024</t>
        </is>
      </c>
      <c r="N37" s="37" t="inlineStr"/>
      <c r="O37" t="inlineStr">
        <is>
          <t>A101728</t>
        </is>
      </c>
      <c r="P37" s="37" t="inlineStr">
        <is>
          <t>LT027</t>
        </is>
      </c>
      <c r="Q37" s="37" t="n">
        <v>0</v>
      </c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Price_BOM_LCS_Imp_0069</t>
        </is>
      </c>
      <c r="D38" t="inlineStr"/>
      <c r="E38" t="inlineStr">
        <is>
          <t>:15951-LCS:15951-2P-15HP-LCSE:15951-2P-20HP-LCSE:15951-2P-25HP-LCSE:</t>
        </is>
      </c>
      <c r="F38" s="118" t="inlineStr">
        <is>
          <t>X4</t>
        </is>
      </c>
      <c r="G38" t="inlineStr">
        <is>
          <t>ImpMatl_NiAl-Bronze_ASTM-B148_C95400</t>
        </is>
      </c>
      <c r="H38" s="37" t="inlineStr">
        <is>
          <t>Nickel Aluminum Bronze ASTM B148 UNS C95400</t>
        </is>
      </c>
      <c r="I38" s="37" t="inlineStr">
        <is>
          <t>B22</t>
        </is>
      </c>
      <c r="J38" s="37" t="inlineStr">
        <is>
          <t>Stainless Steel, AISI-303</t>
        </is>
      </c>
      <c r="K38" s="37" t="inlineStr">
        <is>
          <t>Steel, Cold Drawn C1018</t>
        </is>
      </c>
      <c r="L38" s="37" t="inlineStr">
        <is>
          <t>Coating_Standard</t>
        </is>
      </c>
      <c r="M38" s="1" t="inlineStr">
        <is>
          <t>97775291</t>
        </is>
      </c>
      <c r="N38" s="1" t="inlineStr"/>
      <c r="O38" t="inlineStr">
        <is>
          <t>A102218</t>
        </is>
      </c>
      <c r="P38" t="inlineStr">
        <is>
          <t>LT250</t>
        </is>
      </c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Price_BOM_LCS_Imp_0071</t>
        </is>
      </c>
      <c r="D39" t="inlineStr"/>
      <c r="E39" t="inlineStr">
        <is>
          <t>:15951-LCS:15951-2P-15HP-LCSE:15951-2P-20HP-LCSE:15951-2P-25HP-LCSE:</t>
        </is>
      </c>
      <c r="F39" s="118" t="inlineStr">
        <is>
          <t>X4</t>
        </is>
      </c>
      <c r="G39" t="inlineStr">
        <is>
          <t>ImpMatl_NiAl-Bronze_ASTM-B148_C95400</t>
        </is>
      </c>
      <c r="H39" s="37" t="inlineStr">
        <is>
          <t>Nickel Aluminum Bronze ASTM B148 UNS C95400</t>
        </is>
      </c>
      <c r="I39" s="37" t="inlineStr">
        <is>
          <t>B22</t>
        </is>
      </c>
      <c r="J39" s="37" t="inlineStr">
        <is>
          <t>Stainless Steel, AISI-303</t>
        </is>
      </c>
      <c r="K39" s="37" t="inlineStr">
        <is>
          <t>Steel, Cold Drawn C1018</t>
        </is>
      </c>
      <c r="L39" s="37" t="inlineStr">
        <is>
          <t>Coating_Scotchkote134_interior_exterior_IncludeImpeller</t>
        </is>
      </c>
      <c r="M39" s="1" t="inlineStr">
        <is>
          <t>RTF</t>
        </is>
      </c>
      <c r="N39" s="37" t="inlineStr"/>
      <c r="O39" t="inlineStr">
        <is>
          <t>A102218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Price_BOM_LCS_Imp_0072</t>
        </is>
      </c>
      <c r="D40" t="inlineStr"/>
      <c r="E40" t="inlineStr">
        <is>
          <t>:15951-LCS:15951-2P-15HP-LCSE:15951-2P-20HP-LCSE:15951-2P-25HP-LCSE:</t>
        </is>
      </c>
      <c r="F40" s="118" t="inlineStr">
        <is>
          <t>X4</t>
        </is>
      </c>
      <c r="G40" s="2" t="inlineStr">
        <is>
          <t>ImpMatl_SS_AISI-304</t>
        </is>
      </c>
      <c r="H40" s="37" t="inlineStr">
        <is>
          <t>Stainless Steel, AISI-304</t>
        </is>
      </c>
      <c r="I40" s="37" t="inlineStr">
        <is>
          <t>H304</t>
        </is>
      </c>
      <c r="J40" s="37" t="inlineStr">
        <is>
          <t>Stainless Steel, AISI-303</t>
        </is>
      </c>
      <c r="K40" s="37" t="inlineStr">
        <is>
          <t>Stainless Steel, AISI 316</t>
        </is>
      </c>
      <c r="L40" s="37" t="inlineStr">
        <is>
          <t>Coating_Scotchkote134_interior_exterior_IncludeImpeller</t>
        </is>
      </c>
      <c r="M40" s="1" t="inlineStr">
        <is>
          <t>RTF</t>
        </is>
      </c>
      <c r="N40" s="37" t="inlineStr"/>
      <c r="O40" t="inlineStr">
        <is>
          <t>A101728</t>
        </is>
      </c>
      <c r="P40" t="inlineStr">
        <is>
          <t>LT250</t>
        </is>
      </c>
      <c r="Q40" s="37" t="inlineStr"/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Price_BOM_LCS_Imp_0074</t>
        </is>
      </c>
      <c r="D41" t="inlineStr"/>
      <c r="E41" t="inlineStr">
        <is>
          <t>:15951-LCS:15951-2P-15HP-LCSE:15951-2P-20HP-LCSE:15951-2P-25HP-LCSE:</t>
        </is>
      </c>
      <c r="F41" s="118" t="inlineStr">
        <is>
          <t>X4</t>
        </is>
      </c>
      <c r="G41" t="inlineStr">
        <is>
          <t>ImpMatl_NiAl-Bronze_ASTM-B148_C95400</t>
        </is>
      </c>
      <c r="H41" s="37" t="inlineStr">
        <is>
          <t>Nickel Aluminum Bronze ASTM B148 UNS C95400</t>
        </is>
      </c>
      <c r="I41" s="37" t="inlineStr">
        <is>
          <t>B22</t>
        </is>
      </c>
      <c r="J41" s="37" t="inlineStr">
        <is>
          <t>Stainless Steel, AISI-303</t>
        </is>
      </c>
      <c r="K41" s="37" t="inlineStr">
        <is>
          <t>Steel, Cold Drawn C1018</t>
        </is>
      </c>
      <c r="L41" s="37" t="inlineStr">
        <is>
          <t>Coating_Scotchkote134_interior_IncludeImpeller</t>
        </is>
      </c>
      <c r="M41" s="1" t="inlineStr">
        <is>
          <t>RTF</t>
        </is>
      </c>
      <c r="N41" s="37" t="inlineStr"/>
      <c r="O41" t="inlineStr">
        <is>
          <t>A102218</t>
        </is>
      </c>
      <c r="P41" t="inlineStr">
        <is>
          <t>LT250</t>
        </is>
      </c>
      <c r="Q41" t="inlineStr"/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Price_BOM_LCS_Imp_0075</t>
        </is>
      </c>
      <c r="D42" t="inlineStr"/>
      <c r="E42" t="inlineStr">
        <is>
          <t>:15951-LCS:15951-2P-15HP-LCSE:15951-2P-20HP-LCSE:15951-2P-25HP-LCSE:</t>
        </is>
      </c>
      <c r="F42" s="118" t="inlineStr">
        <is>
          <t>X4</t>
        </is>
      </c>
      <c r="G42" s="2" t="inlineStr">
        <is>
          <t>ImpMatl_SS_AISI-304</t>
        </is>
      </c>
      <c r="H42" s="37" t="inlineStr">
        <is>
          <t>Stainless Steel, AISI-304</t>
        </is>
      </c>
      <c r="I42" s="37" t="inlineStr">
        <is>
          <t>H304</t>
        </is>
      </c>
      <c r="J42" s="37" t="inlineStr">
        <is>
          <t>Stainless Steel, AISI-303</t>
        </is>
      </c>
      <c r="K42" s="37" t="inlineStr">
        <is>
          <t>Stainless Steel, AISI 316</t>
        </is>
      </c>
      <c r="L42" s="37" t="inlineStr">
        <is>
          <t>Coating_Scotchkote134_interior_IncludeImpeller</t>
        </is>
      </c>
      <c r="M42" s="1" t="inlineStr">
        <is>
          <t>RTF</t>
        </is>
      </c>
      <c r="N42" s="37" t="inlineStr"/>
      <c r="O42" t="inlineStr">
        <is>
          <t>A101728</t>
        </is>
      </c>
      <c r="P42" t="inlineStr">
        <is>
          <t>LT250</t>
        </is>
      </c>
      <c r="Q42" s="37" t="inlineStr"/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Price_BOM_LCS_Imp_0077</t>
        </is>
      </c>
      <c r="D43" t="inlineStr"/>
      <c r="E43" t="inlineStr">
        <is>
          <t>:15951-LCS:15951-2P-15HP-LCSE:15951-2P-20HP-LCSE:15951-2P-25HP-LCSE:</t>
        </is>
      </c>
      <c r="F43" s="118" t="inlineStr">
        <is>
          <t>X4</t>
        </is>
      </c>
      <c r="G43" t="inlineStr">
        <is>
          <t>ImpMatl_NiAl-Bronze_ASTM-B148_C95400</t>
        </is>
      </c>
      <c r="H43" s="37" t="inlineStr">
        <is>
          <t>Nickel Aluminum Bronze ASTM B148 UNS C95400</t>
        </is>
      </c>
      <c r="I43" s="37" t="inlineStr">
        <is>
          <t>B22</t>
        </is>
      </c>
      <c r="J43" s="37" t="inlineStr">
        <is>
          <t>Stainless Steel, AISI-303</t>
        </is>
      </c>
      <c r="K43" s="37" t="inlineStr">
        <is>
          <t>Steel, Cold Drawn C1018</t>
        </is>
      </c>
      <c r="L43" s="37" t="inlineStr">
        <is>
          <t>Coating_Scotchkote134_interior</t>
        </is>
      </c>
      <c r="M43" s="1" t="inlineStr">
        <is>
          <t>97775291</t>
        </is>
      </c>
      <c r="N43" s="1" t="inlineStr"/>
      <c r="O43" t="inlineStr">
        <is>
          <t>A102218</t>
        </is>
      </c>
      <c r="P43" t="inlineStr">
        <is>
          <t>LT250</t>
        </is>
      </c>
      <c r="Q43" t="inlineStr"/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Price_BOM_LCS_Imp_0078</t>
        </is>
      </c>
      <c r="D44" t="inlineStr"/>
      <c r="E44" t="inlineStr">
        <is>
          <t>:15951-LCS:15951-2P-15HP-LCSE:15951-2P-20HP-LCSE:15951-2P-25HP-LCSE:</t>
        </is>
      </c>
      <c r="F44" s="118" t="inlineStr">
        <is>
          <t>X4</t>
        </is>
      </c>
      <c r="G44" s="2" t="inlineStr">
        <is>
          <t>ImpMatl_SS_AISI-304</t>
        </is>
      </c>
      <c r="H44" s="37" t="inlineStr">
        <is>
          <t>Stainless Steel, AISI-304</t>
        </is>
      </c>
      <c r="I44" s="37" t="inlineStr">
        <is>
          <t>H304</t>
        </is>
      </c>
      <c r="J44" s="37" t="inlineStr">
        <is>
          <t>Stainless Steel, AISI-303</t>
        </is>
      </c>
      <c r="K44" s="37" t="inlineStr">
        <is>
          <t>Stainless Steel, AISI 316</t>
        </is>
      </c>
      <c r="L44" s="37" t="inlineStr">
        <is>
          <t>Coating_Scotchkote134_interior</t>
        </is>
      </c>
      <c r="M44" s="1" t="inlineStr">
        <is>
          <t>RTF</t>
        </is>
      </c>
      <c r="N44" s="37" t="inlineStr"/>
      <c r="O44" t="inlineStr">
        <is>
          <t>A101728</t>
        </is>
      </c>
      <c r="P44" t="inlineStr">
        <is>
          <t>LT250</t>
        </is>
      </c>
      <c r="Q44" s="37" t="n">
        <v>126</v>
      </c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Price_BOM_LCS_Imp_0080</t>
        </is>
      </c>
      <c r="D45" t="inlineStr"/>
      <c r="E45" t="inlineStr">
        <is>
          <t>:15951-LCS:15951-2P-15HP-LCSE:15951-2P-20HP-LCSE:15951-2P-25HP-LCSE:</t>
        </is>
      </c>
      <c r="F45" s="118" t="inlineStr">
        <is>
          <t>X4</t>
        </is>
      </c>
      <c r="G45" t="inlineStr">
        <is>
          <t>ImpMatl_NiAl-Bronze_ASTM-B148_C95400</t>
        </is>
      </c>
      <c r="H45" s="37" t="inlineStr">
        <is>
          <t>Nickel Aluminum Bronze ASTM B148 UNS C95400</t>
        </is>
      </c>
      <c r="I45" s="37" t="inlineStr">
        <is>
          <t>B22</t>
        </is>
      </c>
      <c r="J45" s="37" t="inlineStr">
        <is>
          <t>Stainless Steel, AISI-303</t>
        </is>
      </c>
      <c r="K45" s="37" t="inlineStr">
        <is>
          <t>Steel, Cold Drawn C1018</t>
        </is>
      </c>
      <c r="L45" s="37" t="inlineStr">
        <is>
          <t>Coating_Scotchkote134_interior_exterior</t>
        </is>
      </c>
      <c r="M45" s="1" t="inlineStr">
        <is>
          <t>97775291</t>
        </is>
      </c>
      <c r="N45" s="1" t="inlineStr"/>
      <c r="O45" t="inlineStr">
        <is>
          <t>A102218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Price_BOM_LCS_Imp_0081</t>
        </is>
      </c>
      <c r="D46" t="inlineStr"/>
      <c r="E46" t="inlineStr">
        <is>
          <t>:15951-LCS:15951-2P-15HP-LCSE:15951-2P-20HP-LCSE:15951-2P-25HP-LCSE:</t>
        </is>
      </c>
      <c r="F46" s="118" t="inlineStr">
        <is>
          <t>X4</t>
        </is>
      </c>
      <c r="G46" s="2" t="inlineStr">
        <is>
          <t>ImpMatl_SS_AISI-304</t>
        </is>
      </c>
      <c r="H46" s="37" t="inlineStr">
        <is>
          <t>Stainless Steel, AISI-304</t>
        </is>
      </c>
      <c r="I46" s="37" t="inlineStr">
        <is>
          <t>H304</t>
        </is>
      </c>
      <c r="J46" s="37" t="inlineStr">
        <is>
          <t>Stainless Steel, AISI-303</t>
        </is>
      </c>
      <c r="K46" s="37" t="inlineStr">
        <is>
          <t>Stainless Steel, AISI 316</t>
        </is>
      </c>
      <c r="L46" s="37" t="inlineStr">
        <is>
          <t>Coating_Scotchkote134_interior_exterior</t>
        </is>
      </c>
      <c r="M46" s="1" t="inlineStr">
        <is>
          <t>RTF</t>
        </is>
      </c>
      <c r="N46" s="37" t="inlineStr"/>
      <c r="O46" t="inlineStr">
        <is>
          <t>A101728</t>
        </is>
      </c>
      <c r="P46" t="inlineStr">
        <is>
          <t>LT250</t>
        </is>
      </c>
      <c r="Q46" s="37" t="n">
        <v>126</v>
      </c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Price_BOM_LCS_Imp_0083</t>
        </is>
      </c>
      <c r="D47" t="inlineStr"/>
      <c r="E47" t="inlineStr">
        <is>
          <t>:15951-LCS:15951-2P-15HP-LCSE:15951-2P-20HP-LCSE:15951-2P-25HP-LCSE:</t>
        </is>
      </c>
      <c r="F47" s="118" t="inlineStr">
        <is>
          <t>X4</t>
        </is>
      </c>
      <c r="G47" t="inlineStr">
        <is>
          <t>ImpMatl_NiAl-Bronze_ASTM-B148_C95400</t>
        </is>
      </c>
      <c r="H47" s="37" t="inlineStr">
        <is>
          <t>Nickel Aluminum Bronze ASTM B148 UNS C95400</t>
        </is>
      </c>
      <c r="I47" s="37" t="inlineStr">
        <is>
          <t>B22</t>
        </is>
      </c>
      <c r="J47" s="37" t="inlineStr">
        <is>
          <t>Stainless Steel, AISI-303</t>
        </is>
      </c>
      <c r="K47" s="37" t="inlineStr">
        <is>
          <t>Steel, Cold Drawn C1018</t>
        </is>
      </c>
      <c r="L47" s="37" t="inlineStr">
        <is>
          <t>Coating_Special</t>
        </is>
      </c>
      <c r="M47" s="1" t="inlineStr">
        <is>
          <t>97775291</t>
        </is>
      </c>
      <c r="N47" s="1" t="inlineStr"/>
      <c r="O47" t="inlineStr">
        <is>
          <t>A102218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Price_BOM_LCS_Imp_0084</t>
        </is>
      </c>
      <c r="D48" t="inlineStr"/>
      <c r="E48" t="inlineStr">
        <is>
          <t>:15951-LCS:15951-2P-15HP-LCSE:15951-2P-20HP-LCSE:15951-2P-25HP-LCSE:</t>
        </is>
      </c>
      <c r="F48" s="118" t="inlineStr">
        <is>
          <t>X4</t>
        </is>
      </c>
      <c r="G48" s="2" t="inlineStr">
        <is>
          <t>ImpMatl_SS_AISI-304</t>
        </is>
      </c>
      <c r="H48" s="37" t="inlineStr">
        <is>
          <t>Stainless Steel, AISI-304</t>
        </is>
      </c>
      <c r="I48" s="37" t="inlineStr">
        <is>
          <t>H304</t>
        </is>
      </c>
      <c r="J48" s="37" t="inlineStr">
        <is>
          <t>Stainless Steel, AISI-303</t>
        </is>
      </c>
      <c r="K48" s="37" t="inlineStr">
        <is>
          <t>Stainless Steel, AISI 316</t>
        </is>
      </c>
      <c r="L48" s="37" t="inlineStr">
        <is>
          <t>Coating_Special</t>
        </is>
      </c>
      <c r="M48" s="1" t="inlineStr">
        <is>
          <t>RTF</t>
        </is>
      </c>
      <c r="N48" s="37" t="inlineStr"/>
      <c r="O48" t="inlineStr">
        <is>
          <t>A101732</t>
        </is>
      </c>
      <c r="P48" t="inlineStr">
        <is>
          <t>LT250</t>
        </is>
      </c>
      <c r="Q48" s="37" t="n">
        <v>126</v>
      </c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Price_BOM_LCS_Imp_0086</t>
        </is>
      </c>
      <c r="D49" t="inlineStr"/>
      <c r="E49" t="inlineStr">
        <is>
          <t>:15955-LCS:15955-4P-3HP-LCSE:15955-4P-5HP-LCSE:</t>
        </is>
      </c>
      <c r="F49" s="118" t="inlineStr">
        <is>
          <t>X3</t>
        </is>
      </c>
      <c r="G49" s="2" t="inlineStr">
        <is>
          <t>ImpMatl_SS_AISI-304</t>
        </is>
      </c>
      <c r="H49" s="37" t="inlineStr">
        <is>
          <t>Stainless Steel, AISI-304</t>
        </is>
      </c>
      <c r="I49" s="37" t="inlineStr">
        <is>
          <t>H304</t>
        </is>
      </c>
      <c r="J49" s="37" t="inlineStr">
        <is>
          <t>Stainless Steel, AISI-303</t>
        </is>
      </c>
      <c r="K49" s="37" t="inlineStr">
        <is>
          <t>Stainless Steel, AISI 316</t>
        </is>
      </c>
      <c r="L49" s="37" t="inlineStr">
        <is>
          <t>Coating_Standard</t>
        </is>
      </c>
      <c r="M49" s="87" t="inlineStr">
        <is>
          <t>98876025</t>
        </is>
      </c>
      <c r="N49" s="37" t="inlineStr">
        <is>
          <t>IMP,L,15955,X3,H304</t>
        </is>
      </c>
      <c r="O49" t="inlineStr">
        <is>
          <t>A101734</t>
        </is>
      </c>
      <c r="P49" s="37" t="inlineStr">
        <is>
          <t>LT027</t>
        </is>
      </c>
      <c r="Q49" s="37" t="n">
        <v>0</v>
      </c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Price_BOM_LCS_Imp_0087</t>
        </is>
      </c>
      <c r="D50" t="inlineStr"/>
      <c r="E50" t="inlineStr">
        <is>
          <t>:15955-LCS:15955-4P-3HP-LCSE:15955-4P-5HP-LCSE:</t>
        </is>
      </c>
      <c r="F50" s="118" t="inlineStr">
        <is>
          <t>X3</t>
        </is>
      </c>
      <c r="G50" t="inlineStr">
        <is>
          <t>ImpMatl_NiAl-Bronze_ASTM-B148_C95400</t>
        </is>
      </c>
      <c r="H50" s="37" t="inlineStr">
        <is>
          <t>Nickel Aluminum Bronze ASTM B148 UNS C95400</t>
        </is>
      </c>
      <c r="I50" s="37" t="inlineStr">
        <is>
          <t>B22</t>
        </is>
      </c>
      <c r="J50" s="37" t="inlineStr">
        <is>
          <t>Stainless Steel, AISI-303</t>
        </is>
      </c>
      <c r="K50" s="37" t="inlineStr">
        <is>
          <t>Steel, Cold Drawn C1018</t>
        </is>
      </c>
      <c r="L50" s="37" t="inlineStr">
        <is>
          <t>Coating_Standard</t>
        </is>
      </c>
      <c r="M50" s="1" t="inlineStr">
        <is>
          <t>97775292</t>
        </is>
      </c>
      <c r="N50" s="1" t="inlineStr"/>
      <c r="O50" t="inlineStr">
        <is>
          <t>A102219</t>
        </is>
      </c>
      <c r="P50" t="inlineStr">
        <is>
          <t>LT250</t>
        </is>
      </c>
      <c r="Q50" t="inlineStr"/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Price_BOM_LCS_Imp_0089</t>
        </is>
      </c>
      <c r="D51" t="inlineStr"/>
      <c r="E51" t="inlineStr">
        <is>
          <t>:15955-LCS:15955-4P-3HP-LCSE:15955-4P-5HP-LCSE:</t>
        </is>
      </c>
      <c r="F51" s="118" t="inlineStr">
        <is>
          <t>X3</t>
        </is>
      </c>
      <c r="G51" t="inlineStr">
        <is>
          <t>ImpMatl_NiAl-Bronze_ASTM-B148_C95400</t>
        </is>
      </c>
      <c r="H51" s="37" t="inlineStr">
        <is>
          <t>Nickel Aluminum Bronze ASTM B148 UNS C95400</t>
        </is>
      </c>
      <c r="I51" s="37" t="inlineStr">
        <is>
          <t>B22</t>
        </is>
      </c>
      <c r="J51" s="37" t="inlineStr">
        <is>
          <t>Stainless Steel, AISI-303</t>
        </is>
      </c>
      <c r="K51" s="37" t="inlineStr">
        <is>
          <t>Steel, Cold Drawn C1018</t>
        </is>
      </c>
      <c r="L51" s="37" t="inlineStr">
        <is>
          <t>Coating_Scotchkote134_interior_exterior_IncludeImpeller</t>
        </is>
      </c>
      <c r="M51" s="1" t="inlineStr">
        <is>
          <t>RTF</t>
        </is>
      </c>
      <c r="N51" s="37" t="inlineStr"/>
      <c r="O51" t="inlineStr">
        <is>
          <t>A102219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Price_BOM_LCS_Imp_0090</t>
        </is>
      </c>
      <c r="D52" t="inlineStr"/>
      <c r="E52" t="inlineStr">
        <is>
          <t>:15955-LCS:15955-4P-3HP-LCSE:15955-4P-5HP-LCSE:</t>
        </is>
      </c>
      <c r="F52" s="118" t="inlineStr">
        <is>
          <t>X3</t>
        </is>
      </c>
      <c r="G52" s="2" t="inlineStr">
        <is>
          <t>ImpMatl_SS_AISI-304</t>
        </is>
      </c>
      <c r="H52" s="37" t="inlineStr">
        <is>
          <t>Stainless Steel, AISI-304</t>
        </is>
      </c>
      <c r="I52" s="37" t="inlineStr">
        <is>
          <t>H304</t>
        </is>
      </c>
      <c r="J52" s="37" t="inlineStr">
        <is>
          <t>Stainless Steel, AISI-303</t>
        </is>
      </c>
      <c r="K52" s="37" t="inlineStr">
        <is>
          <t>Stainless Steel, AISI 316</t>
        </is>
      </c>
      <c r="L52" s="37" t="inlineStr">
        <is>
          <t>Coating_Scotchkote134_interior_exterior_IncludeImpeller</t>
        </is>
      </c>
      <c r="M52" s="1" t="inlineStr">
        <is>
          <t>RTF</t>
        </is>
      </c>
      <c r="N52" s="37" t="inlineStr"/>
      <c r="O52" t="inlineStr">
        <is>
          <t>A101734</t>
        </is>
      </c>
      <c r="P52" t="inlineStr">
        <is>
          <t>LT250</t>
        </is>
      </c>
      <c r="Q52" s="37" t="inlineStr"/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Price_BOM_LCS_Imp_0092</t>
        </is>
      </c>
      <c r="D53" t="inlineStr"/>
      <c r="E53" t="inlineStr">
        <is>
          <t>:15955-LCS:15955-4P-3HP-LCSE:15955-4P-5HP-LCSE:</t>
        </is>
      </c>
      <c r="F53" s="118" t="inlineStr">
        <is>
          <t>X3</t>
        </is>
      </c>
      <c r="G53" t="inlineStr">
        <is>
          <t>ImpMatl_NiAl-Bronze_ASTM-B148_C95400</t>
        </is>
      </c>
      <c r="H53" s="37" t="inlineStr">
        <is>
          <t>Nickel Aluminum Bronze ASTM B148 UNS C95400</t>
        </is>
      </c>
      <c r="I53" s="37" t="inlineStr">
        <is>
          <t>B22</t>
        </is>
      </c>
      <c r="J53" s="37" t="inlineStr">
        <is>
          <t>Stainless Steel, AISI-303</t>
        </is>
      </c>
      <c r="K53" s="37" t="inlineStr">
        <is>
          <t>Steel, Cold Drawn C1018</t>
        </is>
      </c>
      <c r="L53" s="37" t="inlineStr">
        <is>
          <t>Coating_Scotchkote134_interior_IncludeImpeller</t>
        </is>
      </c>
      <c r="M53" s="1" t="inlineStr">
        <is>
          <t>RTF</t>
        </is>
      </c>
      <c r="N53" s="37" t="inlineStr"/>
      <c r="O53" t="inlineStr">
        <is>
          <t>A102219</t>
        </is>
      </c>
      <c r="P53" t="inlineStr">
        <is>
          <t>LT250</t>
        </is>
      </c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Price_BOM_LCS_Imp_0093</t>
        </is>
      </c>
      <c r="D54" t="inlineStr"/>
      <c r="E54" t="inlineStr">
        <is>
          <t>:15955-LCS:15955-4P-3HP-LCSE:15955-4P-5HP-LCSE:</t>
        </is>
      </c>
      <c r="F54" s="118" t="inlineStr">
        <is>
          <t>X3</t>
        </is>
      </c>
      <c r="G54" s="2" t="inlineStr">
        <is>
          <t>ImpMatl_SS_AISI-304</t>
        </is>
      </c>
      <c r="H54" s="37" t="inlineStr">
        <is>
          <t>Stainless Steel, AISI-304</t>
        </is>
      </c>
      <c r="I54" s="37" t="inlineStr">
        <is>
          <t>H304</t>
        </is>
      </c>
      <c r="J54" s="37" t="inlineStr">
        <is>
          <t>Stainless Steel, AISI-303</t>
        </is>
      </c>
      <c r="K54" s="37" t="inlineStr">
        <is>
          <t>Stainless Steel, AISI 316</t>
        </is>
      </c>
      <c r="L54" s="37" t="inlineStr">
        <is>
          <t>Coating_Scotchkote134_interior_IncludeImpeller</t>
        </is>
      </c>
      <c r="M54" s="1" t="inlineStr">
        <is>
          <t>RTF</t>
        </is>
      </c>
      <c r="N54" s="37" t="inlineStr"/>
      <c r="O54" t="inlineStr">
        <is>
          <t>A101734</t>
        </is>
      </c>
      <c r="P54" t="inlineStr">
        <is>
          <t>LT250</t>
        </is>
      </c>
      <c r="Q54" s="37" t="inlineStr"/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Price_BOM_LCS_Imp_0095</t>
        </is>
      </c>
      <c r="D55" t="inlineStr"/>
      <c r="E55" t="inlineStr">
        <is>
          <t>:15955-LCS:15955-4P-3HP-LCSE:15955-4P-5HP-LCSE:</t>
        </is>
      </c>
      <c r="F55" s="118" t="inlineStr">
        <is>
          <t>X3</t>
        </is>
      </c>
      <c r="G55" t="inlineStr">
        <is>
          <t>ImpMatl_NiAl-Bronze_ASTM-B148_C95400</t>
        </is>
      </c>
      <c r="H55" s="37" t="inlineStr">
        <is>
          <t>Nickel Aluminum Bronze ASTM B148 UNS C95400</t>
        </is>
      </c>
      <c r="I55" s="37" t="inlineStr">
        <is>
          <t>B22</t>
        </is>
      </c>
      <c r="J55" s="37" t="inlineStr">
        <is>
          <t>Stainless Steel, AISI-303</t>
        </is>
      </c>
      <c r="K55" s="37" t="inlineStr">
        <is>
          <t>Steel, Cold Drawn C1018</t>
        </is>
      </c>
      <c r="L55" s="37" t="inlineStr">
        <is>
          <t>Coating_Scotchkote134_interior</t>
        </is>
      </c>
      <c r="M55" s="1" t="inlineStr">
        <is>
          <t>97775292</t>
        </is>
      </c>
      <c r="N55" s="1" t="inlineStr"/>
      <c r="O55" t="inlineStr">
        <is>
          <t>A102219</t>
        </is>
      </c>
      <c r="P55" t="inlineStr">
        <is>
          <t>LT250</t>
        </is>
      </c>
      <c r="Q55" t="inlineStr"/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Price_BOM_LCS_Imp_0096</t>
        </is>
      </c>
      <c r="D56" t="inlineStr"/>
      <c r="E56" t="inlineStr">
        <is>
          <t>:15955-LCS:15955-4P-3HP-LCSE:15955-4P-5HP-LCSE:</t>
        </is>
      </c>
      <c r="F56" s="118" t="inlineStr">
        <is>
          <t>X3</t>
        </is>
      </c>
      <c r="G56" s="2" t="inlineStr">
        <is>
          <t>ImpMatl_SS_AISI-304</t>
        </is>
      </c>
      <c r="H56" s="37" t="inlineStr">
        <is>
          <t>Stainless Steel, AISI-304</t>
        </is>
      </c>
      <c r="I56" s="37" t="inlineStr">
        <is>
          <t>H304</t>
        </is>
      </c>
      <c r="J56" s="37" t="inlineStr">
        <is>
          <t>Stainless Steel, AISI-303</t>
        </is>
      </c>
      <c r="K56" s="37" t="inlineStr">
        <is>
          <t>Stainless Steel, AISI 316</t>
        </is>
      </c>
      <c r="L56" s="37" t="inlineStr">
        <is>
          <t>Coating_Scotchkote134_interior</t>
        </is>
      </c>
      <c r="M56" s="1" t="inlineStr">
        <is>
          <t>RTF</t>
        </is>
      </c>
      <c r="N56" s="37" t="inlineStr"/>
      <c r="O56" t="inlineStr">
        <is>
          <t>A101734</t>
        </is>
      </c>
      <c r="P56" t="inlineStr">
        <is>
          <t>LT250</t>
        </is>
      </c>
      <c r="Q56" s="37" t="n">
        <v>126</v>
      </c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Price_BOM_LCS_Imp_0098</t>
        </is>
      </c>
      <c r="D57" t="inlineStr"/>
      <c r="E57" t="inlineStr">
        <is>
          <t>:15955-LCS:15955-4P-3HP-LCSE:15955-4P-5HP-LCSE:</t>
        </is>
      </c>
      <c r="F57" s="118" t="inlineStr">
        <is>
          <t>X3</t>
        </is>
      </c>
      <c r="G57" t="inlineStr">
        <is>
          <t>ImpMatl_NiAl-Bronze_ASTM-B148_C95400</t>
        </is>
      </c>
      <c r="H57" s="37" t="inlineStr">
        <is>
          <t>Nickel Aluminum Bronze ASTM B148 UNS C95400</t>
        </is>
      </c>
      <c r="I57" s="37" t="inlineStr">
        <is>
          <t>B22</t>
        </is>
      </c>
      <c r="J57" s="37" t="inlineStr">
        <is>
          <t>Stainless Steel, AISI-303</t>
        </is>
      </c>
      <c r="K57" s="37" t="inlineStr">
        <is>
          <t>Steel, Cold Drawn C1018</t>
        </is>
      </c>
      <c r="L57" s="37" t="inlineStr">
        <is>
          <t>Coating_Scotchkote134_interior_exterior</t>
        </is>
      </c>
      <c r="M57" s="1" t="inlineStr">
        <is>
          <t>97775292</t>
        </is>
      </c>
      <c r="N57" s="1" t="inlineStr"/>
      <c r="O57" t="inlineStr">
        <is>
          <t>A102219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Price_BOM_LCS_Imp_0099</t>
        </is>
      </c>
      <c r="D58" t="inlineStr"/>
      <c r="E58" t="inlineStr">
        <is>
          <t>:15955-LCS:15955-4P-3HP-LCSE:15955-4P-5HP-LCSE:</t>
        </is>
      </c>
      <c r="F58" s="118" t="inlineStr">
        <is>
          <t>X3</t>
        </is>
      </c>
      <c r="G58" s="2" t="inlineStr">
        <is>
          <t>ImpMatl_SS_AISI-304</t>
        </is>
      </c>
      <c r="H58" s="37" t="inlineStr">
        <is>
          <t>Stainless Steel, AISI-304</t>
        </is>
      </c>
      <c r="I58" s="37" t="inlineStr">
        <is>
          <t>H304</t>
        </is>
      </c>
      <c r="J58" s="37" t="inlineStr">
        <is>
          <t>Stainless Steel, AISI-303</t>
        </is>
      </c>
      <c r="K58" s="37" t="inlineStr">
        <is>
          <t>Stainless Steel, AISI 316</t>
        </is>
      </c>
      <c r="L58" s="37" t="inlineStr">
        <is>
          <t>Coating_Scotchkote134_interior_exterior</t>
        </is>
      </c>
      <c r="M58" s="1" t="inlineStr">
        <is>
          <t>RTF</t>
        </is>
      </c>
      <c r="N58" s="37" t="inlineStr"/>
      <c r="O58" t="inlineStr">
        <is>
          <t>A101734</t>
        </is>
      </c>
      <c r="P58" t="inlineStr">
        <is>
          <t>LT250</t>
        </is>
      </c>
      <c r="Q58" s="37" t="n">
        <v>126</v>
      </c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Price_BOM_LCS_Imp_0101</t>
        </is>
      </c>
      <c r="D59" t="inlineStr"/>
      <c r="E59" t="inlineStr">
        <is>
          <t>:15955-LCS:15955-4P-3HP-LCSE:15955-4P-5HP-LCSE:</t>
        </is>
      </c>
      <c r="F59" s="118" t="inlineStr">
        <is>
          <t>X3</t>
        </is>
      </c>
      <c r="G59" t="inlineStr">
        <is>
          <t>ImpMatl_NiAl-Bronze_ASTM-B148_C95400</t>
        </is>
      </c>
      <c r="H59" s="37" t="inlineStr">
        <is>
          <t>Nickel Aluminum Bronze ASTM B148 UNS C95400</t>
        </is>
      </c>
      <c r="I59" s="37" t="inlineStr">
        <is>
          <t>B22</t>
        </is>
      </c>
      <c r="J59" s="37" t="inlineStr">
        <is>
          <t>Stainless Steel, AISI-303</t>
        </is>
      </c>
      <c r="K59" s="37" t="inlineStr">
        <is>
          <t>Steel, Cold Drawn C1018</t>
        </is>
      </c>
      <c r="L59" s="37" t="inlineStr">
        <is>
          <t>Coating_Special</t>
        </is>
      </c>
      <c r="M59" s="1" t="inlineStr">
        <is>
          <t>97775292</t>
        </is>
      </c>
      <c r="N59" s="1" t="inlineStr"/>
      <c r="O59" t="inlineStr">
        <is>
          <t>A102219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Price_BOM_LCS_Imp_0102</t>
        </is>
      </c>
      <c r="D60" t="inlineStr"/>
      <c r="E60" t="inlineStr">
        <is>
          <t>:15955-LCS:15955-4P-3HP-LCSE:15955-4P-5HP-LCSE:</t>
        </is>
      </c>
      <c r="F60" s="118" t="inlineStr">
        <is>
          <t>X3</t>
        </is>
      </c>
      <c r="G60" s="2" t="inlineStr">
        <is>
          <t>ImpMatl_SS_AISI-304</t>
        </is>
      </c>
      <c r="H60" s="37" t="inlineStr">
        <is>
          <t>Stainless Steel, AISI-304</t>
        </is>
      </c>
      <c r="I60" s="37" t="inlineStr">
        <is>
          <t>H304</t>
        </is>
      </c>
      <c r="J60" s="37" t="inlineStr">
        <is>
          <t>Stainless Steel, AISI-303</t>
        </is>
      </c>
      <c r="K60" s="37" t="inlineStr">
        <is>
          <t>Stainless Steel, AISI 316</t>
        </is>
      </c>
      <c r="L60" s="37" t="inlineStr">
        <is>
          <t>Coating_Special</t>
        </is>
      </c>
      <c r="M60" s="1" t="inlineStr">
        <is>
          <t>RTF</t>
        </is>
      </c>
      <c r="N60" s="37" t="inlineStr"/>
      <c r="O60" t="inlineStr">
        <is>
          <t>A101738</t>
        </is>
      </c>
      <c r="P60" t="inlineStr">
        <is>
          <t>LT250</t>
        </is>
      </c>
      <c r="Q60" s="37" t="n">
        <v>126</v>
      </c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Price_BOM_LCS_Imp_0104</t>
        </is>
      </c>
      <c r="D61" t="inlineStr"/>
      <c r="E61" t="inlineStr">
        <is>
          <t>:15955-LCS:15955-2P-15HP-LCSE:15955-2P-20HP-LCSE:15955-2P-25HP-LCSE:15955-2P-30HP-LCSE:</t>
        </is>
      </c>
      <c r="F61" s="118" t="inlineStr">
        <is>
          <t>X4</t>
        </is>
      </c>
      <c r="G61" s="2" t="inlineStr">
        <is>
          <t>ImpMatl_SS_AISI-304</t>
        </is>
      </c>
      <c r="H61" s="37" t="inlineStr">
        <is>
          <t>Stainless Steel, AISI-304</t>
        </is>
      </c>
      <c r="I61" s="37" t="inlineStr">
        <is>
          <t>H304</t>
        </is>
      </c>
      <c r="J61" s="37" t="inlineStr">
        <is>
          <t>Stainless Steel, AISI-303</t>
        </is>
      </c>
      <c r="K61" s="37" t="inlineStr">
        <is>
          <t>Stainless Steel, AISI 316</t>
        </is>
      </c>
      <c r="L61" s="37" t="inlineStr">
        <is>
          <t>Coating_Standard</t>
        </is>
      </c>
      <c r="M61" s="87" t="inlineStr">
        <is>
          <t>98876026</t>
        </is>
      </c>
      <c r="N61" s="37" t="inlineStr">
        <is>
          <t>IMP,L,15955,X4,H304</t>
        </is>
      </c>
      <c r="O61" t="inlineStr">
        <is>
          <t>A101740</t>
        </is>
      </c>
      <c r="P61" s="37" t="inlineStr">
        <is>
          <t>LT027</t>
        </is>
      </c>
      <c r="Q61" s="37" t="n">
        <v>0</v>
      </c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Price_BOM_LCS_Imp_0105</t>
        </is>
      </c>
      <c r="D62" t="inlineStr"/>
      <c r="E62" t="inlineStr">
        <is>
          <t>:15955-LCS:15955-2P-15HP-LCSE:15955-2P-20HP-LCSE:15955-2P-25HP-LCSE:15955-2P-30HP-LCSE:</t>
        </is>
      </c>
      <c r="F62" s="118" t="inlineStr">
        <is>
          <t>X4</t>
        </is>
      </c>
      <c r="G62" t="inlineStr">
        <is>
          <t>ImpMatl_NiAl-Bronze_ASTM-B148_C95400</t>
        </is>
      </c>
      <c r="H62" s="37" t="inlineStr">
        <is>
          <t>Nickel Aluminum Bronze ASTM B148 UNS C95400</t>
        </is>
      </c>
      <c r="I62" s="37" t="inlineStr">
        <is>
          <t>B22</t>
        </is>
      </c>
      <c r="J62" s="37" t="inlineStr">
        <is>
          <t>Stainless Steel, AISI-303</t>
        </is>
      </c>
      <c r="K62" s="37" t="inlineStr">
        <is>
          <t>Steel, Cold Drawn C1018</t>
        </is>
      </c>
      <c r="L62" s="37" t="inlineStr">
        <is>
          <t>Coating_Standard</t>
        </is>
      </c>
      <c r="M62" s="1" t="inlineStr">
        <is>
          <t>97775293</t>
        </is>
      </c>
      <c r="N62" s="1" t="inlineStr"/>
      <c r="O62" t="inlineStr">
        <is>
          <t>A102220</t>
        </is>
      </c>
      <c r="P62" t="inlineStr">
        <is>
          <t>LT250</t>
        </is>
      </c>
      <c r="Q62" t="inlineStr"/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Price_BOM_LCS_Imp_0107</t>
        </is>
      </c>
      <c r="D63" t="inlineStr"/>
      <c r="E63" t="inlineStr">
        <is>
          <t>:15955-LCS:15955-2P-15HP-LCSE:15955-2P-20HP-LCSE:15955-2P-25HP-LCSE:15955-2P-30HP-LCSE:</t>
        </is>
      </c>
      <c r="F63" s="118" t="inlineStr">
        <is>
          <t>X4</t>
        </is>
      </c>
      <c r="G63" t="inlineStr">
        <is>
          <t>ImpMatl_NiAl-Bronze_ASTM-B148_C95400</t>
        </is>
      </c>
      <c r="H63" s="37" t="inlineStr">
        <is>
          <t>Nickel Aluminum Bronze ASTM B148 UNS C95400</t>
        </is>
      </c>
      <c r="I63" s="37" t="inlineStr">
        <is>
          <t>B22</t>
        </is>
      </c>
      <c r="J63" s="37" t="inlineStr">
        <is>
          <t>Stainless Steel, AISI-303</t>
        </is>
      </c>
      <c r="K63" s="37" t="inlineStr">
        <is>
          <t>Steel, Cold Drawn C1018</t>
        </is>
      </c>
      <c r="L63" s="37" t="inlineStr">
        <is>
          <t>Coating_Scotchkote134_interior_exterior_IncludeImpeller</t>
        </is>
      </c>
      <c r="M63" s="1" t="inlineStr">
        <is>
          <t>RTF</t>
        </is>
      </c>
      <c r="N63" s="37" t="inlineStr"/>
      <c r="O63" t="inlineStr">
        <is>
          <t>A102220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Price_BOM_LCS_Imp_0108</t>
        </is>
      </c>
      <c r="D64" t="inlineStr"/>
      <c r="E64" t="inlineStr">
        <is>
          <t>:15955-LCS:15955-2P-15HP-LCSE:15955-2P-20HP-LCSE:15955-2P-25HP-LCSE:15955-2P-30HP-LCSE:</t>
        </is>
      </c>
      <c r="F64" s="118" t="inlineStr">
        <is>
          <t>X4</t>
        </is>
      </c>
      <c r="G64" s="2" t="inlineStr">
        <is>
          <t>ImpMatl_SS_AISI-304</t>
        </is>
      </c>
      <c r="H64" s="37" t="inlineStr">
        <is>
          <t>Stainless Steel, AISI-304</t>
        </is>
      </c>
      <c r="I64" s="37" t="inlineStr">
        <is>
          <t>H304</t>
        </is>
      </c>
      <c r="J64" s="37" t="inlineStr">
        <is>
          <t>Stainless Steel, AISI-303</t>
        </is>
      </c>
      <c r="K64" s="37" t="inlineStr">
        <is>
          <t>Stainless Steel, AISI 316</t>
        </is>
      </c>
      <c r="L64" s="37" t="inlineStr">
        <is>
          <t>Coating_Scotchkote134_interior_exterior_IncludeImpeller</t>
        </is>
      </c>
      <c r="M64" s="1" t="inlineStr">
        <is>
          <t>RTF</t>
        </is>
      </c>
      <c r="N64" s="37" t="inlineStr"/>
      <c r="O64" t="inlineStr">
        <is>
          <t>A101740</t>
        </is>
      </c>
      <c r="P64" t="inlineStr">
        <is>
          <t>LT250</t>
        </is>
      </c>
      <c r="Q64" s="37" t="inlineStr"/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Price_BOM_LCS_Imp_0110</t>
        </is>
      </c>
      <c r="D65" t="inlineStr"/>
      <c r="E65" t="inlineStr">
        <is>
          <t>:15955-LCS:15955-2P-15HP-LCSE:15955-2P-20HP-LCSE:15955-2P-25HP-LCSE:15955-2P-30HP-LCSE:</t>
        </is>
      </c>
      <c r="F65" s="118" t="inlineStr">
        <is>
          <t>X4</t>
        </is>
      </c>
      <c r="G65" t="inlineStr">
        <is>
          <t>ImpMatl_NiAl-Bronze_ASTM-B148_C95400</t>
        </is>
      </c>
      <c r="H65" s="37" t="inlineStr">
        <is>
          <t>Nickel Aluminum Bronze ASTM B148 UNS C95400</t>
        </is>
      </c>
      <c r="I65" s="37" t="inlineStr">
        <is>
          <t>B22</t>
        </is>
      </c>
      <c r="J65" s="37" t="inlineStr">
        <is>
          <t>Stainless Steel, AISI-303</t>
        </is>
      </c>
      <c r="K65" s="37" t="inlineStr">
        <is>
          <t>Steel, Cold Drawn C1018</t>
        </is>
      </c>
      <c r="L65" s="37" t="inlineStr">
        <is>
          <t>Coating_Scotchkote134_interior_IncludeImpeller</t>
        </is>
      </c>
      <c r="M65" s="1" t="inlineStr">
        <is>
          <t>RTF</t>
        </is>
      </c>
      <c r="N65" s="37" t="inlineStr"/>
      <c r="O65" t="inlineStr">
        <is>
          <t>A102220</t>
        </is>
      </c>
      <c r="P65" t="inlineStr">
        <is>
          <t>LT250</t>
        </is>
      </c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Price_BOM_LCS_Imp_0111</t>
        </is>
      </c>
      <c r="D66" t="inlineStr"/>
      <c r="E66" t="inlineStr">
        <is>
          <t>:15955-LCS:15955-2P-15HP-LCSE:15955-2P-20HP-LCSE:15955-2P-25HP-LCSE:15955-2P-30HP-LCSE:</t>
        </is>
      </c>
      <c r="F66" s="118" t="inlineStr">
        <is>
          <t>X4</t>
        </is>
      </c>
      <c r="G66" s="2" t="inlineStr">
        <is>
          <t>ImpMatl_SS_AISI-304</t>
        </is>
      </c>
      <c r="H66" s="37" t="inlineStr">
        <is>
          <t>Stainless Steel, AISI-304</t>
        </is>
      </c>
      <c r="I66" s="37" t="inlineStr">
        <is>
          <t>H304</t>
        </is>
      </c>
      <c r="J66" s="37" t="inlineStr">
        <is>
          <t>Stainless Steel, AISI-303</t>
        </is>
      </c>
      <c r="K66" s="37" t="inlineStr">
        <is>
          <t>Stainless Steel, AISI 316</t>
        </is>
      </c>
      <c r="L66" s="37" t="inlineStr">
        <is>
          <t>Coating_Scotchkote134_interior_IncludeImpeller</t>
        </is>
      </c>
      <c r="M66" s="1" t="inlineStr">
        <is>
          <t>RTF</t>
        </is>
      </c>
      <c r="N66" s="37" t="inlineStr"/>
      <c r="O66" t="inlineStr">
        <is>
          <t>A101740</t>
        </is>
      </c>
      <c r="P66" t="inlineStr">
        <is>
          <t>LT250</t>
        </is>
      </c>
      <c r="Q66" s="37" t="inlineStr"/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Price_BOM_LCS_Imp_0113</t>
        </is>
      </c>
      <c r="D67" t="inlineStr"/>
      <c r="E67" t="inlineStr">
        <is>
          <t>:15955-LCS:15955-2P-15HP-LCSE:15955-2P-20HP-LCSE:15955-2P-25HP-LCSE:15955-2P-30HP-LCSE:</t>
        </is>
      </c>
      <c r="F67" s="118" t="inlineStr">
        <is>
          <t>X4</t>
        </is>
      </c>
      <c r="G67" t="inlineStr">
        <is>
          <t>ImpMatl_NiAl-Bronze_ASTM-B148_C95400</t>
        </is>
      </c>
      <c r="H67" s="37" t="inlineStr">
        <is>
          <t>Nickel Aluminum Bronze ASTM B148 UNS C95400</t>
        </is>
      </c>
      <c r="I67" s="37" t="inlineStr">
        <is>
          <t>B22</t>
        </is>
      </c>
      <c r="J67" s="37" t="inlineStr">
        <is>
          <t>Stainless Steel, AISI-303</t>
        </is>
      </c>
      <c r="K67" s="37" t="inlineStr">
        <is>
          <t>Steel, Cold Drawn C1018</t>
        </is>
      </c>
      <c r="L67" s="37" t="inlineStr">
        <is>
          <t>Coating_Scotchkote134_interior</t>
        </is>
      </c>
      <c r="M67" s="1" t="inlineStr">
        <is>
          <t>97775293</t>
        </is>
      </c>
      <c r="N67" s="1" t="inlineStr"/>
      <c r="O67" t="inlineStr">
        <is>
          <t>A102220</t>
        </is>
      </c>
      <c r="P67" t="inlineStr">
        <is>
          <t>LT250</t>
        </is>
      </c>
      <c r="Q67" t="inlineStr"/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Price_BOM_LCS_Imp_0114</t>
        </is>
      </c>
      <c r="D68" t="inlineStr"/>
      <c r="E68" t="inlineStr">
        <is>
          <t>:15955-LCS:15955-2P-15HP-LCSE:15955-2P-20HP-LCSE:15955-2P-25HP-LCSE:15955-2P-30HP-LCSE:</t>
        </is>
      </c>
      <c r="F68" s="118" t="inlineStr">
        <is>
          <t>X4</t>
        </is>
      </c>
      <c r="G68" s="2" t="inlineStr">
        <is>
          <t>ImpMatl_SS_AISI-304</t>
        </is>
      </c>
      <c r="H68" s="37" t="inlineStr">
        <is>
          <t>Stainless Steel, AISI-304</t>
        </is>
      </c>
      <c r="I68" s="37" t="inlineStr">
        <is>
          <t>H304</t>
        </is>
      </c>
      <c r="J68" s="37" t="inlineStr">
        <is>
          <t>Stainless Steel, AISI-303</t>
        </is>
      </c>
      <c r="K68" s="37" t="inlineStr">
        <is>
          <t>Stainless Steel, AISI 316</t>
        </is>
      </c>
      <c r="L68" s="37" t="inlineStr">
        <is>
          <t>Coating_Scotchkote134_interior</t>
        </is>
      </c>
      <c r="M68" s="1" t="inlineStr">
        <is>
          <t>RTF</t>
        </is>
      </c>
      <c r="N68" s="37" t="inlineStr"/>
      <c r="O68" t="inlineStr">
        <is>
          <t>A101740</t>
        </is>
      </c>
      <c r="P68" t="inlineStr">
        <is>
          <t>LT250</t>
        </is>
      </c>
      <c r="Q68" s="37" t="n">
        <v>126</v>
      </c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Price_BOM_LCS_Imp_0116</t>
        </is>
      </c>
      <c r="D69" t="inlineStr"/>
      <c r="E69" t="inlineStr">
        <is>
          <t>:15955-LCS:15955-2P-15HP-LCSE:15955-2P-20HP-LCSE:15955-2P-25HP-LCSE:15955-2P-30HP-LCSE:</t>
        </is>
      </c>
      <c r="F69" s="118" t="inlineStr">
        <is>
          <t>X4</t>
        </is>
      </c>
      <c r="G69" t="inlineStr">
        <is>
          <t>ImpMatl_NiAl-Bronze_ASTM-B148_C95400</t>
        </is>
      </c>
      <c r="H69" s="37" t="inlineStr">
        <is>
          <t>Nickel Aluminum Bronze ASTM B148 UNS C95400</t>
        </is>
      </c>
      <c r="I69" s="37" t="inlineStr">
        <is>
          <t>B22</t>
        </is>
      </c>
      <c r="J69" s="37" t="inlineStr">
        <is>
          <t>Stainless Steel, AISI-303</t>
        </is>
      </c>
      <c r="K69" s="37" t="inlineStr">
        <is>
          <t>Steel, Cold Drawn C1018</t>
        </is>
      </c>
      <c r="L69" s="37" t="inlineStr">
        <is>
          <t>Coating_Scotchkote134_interior_exterior</t>
        </is>
      </c>
      <c r="M69" s="1" t="inlineStr">
        <is>
          <t>97775293</t>
        </is>
      </c>
      <c r="N69" s="1" t="inlineStr"/>
      <c r="O69" t="inlineStr">
        <is>
          <t>A102220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Price_BOM_LCS_Imp_0117</t>
        </is>
      </c>
      <c r="D70" t="inlineStr"/>
      <c r="E70" t="inlineStr">
        <is>
          <t>:15955-LCS:15955-2P-15HP-LCSE:15955-2P-20HP-LCSE:15955-2P-25HP-LCSE:15955-2P-30HP-LCSE:</t>
        </is>
      </c>
      <c r="F70" s="118" t="inlineStr">
        <is>
          <t>X4</t>
        </is>
      </c>
      <c r="G70" s="2" t="inlineStr">
        <is>
          <t>ImpMatl_SS_AISI-304</t>
        </is>
      </c>
      <c r="H70" s="37" t="inlineStr">
        <is>
          <t>Stainless Steel, AISI-304</t>
        </is>
      </c>
      <c r="I70" s="37" t="inlineStr">
        <is>
          <t>H304</t>
        </is>
      </c>
      <c r="J70" s="37" t="inlineStr">
        <is>
          <t>Stainless Steel, AISI-303</t>
        </is>
      </c>
      <c r="K70" s="37" t="inlineStr">
        <is>
          <t>Stainless Steel, AISI 316</t>
        </is>
      </c>
      <c r="L70" s="37" t="inlineStr">
        <is>
          <t>Coating_Scotchkote134_interior_exterior</t>
        </is>
      </c>
      <c r="M70" s="1" t="inlineStr">
        <is>
          <t>RTF</t>
        </is>
      </c>
      <c r="N70" s="37" t="inlineStr"/>
      <c r="O70" t="inlineStr">
        <is>
          <t>A101740</t>
        </is>
      </c>
      <c r="P70" t="inlineStr">
        <is>
          <t>LT250</t>
        </is>
      </c>
      <c r="Q70" s="37" t="n">
        <v>126</v>
      </c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Price_BOM_LCS_Imp_0119</t>
        </is>
      </c>
      <c r="D71" t="inlineStr"/>
      <c r="E71" t="inlineStr">
        <is>
          <t>:15955-LCS:15955-2P-15HP-LCSE:15955-2P-20HP-LCSE:15955-2P-25HP-LCSE:15955-2P-30HP-LCSE:</t>
        </is>
      </c>
      <c r="F71" s="118" t="inlineStr">
        <is>
          <t>X4</t>
        </is>
      </c>
      <c r="G71" t="inlineStr">
        <is>
          <t>ImpMatl_NiAl-Bronze_ASTM-B148_C95400</t>
        </is>
      </c>
      <c r="H71" s="37" t="inlineStr">
        <is>
          <t>Nickel Aluminum Bronze ASTM B148 UNS C95400</t>
        </is>
      </c>
      <c r="I71" s="37" t="inlineStr">
        <is>
          <t>B22</t>
        </is>
      </c>
      <c r="J71" s="37" t="inlineStr">
        <is>
          <t>Stainless Steel, AISI-303</t>
        </is>
      </c>
      <c r="K71" s="37" t="inlineStr">
        <is>
          <t>Steel, Cold Drawn C1018</t>
        </is>
      </c>
      <c r="L71" s="37" t="inlineStr">
        <is>
          <t>Coating_Special</t>
        </is>
      </c>
      <c r="M71" s="1" t="inlineStr">
        <is>
          <t>97775293</t>
        </is>
      </c>
      <c r="N71" s="1" t="inlineStr"/>
      <c r="O71" t="inlineStr">
        <is>
          <t>A102220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Price_BOM_LCS_Imp_0120</t>
        </is>
      </c>
      <c r="D72" t="inlineStr"/>
      <c r="E72" t="inlineStr">
        <is>
          <t>:15955-LCS:15955-2P-15HP-LCSE:15955-2P-20HP-LCSE:15955-2P-25HP-LCSE:15955-2P-30HP-LCSE:</t>
        </is>
      </c>
      <c r="F72" s="118" t="inlineStr">
        <is>
          <t>X4</t>
        </is>
      </c>
      <c r="G72" s="2" t="inlineStr">
        <is>
          <t>ImpMatl_SS_AISI-304</t>
        </is>
      </c>
      <c r="H72" s="37" t="inlineStr">
        <is>
          <t>Stainless Steel, AISI-304</t>
        </is>
      </c>
      <c r="I72" s="37" t="inlineStr">
        <is>
          <t>H304</t>
        </is>
      </c>
      <c r="J72" s="37" t="inlineStr">
        <is>
          <t>Stainless Steel, AISI-303</t>
        </is>
      </c>
      <c r="K72" s="37" t="inlineStr">
        <is>
          <t>Stainless Steel, AISI 316</t>
        </is>
      </c>
      <c r="L72" s="37" t="inlineStr">
        <is>
          <t>Coating_Special</t>
        </is>
      </c>
      <c r="M72" s="1" t="inlineStr">
        <is>
          <t>RTF</t>
        </is>
      </c>
      <c r="N72" s="37" t="inlineStr"/>
      <c r="O72" t="inlineStr">
        <is>
          <t>A101744</t>
        </is>
      </c>
      <c r="P72" t="inlineStr">
        <is>
          <t>LT250</t>
        </is>
      </c>
      <c r="Q72" s="37" t="n">
        <v>126</v>
      </c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Price_BOM_LCS_Imp_0122</t>
        </is>
      </c>
      <c r="D73" t="inlineStr"/>
      <c r="E73" t="inlineStr">
        <is>
          <t>:15959-LCS:15959-4P-3HP-LCSE:15959-4P-5HP-LCSE:15959-4P-7.5HP-LCSE:</t>
        </is>
      </c>
      <c r="F73" s="118" t="inlineStr">
        <is>
          <t>X3</t>
        </is>
      </c>
      <c r="G73" s="2" t="inlineStr">
        <is>
          <t>ImpMatl_SS_AISI-304</t>
        </is>
      </c>
      <c r="H73" s="37" t="inlineStr">
        <is>
          <t>Stainless Steel, AISI-304</t>
        </is>
      </c>
      <c r="I73" s="37" t="inlineStr">
        <is>
          <t>H304</t>
        </is>
      </c>
      <c r="J73" s="37" t="inlineStr">
        <is>
          <t>Stainless Steel, AISI-303</t>
        </is>
      </c>
      <c r="K73" s="37" t="inlineStr">
        <is>
          <t>Stainless Steel, AISI 316</t>
        </is>
      </c>
      <c r="L73" s="37" t="inlineStr">
        <is>
          <t>Coating_Standard</t>
        </is>
      </c>
      <c r="M73" s="87" t="inlineStr">
        <is>
          <t>98876028</t>
        </is>
      </c>
      <c r="N73" s="37" t="inlineStr">
        <is>
          <t>IMP,L,15959,X3,H304</t>
        </is>
      </c>
      <c r="O73" t="inlineStr">
        <is>
          <t>A101746</t>
        </is>
      </c>
      <c r="P73" s="37" t="inlineStr">
        <is>
          <t>LT027</t>
        </is>
      </c>
      <c r="Q73" s="37" t="n">
        <v>0</v>
      </c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Price_BOM_LCS_Imp_0123</t>
        </is>
      </c>
      <c r="D74" t="inlineStr"/>
      <c r="E74" t="inlineStr">
        <is>
          <t>:15959-LCS:15959-4P-3HP-LCSE:15959-4P-5HP-LCSE:15959-4P-7.5HP-LCSE:</t>
        </is>
      </c>
      <c r="F74" s="118" t="inlineStr">
        <is>
          <t>X3</t>
        </is>
      </c>
      <c r="G74" t="inlineStr">
        <is>
          <t>ImpMatl_NiAl-Bronze_ASTM-B148_C95400</t>
        </is>
      </c>
      <c r="H74" s="37" t="inlineStr">
        <is>
          <t>Nickel Aluminum Bronze ASTM B148 UNS C95400</t>
        </is>
      </c>
      <c r="I74" s="37" t="inlineStr">
        <is>
          <t>B22</t>
        </is>
      </c>
      <c r="J74" s="37" t="inlineStr">
        <is>
          <t>Stainless Steel, AISI-303</t>
        </is>
      </c>
      <c r="K74" s="37" t="inlineStr">
        <is>
          <t>Steel, Cold Drawn C1018</t>
        </is>
      </c>
      <c r="L74" s="37" t="inlineStr">
        <is>
          <t>Coating_Standard</t>
        </is>
      </c>
      <c r="M74" s="1" t="inlineStr">
        <is>
          <t>97777979</t>
        </is>
      </c>
      <c r="N74" s="1" t="inlineStr"/>
      <c r="O74" t="inlineStr">
        <is>
          <t>A102221</t>
        </is>
      </c>
      <c r="P74" t="inlineStr">
        <is>
          <t>LT250</t>
        </is>
      </c>
      <c r="Q74" t="inlineStr"/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Price_BOM_LCS_Imp_0125</t>
        </is>
      </c>
      <c r="D75" t="inlineStr"/>
      <c r="E75" t="inlineStr">
        <is>
          <t>:15959-LCS:15959-4P-3HP-LCSE:15959-4P-5HP-LCSE:15959-4P-7.5HP-LCSE:</t>
        </is>
      </c>
      <c r="F75" s="118" t="inlineStr">
        <is>
          <t>X3</t>
        </is>
      </c>
      <c r="G75" t="inlineStr">
        <is>
          <t>ImpMatl_NiAl-Bronze_ASTM-B148_C95400</t>
        </is>
      </c>
      <c r="H75" s="37" t="inlineStr">
        <is>
          <t>Nickel Aluminum Bronze ASTM B148 UNS C95400</t>
        </is>
      </c>
      <c r="I75" s="37" t="inlineStr">
        <is>
          <t>B22</t>
        </is>
      </c>
      <c r="J75" s="37" t="inlineStr">
        <is>
          <t>Stainless Steel, AISI-303</t>
        </is>
      </c>
      <c r="K75" s="37" t="inlineStr">
        <is>
          <t>Steel, Cold Drawn C1018</t>
        </is>
      </c>
      <c r="L75" s="37" t="inlineStr">
        <is>
          <t>Coating_Scotchkote134_interior_exterior_IncludeImpeller</t>
        </is>
      </c>
      <c r="M75" s="1" t="inlineStr">
        <is>
          <t>RTF</t>
        </is>
      </c>
      <c r="N75" s="37" t="inlineStr"/>
      <c r="O75" t="inlineStr">
        <is>
          <t>A102221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Price_BOM_LCS_Imp_0126</t>
        </is>
      </c>
      <c r="D76" t="inlineStr"/>
      <c r="E76" t="inlineStr">
        <is>
          <t>:15959-LCS:15959-4P-3HP-LCSE:15959-4P-5HP-LCSE:15959-4P-7.5HP-LCSE:</t>
        </is>
      </c>
      <c r="F76" s="118" t="inlineStr">
        <is>
          <t>X3</t>
        </is>
      </c>
      <c r="G76" s="2" t="inlineStr">
        <is>
          <t>ImpMatl_SS_AISI-304</t>
        </is>
      </c>
      <c r="H76" s="37" t="inlineStr">
        <is>
          <t>Stainless Steel, AISI-304</t>
        </is>
      </c>
      <c r="I76" s="37" t="inlineStr">
        <is>
          <t>H304</t>
        </is>
      </c>
      <c r="J76" s="37" t="inlineStr">
        <is>
          <t>Stainless Steel, AISI-303</t>
        </is>
      </c>
      <c r="K76" s="37" t="inlineStr">
        <is>
          <t>Stainless Steel, AISI 316</t>
        </is>
      </c>
      <c r="L76" s="37" t="inlineStr">
        <is>
          <t>Coating_Scotchkote134_interior_exterior_IncludeImpeller</t>
        </is>
      </c>
      <c r="M76" s="1" t="inlineStr">
        <is>
          <t>RTF</t>
        </is>
      </c>
      <c r="N76" s="37" t="inlineStr"/>
      <c r="O76" t="inlineStr">
        <is>
          <t>A101746</t>
        </is>
      </c>
      <c r="P76" t="inlineStr">
        <is>
          <t>LT250</t>
        </is>
      </c>
      <c r="Q76" s="37" t="inlineStr"/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Price_BOM_LCS_Imp_0128</t>
        </is>
      </c>
      <c r="D77" t="inlineStr"/>
      <c r="E77" t="inlineStr">
        <is>
          <t>:15959-LCS:15959-4P-3HP-LCSE:15959-4P-5HP-LCSE:15959-4P-7.5HP-LCSE:</t>
        </is>
      </c>
      <c r="F77" s="118" t="inlineStr">
        <is>
          <t>X3</t>
        </is>
      </c>
      <c r="G77" t="inlineStr">
        <is>
          <t>ImpMatl_NiAl-Bronze_ASTM-B148_C95400</t>
        </is>
      </c>
      <c r="H77" s="37" t="inlineStr">
        <is>
          <t>Nickel Aluminum Bronze ASTM B148 UNS C95400</t>
        </is>
      </c>
      <c r="I77" s="37" t="inlineStr">
        <is>
          <t>B22</t>
        </is>
      </c>
      <c r="J77" s="37" t="inlineStr">
        <is>
          <t>Stainless Steel, AISI-303</t>
        </is>
      </c>
      <c r="K77" s="37" t="inlineStr">
        <is>
          <t>Steel, Cold Drawn C1018</t>
        </is>
      </c>
      <c r="L77" s="37" t="inlineStr">
        <is>
          <t>Coating_Scotchkote134_interior_IncludeImpeller</t>
        </is>
      </c>
      <c r="M77" s="1" t="inlineStr">
        <is>
          <t>RTF</t>
        </is>
      </c>
      <c r="N77" s="37" t="inlineStr"/>
      <c r="O77" t="inlineStr">
        <is>
          <t>A102221</t>
        </is>
      </c>
      <c r="P77" t="inlineStr">
        <is>
          <t>LT250</t>
        </is>
      </c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Price_BOM_LCS_Imp_0129</t>
        </is>
      </c>
      <c r="D78" t="inlineStr"/>
      <c r="E78" t="inlineStr">
        <is>
          <t>:15959-LCS:15959-4P-3HP-LCSE:15959-4P-5HP-LCSE:15959-4P-7.5HP-LCSE:</t>
        </is>
      </c>
      <c r="F78" s="118" t="inlineStr">
        <is>
          <t>X3</t>
        </is>
      </c>
      <c r="G78" s="2" t="inlineStr">
        <is>
          <t>ImpMatl_SS_AISI-304</t>
        </is>
      </c>
      <c r="H78" s="37" t="inlineStr">
        <is>
          <t>Stainless Steel, AISI-304</t>
        </is>
      </c>
      <c r="I78" s="37" t="inlineStr">
        <is>
          <t>H304</t>
        </is>
      </c>
      <c r="J78" s="37" t="inlineStr">
        <is>
          <t>Stainless Steel, AISI-303</t>
        </is>
      </c>
      <c r="K78" s="37" t="inlineStr">
        <is>
          <t>Stainless Steel, AISI 316</t>
        </is>
      </c>
      <c r="L78" s="37" t="inlineStr">
        <is>
          <t>Coating_Scotchkote134_interior_IncludeImpeller</t>
        </is>
      </c>
      <c r="M78" s="1" t="inlineStr">
        <is>
          <t>RTF</t>
        </is>
      </c>
      <c r="N78" s="37" t="inlineStr"/>
      <c r="O78" t="inlineStr">
        <is>
          <t>A101746</t>
        </is>
      </c>
      <c r="P78" t="inlineStr">
        <is>
          <t>LT250</t>
        </is>
      </c>
      <c r="Q78" s="37" t="inlineStr"/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Price_BOM_LCS_Imp_0131</t>
        </is>
      </c>
      <c r="D79" t="inlineStr"/>
      <c r="E79" t="inlineStr">
        <is>
          <t>:15959-LCS:15959-4P-3HP-LCSE:15959-4P-5HP-LCSE:15959-4P-7.5HP-LCSE:</t>
        </is>
      </c>
      <c r="F79" s="118" t="inlineStr">
        <is>
          <t>X3</t>
        </is>
      </c>
      <c r="G79" t="inlineStr">
        <is>
          <t>ImpMatl_NiAl-Bronze_ASTM-B148_C95400</t>
        </is>
      </c>
      <c r="H79" s="37" t="inlineStr">
        <is>
          <t>Nickel Aluminum Bronze ASTM B148 UNS C95400</t>
        </is>
      </c>
      <c r="I79" s="37" t="inlineStr">
        <is>
          <t>B22</t>
        </is>
      </c>
      <c r="J79" s="37" t="inlineStr">
        <is>
          <t>Stainless Steel, AISI-303</t>
        </is>
      </c>
      <c r="K79" s="37" t="inlineStr">
        <is>
          <t>Steel, Cold Drawn C1018</t>
        </is>
      </c>
      <c r="L79" s="37" t="inlineStr">
        <is>
          <t>Coating_Scotchkote134_interior</t>
        </is>
      </c>
      <c r="M79" s="1" t="inlineStr">
        <is>
          <t>97777979</t>
        </is>
      </c>
      <c r="N79" s="1" t="inlineStr"/>
      <c r="O79" t="inlineStr">
        <is>
          <t>A102221</t>
        </is>
      </c>
      <c r="P79" t="inlineStr">
        <is>
          <t>LT250</t>
        </is>
      </c>
      <c r="Q79" t="inlineStr"/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Price_BOM_LCS_Imp_0132</t>
        </is>
      </c>
      <c r="D80" t="inlineStr"/>
      <c r="E80" t="inlineStr">
        <is>
          <t>:15959-LCS:15959-4P-3HP-LCSE:15959-4P-5HP-LCSE:15959-4P-7.5HP-LCSE:</t>
        </is>
      </c>
      <c r="F80" s="118" t="inlineStr">
        <is>
          <t>X3</t>
        </is>
      </c>
      <c r="G80" s="2" t="inlineStr">
        <is>
          <t>ImpMatl_SS_AISI-304</t>
        </is>
      </c>
      <c r="H80" s="37" t="inlineStr">
        <is>
          <t>Stainless Steel, AISI-304</t>
        </is>
      </c>
      <c r="I80" s="37" t="inlineStr">
        <is>
          <t>H304</t>
        </is>
      </c>
      <c r="J80" s="37" t="inlineStr">
        <is>
          <t>Stainless Steel, AISI-303</t>
        </is>
      </c>
      <c r="K80" s="37" t="inlineStr">
        <is>
          <t>Stainless Steel, AISI 316</t>
        </is>
      </c>
      <c r="L80" s="37" t="inlineStr">
        <is>
          <t>Coating_Scotchkote134_interior</t>
        </is>
      </c>
      <c r="M80" s="1" t="inlineStr">
        <is>
          <t>RTF</t>
        </is>
      </c>
      <c r="N80" s="37" t="inlineStr"/>
      <c r="O80" t="inlineStr">
        <is>
          <t>A101746</t>
        </is>
      </c>
      <c r="P80" t="inlineStr">
        <is>
          <t>LT250</t>
        </is>
      </c>
      <c r="Q80" s="37" t="n">
        <v>126</v>
      </c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Price_BOM_LCS_Imp_0134</t>
        </is>
      </c>
      <c r="D81" t="inlineStr"/>
      <c r="E81" t="inlineStr">
        <is>
          <t>:15959-LCS:15959-4P-3HP-LCSE:15959-4P-5HP-LCSE:15959-4P-7.5HP-LCSE:</t>
        </is>
      </c>
      <c r="F81" s="118" t="inlineStr">
        <is>
          <t>X3</t>
        </is>
      </c>
      <c r="G81" t="inlineStr">
        <is>
          <t>ImpMatl_NiAl-Bronze_ASTM-B148_C95400</t>
        </is>
      </c>
      <c r="H81" s="37" t="inlineStr">
        <is>
          <t>Nickel Aluminum Bronze ASTM B148 UNS C95400</t>
        </is>
      </c>
      <c r="I81" s="37" t="inlineStr">
        <is>
          <t>B22</t>
        </is>
      </c>
      <c r="J81" s="37" t="inlineStr">
        <is>
          <t>Stainless Steel, AISI-303</t>
        </is>
      </c>
      <c r="K81" s="37" t="inlineStr">
        <is>
          <t>Steel, Cold Drawn C1018</t>
        </is>
      </c>
      <c r="L81" s="37" t="inlineStr">
        <is>
          <t>Coating_Scotchkote134_interior_exterior</t>
        </is>
      </c>
      <c r="M81" s="1" t="inlineStr">
        <is>
          <t>97777979</t>
        </is>
      </c>
      <c r="N81" s="1" t="inlineStr"/>
      <c r="O81" t="inlineStr">
        <is>
          <t>A102221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Price_BOM_LCS_Imp_0135</t>
        </is>
      </c>
      <c r="D82" t="inlineStr"/>
      <c r="E82" t="inlineStr">
        <is>
          <t>:15959-LCS:15959-4P-3HP-LCSE:15959-4P-5HP-LCSE:15959-4P-7.5HP-LCSE:</t>
        </is>
      </c>
      <c r="F82" s="118" t="inlineStr">
        <is>
          <t>X3</t>
        </is>
      </c>
      <c r="G82" s="2" t="inlineStr">
        <is>
          <t>ImpMatl_SS_AISI-304</t>
        </is>
      </c>
      <c r="H82" s="37" t="inlineStr">
        <is>
          <t>Stainless Steel, AISI-304</t>
        </is>
      </c>
      <c r="I82" s="37" t="inlineStr">
        <is>
          <t>H304</t>
        </is>
      </c>
      <c r="J82" s="37" t="inlineStr">
        <is>
          <t>Stainless Steel, AISI-303</t>
        </is>
      </c>
      <c r="K82" s="37" t="inlineStr">
        <is>
          <t>Stainless Steel, AISI 316</t>
        </is>
      </c>
      <c r="L82" s="37" t="inlineStr">
        <is>
          <t>Coating_Scotchkote134_interior_exterior</t>
        </is>
      </c>
      <c r="M82" s="1" t="inlineStr">
        <is>
          <t>RTF</t>
        </is>
      </c>
      <c r="N82" s="37" t="inlineStr"/>
      <c r="O82" t="inlineStr">
        <is>
          <t>A101746</t>
        </is>
      </c>
      <c r="P82" t="inlineStr">
        <is>
          <t>LT250</t>
        </is>
      </c>
      <c r="Q82" s="37" t="n">
        <v>126</v>
      </c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Price_BOM_LCS_Imp_0137</t>
        </is>
      </c>
      <c r="D83" t="inlineStr"/>
      <c r="E83" t="inlineStr">
        <is>
          <t>:15959-LCS:15959-4P-3HP-LCSE:15959-4P-5HP-LCSE:15959-4P-7.5HP-LCSE:</t>
        </is>
      </c>
      <c r="F83" s="118" t="inlineStr">
        <is>
          <t>X3</t>
        </is>
      </c>
      <c r="G83" t="inlineStr">
        <is>
          <t>ImpMatl_NiAl-Bronze_ASTM-B148_C95400</t>
        </is>
      </c>
      <c r="H83" s="37" t="inlineStr">
        <is>
          <t>Nickel Aluminum Bronze ASTM B148 UNS C95400</t>
        </is>
      </c>
      <c r="I83" s="37" t="inlineStr">
        <is>
          <t>B22</t>
        </is>
      </c>
      <c r="J83" s="37" t="inlineStr">
        <is>
          <t>Stainless Steel, AISI-303</t>
        </is>
      </c>
      <c r="K83" s="37" t="inlineStr">
        <is>
          <t>Steel, Cold Drawn C1018</t>
        </is>
      </c>
      <c r="L83" s="37" t="inlineStr">
        <is>
          <t>Coating_Special</t>
        </is>
      </c>
      <c r="M83" s="1" t="inlineStr">
        <is>
          <t>97777979</t>
        </is>
      </c>
      <c r="N83" s="1" t="inlineStr"/>
      <c r="O83" t="inlineStr">
        <is>
          <t>A102221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Price_BOM_LCS_Imp_0138</t>
        </is>
      </c>
      <c r="D84" t="inlineStr"/>
      <c r="E84" t="inlineStr">
        <is>
          <t>:15959-LCS:15959-4P-3HP-LCSE:15959-4P-5HP-LCSE:15959-4P-7.5HP-LCSE:</t>
        </is>
      </c>
      <c r="F84" s="118" t="inlineStr">
        <is>
          <t>X3</t>
        </is>
      </c>
      <c r="G84" s="2" t="inlineStr">
        <is>
          <t>ImpMatl_SS_AISI-304</t>
        </is>
      </c>
      <c r="H84" s="37" t="inlineStr">
        <is>
          <t>Stainless Steel, AISI-304</t>
        </is>
      </c>
      <c r="I84" s="37" t="inlineStr">
        <is>
          <t>H304</t>
        </is>
      </c>
      <c r="J84" s="37" t="inlineStr">
        <is>
          <t>Stainless Steel, AISI-303</t>
        </is>
      </c>
      <c r="K84" s="37" t="inlineStr">
        <is>
          <t>Stainless Steel, AISI 316</t>
        </is>
      </c>
      <c r="L84" s="37" t="inlineStr">
        <is>
          <t>Coating_Special</t>
        </is>
      </c>
      <c r="M84" s="1" t="inlineStr">
        <is>
          <t>RTF</t>
        </is>
      </c>
      <c r="N84" s="37" t="inlineStr"/>
      <c r="O84" t="inlineStr">
        <is>
          <t>A101750</t>
        </is>
      </c>
      <c r="P84" t="inlineStr">
        <is>
          <t>LT250</t>
        </is>
      </c>
      <c r="Q84" s="37" t="n">
        <v>126</v>
      </c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Price_BOM_LCS_Imp_0140</t>
        </is>
      </c>
      <c r="D85" t="inlineStr"/>
      <c r="E85" t="inlineStr">
        <is>
          <t>:15959-LCS:15959-2P-20HP-LCSE:15959-2P-25HP-LCSE:15959-2P-30HP-LCSE:</t>
        </is>
      </c>
      <c r="F85" s="118" t="inlineStr">
        <is>
          <t>X4</t>
        </is>
      </c>
      <c r="G85" s="2" t="inlineStr">
        <is>
          <t>ImpMatl_SS_AISI-304</t>
        </is>
      </c>
      <c r="H85" s="37" t="inlineStr">
        <is>
          <t>Stainless Steel, AISI-304</t>
        </is>
      </c>
      <c r="I85" s="37" t="inlineStr">
        <is>
          <t>H304</t>
        </is>
      </c>
      <c r="J85" s="37" t="inlineStr">
        <is>
          <t>Stainless Steel, AISI-303</t>
        </is>
      </c>
      <c r="K85" s="37" t="inlineStr">
        <is>
          <t>Stainless Steel, AISI 316</t>
        </is>
      </c>
      <c r="L85" s="37" t="inlineStr">
        <is>
          <t>Coating_Standard</t>
        </is>
      </c>
      <c r="M85" s="87" t="inlineStr">
        <is>
          <t>98876061</t>
        </is>
      </c>
      <c r="N85" s="37" t="inlineStr">
        <is>
          <t>IMP,L,15959,X4,H304</t>
        </is>
      </c>
      <c r="O85" s="37" t="inlineStr">
        <is>
          <t>A101752</t>
        </is>
      </c>
      <c r="P85" s="37" t="inlineStr">
        <is>
          <t>LT027</t>
        </is>
      </c>
      <c r="Q85" s="37" t="n">
        <v>0</v>
      </c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Price_BOM_LCS_Imp_0141</t>
        </is>
      </c>
      <c r="D86" t="inlineStr"/>
      <c r="E86" t="inlineStr">
        <is>
          <t>:15959-LCS:15959-2P-20HP-LCSE:15959-2P-25HP-LCSE:15959-2P-30HP-LCSE:</t>
        </is>
      </c>
      <c r="F86" s="118" t="inlineStr">
        <is>
          <t>X4</t>
        </is>
      </c>
      <c r="G86" t="inlineStr">
        <is>
          <t>ImpMatl_NiAl-Bronze_ASTM-B148_C95400</t>
        </is>
      </c>
      <c r="H86" s="37" t="inlineStr">
        <is>
          <t>Nickel Aluminum Bronze ASTM B148 UNS C95400</t>
        </is>
      </c>
      <c r="I86" s="37" t="inlineStr">
        <is>
          <t>B22</t>
        </is>
      </c>
      <c r="J86" s="37" t="inlineStr">
        <is>
          <t>Stainless Steel, AISI-303</t>
        </is>
      </c>
      <c r="K86" s="37" t="inlineStr">
        <is>
          <t>Steel, Cold Drawn C1018</t>
        </is>
      </c>
      <c r="L86" s="37" t="inlineStr">
        <is>
          <t>Coating_Standard</t>
        </is>
      </c>
      <c r="M86" s="1" t="inlineStr">
        <is>
          <t>97777980</t>
        </is>
      </c>
      <c r="N86" s="1" t="inlineStr"/>
      <c r="O86" t="inlineStr">
        <is>
          <t>A102222</t>
        </is>
      </c>
      <c r="P86" t="inlineStr">
        <is>
          <t>LT250</t>
        </is>
      </c>
      <c r="Q86" t="inlineStr"/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Price_BOM_LCS_Imp_0143</t>
        </is>
      </c>
      <c r="D87" t="inlineStr"/>
      <c r="E87" t="inlineStr">
        <is>
          <t>:15959-LCS:15959-2P-20HP-LCSE:15959-2P-25HP-LCSE:15959-2P-30HP-LCSE:</t>
        </is>
      </c>
      <c r="F87" s="118" t="inlineStr">
        <is>
          <t>X4</t>
        </is>
      </c>
      <c r="G87" t="inlineStr">
        <is>
          <t>ImpMatl_NiAl-Bronze_ASTM-B148_C95400</t>
        </is>
      </c>
      <c r="H87" s="37" t="inlineStr">
        <is>
          <t>Nickel Aluminum Bronze ASTM B148 UNS C95400</t>
        </is>
      </c>
      <c r="I87" s="37" t="inlineStr">
        <is>
          <t>B22</t>
        </is>
      </c>
      <c r="J87" s="37" t="inlineStr">
        <is>
          <t>Stainless Steel, AISI-303</t>
        </is>
      </c>
      <c r="K87" s="37" t="inlineStr">
        <is>
          <t>Steel, Cold Drawn C1018</t>
        </is>
      </c>
      <c r="L87" s="37" t="inlineStr">
        <is>
          <t>Coating_Scotchkote134_interior_exterior_IncludeImpeller</t>
        </is>
      </c>
      <c r="M87" s="1" t="inlineStr">
        <is>
          <t>RTF</t>
        </is>
      </c>
      <c r="N87" s="37" t="inlineStr"/>
      <c r="O87" t="inlineStr">
        <is>
          <t>A102222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Price_BOM_LCS_Imp_0144</t>
        </is>
      </c>
      <c r="D88" t="inlineStr"/>
      <c r="E88" t="inlineStr">
        <is>
          <t>:15959-LCS:15959-2P-20HP-LCSE:15959-2P-25HP-LCSE:15959-2P-30HP-LCSE:</t>
        </is>
      </c>
      <c r="F88" s="118" t="inlineStr">
        <is>
          <t>X4</t>
        </is>
      </c>
      <c r="G88" s="2" t="inlineStr">
        <is>
          <t>ImpMatl_SS_AISI-304</t>
        </is>
      </c>
      <c r="H88" s="37" t="inlineStr">
        <is>
          <t>Stainless Steel, AISI-304</t>
        </is>
      </c>
      <c r="I88" s="37" t="inlineStr">
        <is>
          <t>H304</t>
        </is>
      </c>
      <c r="J88" s="37" t="inlineStr">
        <is>
          <t>Stainless Steel, AISI-303</t>
        </is>
      </c>
      <c r="K88" s="37" t="inlineStr">
        <is>
          <t>Stainless Steel, AISI 316</t>
        </is>
      </c>
      <c r="L88" s="37" t="inlineStr">
        <is>
          <t>Coating_Scotchkote134_interior_exterior_IncludeImpeller</t>
        </is>
      </c>
      <c r="M88" s="1" t="inlineStr">
        <is>
          <t>RTF</t>
        </is>
      </c>
      <c r="N88" s="37" t="inlineStr"/>
      <c r="O88" s="37" t="inlineStr">
        <is>
          <t>A101752</t>
        </is>
      </c>
      <c r="P88" t="inlineStr">
        <is>
          <t>LT250</t>
        </is>
      </c>
      <c r="Q88" s="37" t="inlineStr"/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Price_BOM_LCS_Imp_0146</t>
        </is>
      </c>
      <c r="D89" t="inlineStr"/>
      <c r="E89" t="inlineStr">
        <is>
          <t>:15959-LCS:15959-2P-20HP-LCSE:15959-2P-25HP-LCSE:15959-2P-30HP-LCSE:</t>
        </is>
      </c>
      <c r="F89" s="118" t="inlineStr">
        <is>
          <t>X4</t>
        </is>
      </c>
      <c r="G89" t="inlineStr">
        <is>
          <t>ImpMatl_NiAl-Bronze_ASTM-B148_C95400</t>
        </is>
      </c>
      <c r="H89" s="37" t="inlineStr">
        <is>
          <t>Nickel Aluminum Bronze ASTM B148 UNS C95400</t>
        </is>
      </c>
      <c r="I89" s="37" t="inlineStr">
        <is>
          <t>B22</t>
        </is>
      </c>
      <c r="J89" s="37" t="inlineStr">
        <is>
          <t>Stainless Steel, AISI-303</t>
        </is>
      </c>
      <c r="K89" s="37" t="inlineStr">
        <is>
          <t>Steel, Cold Drawn C1018</t>
        </is>
      </c>
      <c r="L89" s="37" t="inlineStr">
        <is>
          <t>Coating_Scotchkote134_interior_IncludeImpeller</t>
        </is>
      </c>
      <c r="M89" s="1" t="inlineStr">
        <is>
          <t>RTF</t>
        </is>
      </c>
      <c r="N89" s="37" t="inlineStr"/>
      <c r="O89" t="inlineStr">
        <is>
          <t>A102222</t>
        </is>
      </c>
      <c r="P89" t="inlineStr">
        <is>
          <t>LT250</t>
        </is>
      </c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Price_BOM_LCS_Imp_0147</t>
        </is>
      </c>
      <c r="D90" t="inlineStr"/>
      <c r="E90" t="inlineStr">
        <is>
          <t>:15959-LCS:15959-2P-20HP-LCSE:15959-2P-25HP-LCSE:15959-2P-30HP-LCSE:</t>
        </is>
      </c>
      <c r="F90" s="118" t="inlineStr">
        <is>
          <t>X4</t>
        </is>
      </c>
      <c r="G90" s="2" t="inlineStr">
        <is>
          <t>ImpMatl_SS_AISI-304</t>
        </is>
      </c>
      <c r="H90" s="37" t="inlineStr">
        <is>
          <t>Stainless Steel, AISI-304</t>
        </is>
      </c>
      <c r="I90" s="37" t="inlineStr">
        <is>
          <t>H304</t>
        </is>
      </c>
      <c r="J90" s="37" t="inlineStr">
        <is>
          <t>Stainless Steel, AISI-303</t>
        </is>
      </c>
      <c r="K90" s="37" t="inlineStr">
        <is>
          <t>Stainless Steel, AISI 316</t>
        </is>
      </c>
      <c r="L90" s="37" t="inlineStr">
        <is>
          <t>Coating_Scotchkote134_interior_IncludeImpeller</t>
        </is>
      </c>
      <c r="M90" s="1" t="inlineStr">
        <is>
          <t>RTF</t>
        </is>
      </c>
      <c r="N90" s="37" t="inlineStr"/>
      <c r="O90" s="37" t="inlineStr">
        <is>
          <t>A101752</t>
        </is>
      </c>
      <c r="P90" t="inlineStr">
        <is>
          <t>LT250</t>
        </is>
      </c>
      <c r="Q90" s="37" t="inlineStr"/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Price_BOM_LCS_Imp_0149</t>
        </is>
      </c>
      <c r="D91" t="inlineStr"/>
      <c r="E91" t="inlineStr">
        <is>
          <t>:15959-LCS:15959-2P-20HP-LCSE:15959-2P-25HP-LCSE:15959-2P-30HP-LCSE:</t>
        </is>
      </c>
      <c r="F91" s="118" t="inlineStr">
        <is>
          <t>X4</t>
        </is>
      </c>
      <c r="G91" t="inlineStr">
        <is>
          <t>ImpMatl_NiAl-Bronze_ASTM-B148_C95400</t>
        </is>
      </c>
      <c r="H91" s="37" t="inlineStr">
        <is>
          <t>Nickel Aluminum Bronze ASTM B148 UNS C95400</t>
        </is>
      </c>
      <c r="I91" s="37" t="inlineStr">
        <is>
          <t>B22</t>
        </is>
      </c>
      <c r="J91" s="37" t="inlineStr">
        <is>
          <t>Stainless Steel, AISI-303</t>
        </is>
      </c>
      <c r="K91" s="37" t="inlineStr">
        <is>
          <t>Steel, Cold Drawn C1018</t>
        </is>
      </c>
      <c r="L91" s="37" t="inlineStr">
        <is>
          <t>Coating_Scotchkote134_interior</t>
        </is>
      </c>
      <c r="M91" s="1" t="inlineStr">
        <is>
          <t>97777980</t>
        </is>
      </c>
      <c r="N91" s="1" t="inlineStr"/>
      <c r="O91" t="inlineStr">
        <is>
          <t>A102222</t>
        </is>
      </c>
      <c r="P91" t="inlineStr">
        <is>
          <t>LT250</t>
        </is>
      </c>
      <c r="Q91" t="inlineStr"/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Price_BOM_LCS_Imp_0150</t>
        </is>
      </c>
      <c r="D92" t="inlineStr"/>
      <c r="E92" t="inlineStr">
        <is>
          <t>:15959-LCS:15959-2P-20HP-LCSE:15959-2P-25HP-LCSE:15959-2P-30HP-LCSE:</t>
        </is>
      </c>
      <c r="F92" s="118" t="inlineStr">
        <is>
          <t>X4</t>
        </is>
      </c>
      <c r="G92" s="2" t="inlineStr">
        <is>
          <t>ImpMatl_SS_AISI-304</t>
        </is>
      </c>
      <c r="H92" s="37" t="inlineStr">
        <is>
          <t>Stainless Steel, AISI-304</t>
        </is>
      </c>
      <c r="I92" s="37" t="inlineStr">
        <is>
          <t>H304</t>
        </is>
      </c>
      <c r="J92" s="37" t="inlineStr">
        <is>
          <t>Stainless Steel, AISI-303</t>
        </is>
      </c>
      <c r="K92" s="37" t="inlineStr">
        <is>
          <t>Stainless Steel, AISI 316</t>
        </is>
      </c>
      <c r="L92" s="37" t="inlineStr">
        <is>
          <t>Coating_Scotchkote134_interior</t>
        </is>
      </c>
      <c r="M92" s="1" t="inlineStr">
        <is>
          <t>RTF</t>
        </is>
      </c>
      <c r="N92" s="37" t="inlineStr"/>
      <c r="O92" s="37" t="inlineStr">
        <is>
          <t>A101752</t>
        </is>
      </c>
      <c r="P92" t="inlineStr">
        <is>
          <t>LT250</t>
        </is>
      </c>
      <c r="Q92" s="37" t="n">
        <v>126</v>
      </c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Price_BOM_LCS_Imp_0152</t>
        </is>
      </c>
      <c r="D93" t="inlineStr"/>
      <c r="E93" t="inlineStr">
        <is>
          <t>:15959-LCS:15959-2P-20HP-LCSE:15959-2P-25HP-LCSE:15959-2P-30HP-LCSE:</t>
        </is>
      </c>
      <c r="F93" s="118" t="inlineStr">
        <is>
          <t>X4</t>
        </is>
      </c>
      <c r="G93" t="inlineStr">
        <is>
          <t>ImpMatl_NiAl-Bronze_ASTM-B148_C95400</t>
        </is>
      </c>
      <c r="H93" s="37" t="inlineStr">
        <is>
          <t>Nickel Aluminum Bronze ASTM B148 UNS C95400</t>
        </is>
      </c>
      <c r="I93" s="37" t="inlineStr">
        <is>
          <t>B22</t>
        </is>
      </c>
      <c r="J93" s="37" t="inlineStr">
        <is>
          <t>Stainless Steel, AISI-303</t>
        </is>
      </c>
      <c r="K93" s="37" t="inlineStr">
        <is>
          <t>Steel, Cold Drawn C1018</t>
        </is>
      </c>
      <c r="L93" s="37" t="inlineStr">
        <is>
          <t>Coating_Scotchkote134_interior_exterior</t>
        </is>
      </c>
      <c r="M93" s="1" t="inlineStr">
        <is>
          <t>97777980</t>
        </is>
      </c>
      <c r="N93" s="1" t="inlineStr"/>
      <c r="O93" t="inlineStr">
        <is>
          <t>A102222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Price_BOM_LCS_Imp_0153</t>
        </is>
      </c>
      <c r="D94" t="inlineStr"/>
      <c r="E94" t="inlineStr">
        <is>
          <t>:15959-LCS:15959-2P-20HP-LCSE:15959-2P-25HP-LCSE:15959-2P-30HP-LCSE:</t>
        </is>
      </c>
      <c r="F94" s="118" t="inlineStr">
        <is>
          <t>X4</t>
        </is>
      </c>
      <c r="G94" s="2" t="inlineStr">
        <is>
          <t>ImpMatl_SS_AISI-304</t>
        </is>
      </c>
      <c r="H94" s="37" t="inlineStr">
        <is>
          <t>Stainless Steel, AISI-304</t>
        </is>
      </c>
      <c r="I94" s="37" t="inlineStr">
        <is>
          <t>H304</t>
        </is>
      </c>
      <c r="J94" s="37" t="inlineStr">
        <is>
          <t>Stainless Steel, AISI-303</t>
        </is>
      </c>
      <c r="K94" s="37" t="inlineStr">
        <is>
          <t>Stainless Steel, AISI 316</t>
        </is>
      </c>
      <c r="L94" s="37" t="inlineStr">
        <is>
          <t>Coating_Scotchkote134_interior_exterior</t>
        </is>
      </c>
      <c r="M94" s="1" t="inlineStr">
        <is>
          <t>RTF</t>
        </is>
      </c>
      <c r="N94" s="37" t="inlineStr"/>
      <c r="O94" s="37" t="inlineStr">
        <is>
          <t>A101752</t>
        </is>
      </c>
      <c r="P94" t="inlineStr">
        <is>
          <t>LT250</t>
        </is>
      </c>
      <c r="Q94" s="37" t="n">
        <v>126</v>
      </c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Price_BOM_LCS_Imp_0155</t>
        </is>
      </c>
      <c r="D95" t="inlineStr"/>
      <c r="E95" t="inlineStr">
        <is>
          <t>:15959-LCS:15959-2P-20HP-LCSE:15959-2P-25HP-LCSE:15959-2P-30HP-LCSE:</t>
        </is>
      </c>
      <c r="F95" s="118" t="inlineStr">
        <is>
          <t>X4</t>
        </is>
      </c>
      <c r="G95" t="inlineStr">
        <is>
          <t>ImpMatl_NiAl-Bronze_ASTM-B148_C95400</t>
        </is>
      </c>
      <c r="H95" s="37" t="inlineStr">
        <is>
          <t>Nickel Aluminum Bronze ASTM B148 UNS C95400</t>
        </is>
      </c>
      <c r="I95" s="37" t="inlineStr">
        <is>
          <t>B22</t>
        </is>
      </c>
      <c r="J95" s="37" t="inlineStr">
        <is>
          <t>Stainless Steel, AISI-303</t>
        </is>
      </c>
      <c r="K95" s="37" t="inlineStr">
        <is>
          <t>Steel, Cold Drawn C1018</t>
        </is>
      </c>
      <c r="L95" s="37" t="inlineStr">
        <is>
          <t>Coating_Special</t>
        </is>
      </c>
      <c r="M95" s="1" t="inlineStr">
        <is>
          <t>97777980</t>
        </is>
      </c>
      <c r="N95" s="1" t="inlineStr"/>
      <c r="O95" t="inlineStr">
        <is>
          <t>A102222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Price_BOM_LCS_Imp_0156</t>
        </is>
      </c>
      <c r="D96" t="inlineStr"/>
      <c r="E96" t="inlineStr">
        <is>
          <t>:15959-LCS:15959-2P-20HP-LCSE:15959-2P-25HP-LCSE:15959-2P-30HP-LCSE:</t>
        </is>
      </c>
      <c r="F96" s="118" t="inlineStr">
        <is>
          <t>X4</t>
        </is>
      </c>
      <c r="G96" s="2" t="inlineStr">
        <is>
          <t>ImpMatl_SS_AISI-304</t>
        </is>
      </c>
      <c r="H96" s="37" t="inlineStr">
        <is>
          <t>Stainless Steel, AISI-304</t>
        </is>
      </c>
      <c r="I96" s="37" t="inlineStr">
        <is>
          <t>H304</t>
        </is>
      </c>
      <c r="J96" s="37" t="inlineStr">
        <is>
          <t>Stainless Steel, AISI-303</t>
        </is>
      </c>
      <c r="K96" s="37" t="inlineStr">
        <is>
          <t>Stainless Steel, AISI 316</t>
        </is>
      </c>
      <c r="L96" s="37" t="inlineStr">
        <is>
          <t>Coating_Special</t>
        </is>
      </c>
      <c r="M96" s="1" t="inlineStr">
        <is>
          <t>RTF</t>
        </is>
      </c>
      <c r="N96" s="37" t="inlineStr"/>
      <c r="O96" s="37" t="inlineStr">
        <is>
          <t>A101756</t>
        </is>
      </c>
      <c r="P96" t="inlineStr">
        <is>
          <t>LT250</t>
        </is>
      </c>
      <c r="Q96" s="37" t="n">
        <v>126</v>
      </c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Price_BOM_LCS_Imp_0158</t>
        </is>
      </c>
      <c r="D97" t="inlineStr"/>
      <c r="E97" t="inlineStr">
        <is>
          <t>:20709-LCS:20709-4P-3HP-LCSE:20709-2P-7.5HP-LCSE:20709-2P-10HP-LCSE:</t>
        </is>
      </c>
      <c r="F97" s="118" t="inlineStr">
        <is>
          <t>X3</t>
        </is>
      </c>
      <c r="G97" s="2" t="inlineStr">
        <is>
          <t>ImpMatl_SS_AISI-304</t>
        </is>
      </c>
      <c r="H97" s="37" t="inlineStr">
        <is>
          <t>Stainless Steel, AISI-304</t>
        </is>
      </c>
      <c r="I97" s="37" t="inlineStr">
        <is>
          <t>H304</t>
        </is>
      </c>
      <c r="J97" s="37" t="inlineStr">
        <is>
          <t>Stainless Steel, AISI-303</t>
        </is>
      </c>
      <c r="K97" s="37" t="inlineStr">
        <is>
          <t>Stainless Steel, AISI 316</t>
        </is>
      </c>
      <c r="L97" s="37" t="inlineStr">
        <is>
          <t>Coating_Standard</t>
        </is>
      </c>
      <c r="M97" s="87" t="inlineStr">
        <is>
          <t>98876064</t>
        </is>
      </c>
      <c r="N97" s="37" t="inlineStr">
        <is>
          <t>IMP,L,20709,X3,H304</t>
        </is>
      </c>
      <c r="O97" s="37" t="inlineStr">
        <is>
          <t>A101764</t>
        </is>
      </c>
      <c r="P97" s="37" t="inlineStr">
        <is>
          <t>LT027</t>
        </is>
      </c>
      <c r="Q97" s="37" t="n">
        <v>0</v>
      </c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Price_BOM_LCS_Imp_0159</t>
        </is>
      </c>
      <c r="D98" t="inlineStr"/>
      <c r="E98" t="inlineStr">
        <is>
          <t>:20709-LCS:20709-4P-3HP-LCSE:20709-2P-7.5HP-LCSE:20709-2P-10HP-LCSE:</t>
        </is>
      </c>
      <c r="F98" s="118" t="inlineStr">
        <is>
          <t>X3</t>
        </is>
      </c>
      <c r="G98" t="inlineStr">
        <is>
          <t>ImpMatl_NiAl-Bronze_ASTM-B148_C95400</t>
        </is>
      </c>
      <c r="H98" s="37" t="inlineStr">
        <is>
          <t>Nickel Aluminum Bronze ASTM B148 UNS C95400</t>
        </is>
      </c>
      <c r="I98" s="37" t="inlineStr">
        <is>
          <t>B22</t>
        </is>
      </c>
      <c r="J98" s="37" t="inlineStr">
        <is>
          <t>Stainless Steel, AISI-303</t>
        </is>
      </c>
      <c r="K98" s="37" t="inlineStr">
        <is>
          <t>Steel, Cold Drawn C1018</t>
        </is>
      </c>
      <c r="L98" s="37" t="inlineStr">
        <is>
          <t>Coating_Standard</t>
        </is>
      </c>
      <c r="M98" s="1" t="inlineStr">
        <is>
          <t>97778013</t>
        </is>
      </c>
      <c r="N98" s="1" t="inlineStr"/>
      <c r="O98" t="inlineStr">
        <is>
          <t>A102224</t>
        </is>
      </c>
      <c r="P98" t="inlineStr">
        <is>
          <t>LT250</t>
        </is>
      </c>
      <c r="Q98" t="inlineStr"/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Price_BOM_LCS_Imp_0161</t>
        </is>
      </c>
      <c r="D99" t="inlineStr"/>
      <c r="E99" t="inlineStr">
        <is>
          <t>:20709-LCS:20709-4P-3HP-LCSE:20709-2P-7.5HP-LCSE:20709-2P-10HP-LCSE:</t>
        </is>
      </c>
      <c r="F99" s="118" t="inlineStr">
        <is>
          <t>X3</t>
        </is>
      </c>
      <c r="G99" t="inlineStr">
        <is>
          <t>ImpMatl_NiAl-Bronze_ASTM-B148_C95400</t>
        </is>
      </c>
      <c r="H99" s="37" t="inlineStr">
        <is>
          <t>Nickel Aluminum Bronze ASTM B148 UNS C95400</t>
        </is>
      </c>
      <c r="I99" s="37" t="inlineStr">
        <is>
          <t>B22</t>
        </is>
      </c>
      <c r="J99" s="37" t="inlineStr">
        <is>
          <t>Stainless Steel, AISI-303</t>
        </is>
      </c>
      <c r="K99" s="37" t="inlineStr">
        <is>
          <t>Steel, Cold Drawn C1018</t>
        </is>
      </c>
      <c r="L99" s="37" t="inlineStr">
        <is>
          <t>Coating_Scotchkote134_interior_exterior_IncludeImpeller</t>
        </is>
      </c>
      <c r="M99" s="1" t="inlineStr">
        <is>
          <t>RTF</t>
        </is>
      </c>
      <c r="N99" s="37" t="inlineStr"/>
      <c r="O99" t="inlineStr">
        <is>
          <t>A102224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Price_BOM_LCS_Imp_0162</t>
        </is>
      </c>
      <c r="D100" t="inlineStr"/>
      <c r="E100" t="inlineStr">
        <is>
          <t>:20709-LCS:20709-4P-3HP-LCSE:20709-2P-7.5HP-LCSE:20709-2P-10HP-LCSE:</t>
        </is>
      </c>
      <c r="F100" s="118" t="inlineStr">
        <is>
          <t>X3</t>
        </is>
      </c>
      <c r="G100" s="2" t="inlineStr">
        <is>
          <t>ImpMatl_SS_AISI-304</t>
        </is>
      </c>
      <c r="H100" s="37" t="inlineStr">
        <is>
          <t>Stainless Steel, AISI-304</t>
        </is>
      </c>
      <c r="I100" s="37" t="inlineStr">
        <is>
          <t>H304</t>
        </is>
      </c>
      <c r="J100" s="37" t="inlineStr">
        <is>
          <t>Stainless Steel, AISI-303</t>
        </is>
      </c>
      <c r="K100" s="37" t="inlineStr">
        <is>
          <t>Stainless Steel, AISI 316</t>
        </is>
      </c>
      <c r="L100" s="37" t="inlineStr">
        <is>
          <t>Coating_Scotchkote134_interior_exterior_IncludeImpeller</t>
        </is>
      </c>
      <c r="M100" s="1" t="inlineStr">
        <is>
          <t>RTF</t>
        </is>
      </c>
      <c r="N100" s="37" t="inlineStr"/>
      <c r="O100" s="37" t="inlineStr">
        <is>
          <t>A101764</t>
        </is>
      </c>
      <c r="P100" t="inlineStr">
        <is>
          <t>LT250</t>
        </is>
      </c>
      <c r="Q100" s="37" t="inlineStr"/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Price_BOM_LCS_Imp_0164</t>
        </is>
      </c>
      <c r="D101" t="inlineStr"/>
      <c r="E101" t="inlineStr">
        <is>
          <t>:20709-LCS:20709-4P-3HP-LCSE:20709-2P-7.5HP-LCSE:20709-2P-10HP-LCSE:</t>
        </is>
      </c>
      <c r="F101" s="118" t="inlineStr">
        <is>
          <t>X3</t>
        </is>
      </c>
      <c r="G101" t="inlineStr">
        <is>
          <t>ImpMatl_NiAl-Bronze_ASTM-B148_C95400</t>
        </is>
      </c>
      <c r="H101" s="37" t="inlineStr">
        <is>
          <t>Nickel Aluminum Bronze ASTM B148 UNS C95400</t>
        </is>
      </c>
      <c r="I101" s="37" t="inlineStr">
        <is>
          <t>B22</t>
        </is>
      </c>
      <c r="J101" s="37" t="inlineStr">
        <is>
          <t>Stainless Steel, AISI-303</t>
        </is>
      </c>
      <c r="K101" s="37" t="inlineStr">
        <is>
          <t>Steel, Cold Drawn C1018</t>
        </is>
      </c>
      <c r="L101" s="37" t="inlineStr">
        <is>
          <t>Coating_Scotchkote134_interior_IncludeImpeller</t>
        </is>
      </c>
      <c r="M101" s="1" t="inlineStr">
        <is>
          <t>RTF</t>
        </is>
      </c>
      <c r="N101" s="37" t="inlineStr"/>
      <c r="O101" t="inlineStr">
        <is>
          <t>A102224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Price_BOM_LCS_Imp_0165</t>
        </is>
      </c>
      <c r="D102" t="inlineStr"/>
      <c r="E102" t="inlineStr">
        <is>
          <t>:20709-LCS:20709-4P-3HP-LCSE:20709-2P-7.5HP-LCSE:20709-2P-10HP-LCSE:</t>
        </is>
      </c>
      <c r="F102" s="118" t="inlineStr">
        <is>
          <t>X3</t>
        </is>
      </c>
      <c r="G102" s="2" t="inlineStr">
        <is>
          <t>ImpMatl_SS_AISI-304</t>
        </is>
      </c>
      <c r="H102" s="37" t="inlineStr">
        <is>
          <t>Stainless Steel, AISI-304</t>
        </is>
      </c>
      <c r="I102" s="37" t="inlineStr">
        <is>
          <t>H304</t>
        </is>
      </c>
      <c r="J102" s="37" t="inlineStr">
        <is>
          <t>Stainless Steel, AISI-303</t>
        </is>
      </c>
      <c r="K102" s="37" t="inlineStr">
        <is>
          <t>Stainless Steel, AISI 316</t>
        </is>
      </c>
      <c r="L102" s="37" t="inlineStr">
        <is>
          <t>Coating_Scotchkote134_interior_IncludeImpeller</t>
        </is>
      </c>
      <c r="M102" s="1" t="inlineStr">
        <is>
          <t>RTF</t>
        </is>
      </c>
      <c r="N102" s="37" t="inlineStr"/>
      <c r="O102" s="37" t="inlineStr">
        <is>
          <t>A101764</t>
        </is>
      </c>
      <c r="P102" t="inlineStr">
        <is>
          <t>LT250</t>
        </is>
      </c>
      <c r="Q102" s="37" t="inlineStr"/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Price_BOM_LCS_Imp_0167</t>
        </is>
      </c>
      <c r="D103" t="inlineStr"/>
      <c r="E103" t="inlineStr">
        <is>
          <t>:20709-LCS:20709-4P-3HP-LCSE:20709-2P-7.5HP-LCSE:20709-2P-10HP-LCSE:</t>
        </is>
      </c>
      <c r="F103" s="118" t="inlineStr">
        <is>
          <t>X3</t>
        </is>
      </c>
      <c r="G103" t="inlineStr">
        <is>
          <t>ImpMatl_NiAl-Bronze_ASTM-B148_C95400</t>
        </is>
      </c>
      <c r="H103" s="37" t="inlineStr">
        <is>
          <t>Nickel Aluminum Bronze ASTM B148 UNS C95400</t>
        </is>
      </c>
      <c r="I103" s="37" t="inlineStr">
        <is>
          <t>B22</t>
        </is>
      </c>
      <c r="J103" s="37" t="inlineStr">
        <is>
          <t>Stainless Steel, AISI-303</t>
        </is>
      </c>
      <c r="K103" s="37" t="inlineStr">
        <is>
          <t>Steel, Cold Drawn C1018</t>
        </is>
      </c>
      <c r="L103" s="37" t="inlineStr">
        <is>
          <t>Coating_Scotchkote134_interior</t>
        </is>
      </c>
      <c r="M103" s="1" t="inlineStr">
        <is>
          <t>97778013</t>
        </is>
      </c>
      <c r="N103" s="1" t="inlineStr"/>
      <c r="O103" t="inlineStr">
        <is>
          <t>A102224</t>
        </is>
      </c>
      <c r="P103" t="inlineStr">
        <is>
          <t>LT250</t>
        </is>
      </c>
      <c r="Q103" t="inlineStr"/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Price_BOM_LCS_Imp_0168</t>
        </is>
      </c>
      <c r="D104" t="inlineStr"/>
      <c r="E104" t="inlineStr">
        <is>
          <t>:20709-LCS:20709-4P-3HP-LCSE:20709-2P-7.5HP-LCSE:20709-2P-10HP-LCSE:</t>
        </is>
      </c>
      <c r="F104" s="118" t="inlineStr">
        <is>
          <t>X3</t>
        </is>
      </c>
      <c r="G104" s="2" t="inlineStr">
        <is>
          <t>ImpMatl_SS_AISI-304</t>
        </is>
      </c>
      <c r="H104" s="37" t="inlineStr">
        <is>
          <t>Stainless Steel, AISI-304</t>
        </is>
      </c>
      <c r="I104" s="37" t="inlineStr">
        <is>
          <t>H304</t>
        </is>
      </c>
      <c r="J104" s="37" t="inlineStr">
        <is>
          <t>Stainless Steel, AISI-303</t>
        </is>
      </c>
      <c r="K104" s="37" t="inlineStr">
        <is>
          <t>Stainless Steel, AISI 316</t>
        </is>
      </c>
      <c r="L104" s="37" t="inlineStr">
        <is>
          <t>Coating_Scotchkote134_interior</t>
        </is>
      </c>
      <c r="M104" s="1" t="inlineStr">
        <is>
          <t>RTF</t>
        </is>
      </c>
      <c r="N104" s="37" t="inlineStr"/>
      <c r="O104" s="37" t="inlineStr">
        <is>
          <t>A101764</t>
        </is>
      </c>
      <c r="P104" t="inlineStr">
        <is>
          <t>LT250</t>
        </is>
      </c>
      <c r="Q104" s="37" t="n">
        <v>126</v>
      </c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Price_BOM_LCS_Imp_0170</t>
        </is>
      </c>
      <c r="D105" t="inlineStr"/>
      <c r="E105" t="inlineStr">
        <is>
          <t>:20709-LCS:20709-4P-3HP-LCSE:20709-2P-7.5HP-LCSE:20709-2P-10HP-LCSE:</t>
        </is>
      </c>
      <c r="F105" s="118" t="inlineStr">
        <is>
          <t>X3</t>
        </is>
      </c>
      <c r="G105" t="inlineStr">
        <is>
          <t>ImpMatl_NiAl-Bronze_ASTM-B148_C95400</t>
        </is>
      </c>
      <c r="H105" s="37" t="inlineStr">
        <is>
          <t>Nickel Aluminum Bronze ASTM B148 UNS C95400</t>
        </is>
      </c>
      <c r="I105" s="37" t="inlineStr">
        <is>
          <t>B22</t>
        </is>
      </c>
      <c r="J105" s="37" t="inlineStr">
        <is>
          <t>Stainless Steel, AISI-303</t>
        </is>
      </c>
      <c r="K105" s="37" t="inlineStr">
        <is>
          <t>Steel, Cold Drawn C1018</t>
        </is>
      </c>
      <c r="L105" s="37" t="inlineStr">
        <is>
          <t>Coating_Scotchkote134_interior_exterior</t>
        </is>
      </c>
      <c r="M105" s="1" t="inlineStr">
        <is>
          <t>97778013</t>
        </is>
      </c>
      <c r="N105" s="1" t="inlineStr"/>
      <c r="O105" t="inlineStr">
        <is>
          <t>A102224</t>
        </is>
      </c>
      <c r="P105" t="inlineStr">
        <is>
          <t>LT250</t>
        </is>
      </c>
      <c r="Q105" t="inlineStr"/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Price_BOM_LCS_Imp_0171</t>
        </is>
      </c>
      <c r="D106" t="inlineStr"/>
      <c r="E106" t="inlineStr">
        <is>
          <t>:20709-LCS:20709-4P-3HP-LCSE:20709-2P-7.5HP-LCSE:20709-2P-10HP-LCSE:</t>
        </is>
      </c>
      <c r="F106" s="118" t="inlineStr">
        <is>
          <t>X3</t>
        </is>
      </c>
      <c r="G106" s="2" t="inlineStr">
        <is>
          <t>ImpMatl_SS_AISI-304</t>
        </is>
      </c>
      <c r="H106" s="37" t="inlineStr">
        <is>
          <t>Stainless Steel, AISI-304</t>
        </is>
      </c>
      <c r="I106" s="37" t="inlineStr">
        <is>
          <t>H304</t>
        </is>
      </c>
      <c r="J106" s="37" t="inlineStr">
        <is>
          <t>Stainless Steel, AISI-303</t>
        </is>
      </c>
      <c r="K106" s="37" t="inlineStr">
        <is>
          <t>Stainless Steel, AISI 316</t>
        </is>
      </c>
      <c r="L106" s="37" t="inlineStr">
        <is>
          <t>Coating_Scotchkote134_interior_exterior</t>
        </is>
      </c>
      <c r="M106" s="1" t="inlineStr">
        <is>
          <t>RTF</t>
        </is>
      </c>
      <c r="N106" s="37" t="inlineStr"/>
      <c r="O106" s="37" t="inlineStr">
        <is>
          <t>A101764</t>
        </is>
      </c>
      <c r="P106" t="inlineStr">
        <is>
          <t>LT250</t>
        </is>
      </c>
      <c r="Q106" s="37" t="n">
        <v>126</v>
      </c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Price_BOM_LCS_Imp_0173</t>
        </is>
      </c>
      <c r="D107" t="inlineStr"/>
      <c r="E107" t="inlineStr">
        <is>
          <t>:20709-LCS:20709-4P-3HP-LCSE:20709-2P-7.5HP-LCSE:20709-2P-10HP-LCSE:</t>
        </is>
      </c>
      <c r="F107" s="118" t="inlineStr">
        <is>
          <t>X3</t>
        </is>
      </c>
      <c r="G107" t="inlineStr">
        <is>
          <t>ImpMatl_NiAl-Bronze_ASTM-B148_C95400</t>
        </is>
      </c>
      <c r="H107" s="37" t="inlineStr">
        <is>
          <t>Nickel Aluminum Bronze ASTM B148 UNS C95400</t>
        </is>
      </c>
      <c r="I107" s="37" t="inlineStr">
        <is>
          <t>B22</t>
        </is>
      </c>
      <c r="J107" s="37" t="inlineStr">
        <is>
          <t>Stainless Steel, AISI-303</t>
        </is>
      </c>
      <c r="K107" s="37" t="inlineStr">
        <is>
          <t>Steel, Cold Drawn C1018</t>
        </is>
      </c>
      <c r="L107" s="37" t="inlineStr">
        <is>
          <t>Coating_Special</t>
        </is>
      </c>
      <c r="M107" s="1" t="inlineStr">
        <is>
          <t>97778013</t>
        </is>
      </c>
      <c r="N107" s="1" t="inlineStr"/>
      <c r="O107" t="inlineStr">
        <is>
          <t>A102224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Price_BOM_LCS_Imp_0174</t>
        </is>
      </c>
      <c r="D108" t="inlineStr"/>
      <c r="E108" t="inlineStr">
        <is>
          <t>:20709-LCS:20709-4P-3HP-LCSE:20709-2P-7.5HP-LCSE:20709-2P-10HP-LCSE:</t>
        </is>
      </c>
      <c r="F108" s="118" t="inlineStr">
        <is>
          <t>X3</t>
        </is>
      </c>
      <c r="G108" s="2" t="inlineStr">
        <is>
          <t>ImpMatl_SS_AISI-304</t>
        </is>
      </c>
      <c r="H108" s="37" t="inlineStr">
        <is>
          <t>Stainless Steel, AISI-304</t>
        </is>
      </c>
      <c r="I108" s="37" t="inlineStr">
        <is>
          <t>H304</t>
        </is>
      </c>
      <c r="J108" s="37" t="inlineStr">
        <is>
          <t>Stainless Steel, AISI-303</t>
        </is>
      </c>
      <c r="K108" s="37" t="inlineStr">
        <is>
          <t>Stainless Steel, AISI 316</t>
        </is>
      </c>
      <c r="L108" s="37" t="inlineStr">
        <is>
          <t>Coating_Special</t>
        </is>
      </c>
      <c r="M108" s="1" t="inlineStr">
        <is>
          <t>RTF</t>
        </is>
      </c>
      <c r="N108" s="37" t="inlineStr"/>
      <c r="O108" s="37" t="inlineStr">
        <is>
          <t>A101768</t>
        </is>
      </c>
      <c r="P108" t="inlineStr">
        <is>
          <t>LT250</t>
        </is>
      </c>
      <c r="Q108" s="37" t="n">
        <v>126</v>
      </c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Price_BOM_LCS_Imp_0176</t>
        </is>
      </c>
      <c r="D109" t="inlineStr"/>
      <c r="E109" t="inlineStr">
        <is>
          <t>:20709-LCS:20709-2P-15HP-LCSE:20709-2P-20HP-LCSE:20709-2P-25HP-LCSE:</t>
        </is>
      </c>
      <c r="F109" s="118" t="inlineStr">
        <is>
          <t>X4</t>
        </is>
      </c>
      <c r="G109" s="2" t="inlineStr">
        <is>
          <t>ImpMatl_SS_AISI-304</t>
        </is>
      </c>
      <c r="H109" s="37" t="inlineStr">
        <is>
          <t>Stainless Steel, AISI-304</t>
        </is>
      </c>
      <c r="I109" s="37" t="inlineStr">
        <is>
          <t>H304</t>
        </is>
      </c>
      <c r="J109" s="37" t="inlineStr">
        <is>
          <t>Stainless Steel, AISI-303</t>
        </is>
      </c>
      <c r="K109" s="37" t="inlineStr">
        <is>
          <t>Stainless Steel, AISI 316</t>
        </is>
      </c>
      <c r="L109" s="37" t="inlineStr">
        <is>
          <t>Coating_Standard</t>
        </is>
      </c>
      <c r="M109" s="87" t="inlineStr">
        <is>
          <t>98876066</t>
        </is>
      </c>
      <c r="N109" s="37" t="inlineStr"/>
      <c r="O109" t="inlineStr">
        <is>
          <t>A101770</t>
        </is>
      </c>
      <c r="P109" s="37" t="inlineStr">
        <is>
          <t>LT027</t>
        </is>
      </c>
      <c r="Q109" s="37" t="n">
        <v>0</v>
      </c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Price_BOM_LCS_Imp_0177</t>
        </is>
      </c>
      <c r="D110" t="inlineStr"/>
      <c r="E110" t="inlineStr">
        <is>
          <t>:20709-LCS:20709-2P-15HP-LCSE:20709-2P-20HP-LCSE:20709-2P-25HP-LCSE:</t>
        </is>
      </c>
      <c r="F110" s="118" t="inlineStr">
        <is>
          <t>X4</t>
        </is>
      </c>
      <c r="G110" t="inlineStr">
        <is>
          <t>ImpMatl_NiAl-Bronze_ASTM-B148_C95400</t>
        </is>
      </c>
      <c r="H110" s="37" t="inlineStr">
        <is>
          <t>Nickel Aluminum Bronze ASTM B148 UNS C95400</t>
        </is>
      </c>
      <c r="I110" s="37" t="inlineStr">
        <is>
          <t>B22</t>
        </is>
      </c>
      <c r="J110" s="37" t="inlineStr">
        <is>
          <t>Stainless Steel, AISI-303</t>
        </is>
      </c>
      <c r="K110" s="37" t="inlineStr">
        <is>
          <t>Steel, Cold Drawn C1018</t>
        </is>
      </c>
      <c r="L110" s="37" t="inlineStr">
        <is>
          <t>Coating_Standard</t>
        </is>
      </c>
      <c r="M110" s="1" t="inlineStr">
        <is>
          <t>97775275</t>
        </is>
      </c>
      <c r="N110" s="1" t="inlineStr"/>
      <c r="O110" t="inlineStr">
        <is>
          <t>A102225</t>
        </is>
      </c>
      <c r="P110" t="inlineStr">
        <is>
          <t>LT250</t>
        </is>
      </c>
      <c r="Q110" t="inlineStr"/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Price_BOM_LCS_Imp_0179</t>
        </is>
      </c>
      <c r="D111" t="inlineStr"/>
      <c r="E111" t="inlineStr">
        <is>
          <t>:20709-LCS:20709-2P-15HP-LCSE:20709-2P-20HP-LCSE:20709-2P-25HP-LCSE:</t>
        </is>
      </c>
      <c r="F111" s="118" t="inlineStr">
        <is>
          <t>X4</t>
        </is>
      </c>
      <c r="G111" t="inlineStr">
        <is>
          <t>ImpMatl_NiAl-Bronze_ASTM-B148_C95400</t>
        </is>
      </c>
      <c r="H111" s="37" t="inlineStr">
        <is>
          <t>Nickel Aluminum Bronze ASTM B148 UNS C95400</t>
        </is>
      </c>
      <c r="I111" s="37" t="inlineStr">
        <is>
          <t>B22</t>
        </is>
      </c>
      <c r="J111" s="37" t="inlineStr">
        <is>
          <t>Stainless Steel, AISI-303</t>
        </is>
      </c>
      <c r="K111" s="37" t="inlineStr">
        <is>
          <t>Steel, Cold Drawn C1018</t>
        </is>
      </c>
      <c r="L111" s="37" t="inlineStr">
        <is>
          <t>Coating_Scotchkote134_interior_exterior_IncludeImpeller</t>
        </is>
      </c>
      <c r="M111" s="1" t="inlineStr">
        <is>
          <t>RTF</t>
        </is>
      </c>
      <c r="N111" s="37" t="inlineStr"/>
      <c r="O111" t="inlineStr">
        <is>
          <t>A102225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Price_BOM_LCS_Imp_0180</t>
        </is>
      </c>
      <c r="D112" t="inlineStr"/>
      <c r="E112" t="inlineStr">
        <is>
          <t>:20709-LCS:20709-2P-15HP-LCSE:20709-2P-20HP-LCSE:20709-2P-25HP-LCSE:</t>
        </is>
      </c>
      <c r="F112" s="118" t="inlineStr">
        <is>
          <t>X4</t>
        </is>
      </c>
      <c r="G112" s="2" t="inlineStr">
        <is>
          <t>ImpMatl_SS_AISI-304</t>
        </is>
      </c>
      <c r="H112" s="37" t="inlineStr">
        <is>
          <t>Stainless Steel, AISI-304</t>
        </is>
      </c>
      <c r="I112" s="37" t="inlineStr">
        <is>
          <t>H304</t>
        </is>
      </c>
      <c r="J112" s="37" t="inlineStr">
        <is>
          <t>Stainless Steel, AISI-303</t>
        </is>
      </c>
      <c r="K112" s="37" t="inlineStr">
        <is>
          <t>Stainless Steel, AISI 316</t>
        </is>
      </c>
      <c r="L112" s="37" t="inlineStr">
        <is>
          <t>Coating_Scotchkote134_interior_exterior_IncludeImpeller</t>
        </is>
      </c>
      <c r="M112" s="1" t="inlineStr">
        <is>
          <t>RTF</t>
        </is>
      </c>
      <c r="N112" s="37" t="inlineStr"/>
      <c r="O112" t="inlineStr">
        <is>
          <t>A101770</t>
        </is>
      </c>
      <c r="P112" t="inlineStr">
        <is>
          <t>LT250</t>
        </is>
      </c>
      <c r="Q112" s="37" t="inlineStr"/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Price_BOM_LCS_Imp_0182</t>
        </is>
      </c>
      <c r="D113" t="inlineStr"/>
      <c r="E113" t="inlineStr">
        <is>
          <t>:20709-LCS:20709-2P-15HP-LCSE:20709-2P-20HP-LCSE:20709-2P-25HP-LCSE:</t>
        </is>
      </c>
      <c r="F113" s="118" t="inlineStr">
        <is>
          <t>X4</t>
        </is>
      </c>
      <c r="G113" t="inlineStr">
        <is>
          <t>ImpMatl_NiAl-Bronze_ASTM-B148_C95400</t>
        </is>
      </c>
      <c r="H113" s="37" t="inlineStr">
        <is>
          <t>Nickel Aluminum Bronze ASTM B148 UNS C95400</t>
        </is>
      </c>
      <c r="I113" s="37" t="inlineStr">
        <is>
          <t>B22</t>
        </is>
      </c>
      <c r="J113" s="37" t="inlineStr">
        <is>
          <t>Stainless Steel, AISI-303</t>
        </is>
      </c>
      <c r="K113" s="37" t="inlineStr">
        <is>
          <t>Steel, Cold Drawn C1018</t>
        </is>
      </c>
      <c r="L113" s="37" t="inlineStr">
        <is>
          <t>Coating_Scotchkote134_interior_IncludeImpeller</t>
        </is>
      </c>
      <c r="M113" s="1" t="inlineStr">
        <is>
          <t>RTF</t>
        </is>
      </c>
      <c r="N113" s="37" t="inlineStr"/>
      <c r="O113" t="inlineStr">
        <is>
          <t>A102225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Price_BOM_LCS_Imp_0183</t>
        </is>
      </c>
      <c r="D114" t="inlineStr"/>
      <c r="E114" t="inlineStr">
        <is>
          <t>:20709-LCS:20709-2P-15HP-LCSE:20709-2P-20HP-LCSE:20709-2P-25HP-LCSE:</t>
        </is>
      </c>
      <c r="F114" s="118" t="inlineStr">
        <is>
          <t>X4</t>
        </is>
      </c>
      <c r="G114" s="2" t="inlineStr">
        <is>
          <t>ImpMatl_SS_AISI-304</t>
        </is>
      </c>
      <c r="H114" s="37" t="inlineStr">
        <is>
          <t>Stainless Steel, AISI-304</t>
        </is>
      </c>
      <c r="I114" s="37" t="inlineStr">
        <is>
          <t>H304</t>
        </is>
      </c>
      <c r="J114" s="37" t="inlineStr">
        <is>
          <t>Stainless Steel, AISI-303</t>
        </is>
      </c>
      <c r="K114" s="37" t="inlineStr">
        <is>
          <t>Stainless Steel, AISI 316</t>
        </is>
      </c>
      <c r="L114" s="37" t="inlineStr">
        <is>
          <t>Coating_Scotchkote134_interior_IncludeImpeller</t>
        </is>
      </c>
      <c r="M114" s="1" t="inlineStr">
        <is>
          <t>RTF</t>
        </is>
      </c>
      <c r="N114" s="37" t="inlineStr"/>
      <c r="O114" t="inlineStr">
        <is>
          <t>A101770</t>
        </is>
      </c>
      <c r="P114" t="inlineStr">
        <is>
          <t>LT250</t>
        </is>
      </c>
      <c r="Q114" s="37" t="inlineStr"/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Price_BOM_LCS_Imp_0185</t>
        </is>
      </c>
      <c r="D115" t="inlineStr"/>
      <c r="E115" t="inlineStr">
        <is>
          <t>:20709-LCS:20709-2P-15HP-LCSE:20709-2P-20HP-LCSE:20709-2P-25HP-LCSE:</t>
        </is>
      </c>
      <c r="F115" s="118" t="inlineStr">
        <is>
          <t>X4</t>
        </is>
      </c>
      <c r="G115" t="inlineStr">
        <is>
          <t>ImpMatl_NiAl-Bronze_ASTM-B148_C95400</t>
        </is>
      </c>
      <c r="H115" s="37" t="inlineStr">
        <is>
          <t>Nickel Aluminum Bronze ASTM B148 UNS C95400</t>
        </is>
      </c>
      <c r="I115" s="37" t="inlineStr">
        <is>
          <t>B22</t>
        </is>
      </c>
      <c r="J115" s="37" t="inlineStr">
        <is>
          <t>Stainless Steel, AISI-303</t>
        </is>
      </c>
      <c r="K115" s="37" t="inlineStr">
        <is>
          <t>Steel, Cold Drawn C1018</t>
        </is>
      </c>
      <c r="L115" s="37" t="inlineStr">
        <is>
          <t>Coating_Scotchkote134_interior</t>
        </is>
      </c>
      <c r="M115" s="1" t="inlineStr">
        <is>
          <t>97775275</t>
        </is>
      </c>
      <c r="N115" s="1" t="inlineStr"/>
      <c r="O115" t="inlineStr">
        <is>
          <t>A102225</t>
        </is>
      </c>
      <c r="P115" t="inlineStr">
        <is>
          <t>LT250</t>
        </is>
      </c>
      <c r="Q115" t="inlineStr"/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Price_BOM_LCS_Imp_0186</t>
        </is>
      </c>
      <c r="D116" t="inlineStr"/>
      <c r="E116" t="inlineStr">
        <is>
          <t>:20709-LCS:20709-2P-15HP-LCSE:20709-2P-20HP-LCSE:20709-2P-25HP-LCSE:</t>
        </is>
      </c>
      <c r="F116" s="118" t="inlineStr">
        <is>
          <t>X4</t>
        </is>
      </c>
      <c r="G116" s="2" t="inlineStr">
        <is>
          <t>ImpMatl_SS_AISI-304</t>
        </is>
      </c>
      <c r="H116" s="37" t="inlineStr">
        <is>
          <t>Stainless Steel, AISI-304</t>
        </is>
      </c>
      <c r="I116" s="37" t="inlineStr">
        <is>
          <t>H304</t>
        </is>
      </c>
      <c r="J116" s="37" t="inlineStr">
        <is>
          <t>Stainless Steel, AISI-303</t>
        </is>
      </c>
      <c r="K116" s="37" t="inlineStr">
        <is>
          <t>Stainless Steel, AISI 316</t>
        </is>
      </c>
      <c r="L116" s="37" t="inlineStr">
        <is>
          <t>Coating_Scotchkote134_interior</t>
        </is>
      </c>
      <c r="M116" s="1" t="inlineStr">
        <is>
          <t>RTF</t>
        </is>
      </c>
      <c r="N116" s="37" t="inlineStr"/>
      <c r="O116" t="inlineStr">
        <is>
          <t>A101770</t>
        </is>
      </c>
      <c r="P116" t="inlineStr">
        <is>
          <t>LT250</t>
        </is>
      </c>
      <c r="Q116" s="37" t="n">
        <v>126</v>
      </c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Price_BOM_LCS_Imp_0188</t>
        </is>
      </c>
      <c r="D117" t="inlineStr"/>
      <c r="E117" t="inlineStr">
        <is>
          <t>:20709-LCS:20709-2P-15HP-LCSE:20709-2P-20HP-LCSE:20709-2P-25HP-LCSE:</t>
        </is>
      </c>
      <c r="F117" s="118" t="inlineStr">
        <is>
          <t>X4</t>
        </is>
      </c>
      <c r="G117" t="inlineStr">
        <is>
          <t>ImpMatl_NiAl-Bronze_ASTM-B148_C95400</t>
        </is>
      </c>
      <c r="H117" s="37" t="inlineStr">
        <is>
          <t>Nickel Aluminum Bronze ASTM B148 UNS C95400</t>
        </is>
      </c>
      <c r="I117" s="37" t="inlineStr">
        <is>
          <t>B22</t>
        </is>
      </c>
      <c r="J117" s="37" t="inlineStr">
        <is>
          <t>Stainless Steel, AISI-303</t>
        </is>
      </c>
      <c r="K117" s="37" t="inlineStr">
        <is>
          <t>Steel, Cold Drawn C1018</t>
        </is>
      </c>
      <c r="L117" s="37" t="inlineStr">
        <is>
          <t>Coating_Scotchkote134_interior_exterior</t>
        </is>
      </c>
      <c r="M117" s="1" t="inlineStr">
        <is>
          <t>97775275</t>
        </is>
      </c>
      <c r="N117" s="1" t="inlineStr"/>
      <c r="O117" t="inlineStr">
        <is>
          <t>A102225</t>
        </is>
      </c>
      <c r="P117" t="inlineStr">
        <is>
          <t>LT250</t>
        </is>
      </c>
      <c r="Q117" t="inlineStr"/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Price_BOM_LCS_Imp_0189</t>
        </is>
      </c>
      <c r="D118" t="inlineStr"/>
      <c r="E118" t="inlineStr">
        <is>
          <t>:20709-LCS:20709-2P-15HP-LCSE:20709-2P-20HP-LCSE:20709-2P-25HP-LCSE:</t>
        </is>
      </c>
      <c r="F118" s="118" t="inlineStr">
        <is>
          <t>X4</t>
        </is>
      </c>
      <c r="G118" s="2" t="inlineStr">
        <is>
          <t>ImpMatl_SS_AISI-304</t>
        </is>
      </c>
      <c r="H118" s="37" t="inlineStr">
        <is>
          <t>Stainless Steel, AISI-304</t>
        </is>
      </c>
      <c r="I118" s="37" t="inlineStr">
        <is>
          <t>H304</t>
        </is>
      </c>
      <c r="J118" s="37" t="inlineStr">
        <is>
          <t>Stainless Steel, AISI-303</t>
        </is>
      </c>
      <c r="K118" s="37" t="inlineStr">
        <is>
          <t>Stainless Steel, AISI 316</t>
        </is>
      </c>
      <c r="L118" s="37" t="inlineStr">
        <is>
          <t>Coating_Scotchkote134_interior_exterior</t>
        </is>
      </c>
      <c r="M118" s="1" t="inlineStr">
        <is>
          <t>RTF</t>
        </is>
      </c>
      <c r="N118" s="37" t="inlineStr"/>
      <c r="O118" t="inlineStr">
        <is>
          <t>A101770</t>
        </is>
      </c>
      <c r="P118" t="inlineStr">
        <is>
          <t>LT250</t>
        </is>
      </c>
      <c r="Q118" s="37" t="n">
        <v>126</v>
      </c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Price_BOM_LCS_Imp_0191</t>
        </is>
      </c>
      <c r="D119" t="inlineStr"/>
      <c r="E119" t="inlineStr">
        <is>
          <t>:20709-LCS:20709-2P-15HP-LCSE:20709-2P-20HP-LCSE:20709-2P-25HP-LCSE:</t>
        </is>
      </c>
      <c r="F119" s="118" t="inlineStr">
        <is>
          <t>X4</t>
        </is>
      </c>
      <c r="G119" t="inlineStr">
        <is>
          <t>ImpMatl_NiAl-Bronze_ASTM-B148_C95400</t>
        </is>
      </c>
      <c r="H119" s="37" t="inlineStr">
        <is>
          <t>Nickel Aluminum Bronze ASTM B148 UNS C95400</t>
        </is>
      </c>
      <c r="I119" s="37" t="inlineStr">
        <is>
          <t>B22</t>
        </is>
      </c>
      <c r="J119" s="37" t="inlineStr">
        <is>
          <t>Stainless Steel, AISI-303</t>
        </is>
      </c>
      <c r="K119" s="37" t="inlineStr">
        <is>
          <t>Steel, Cold Drawn C1018</t>
        </is>
      </c>
      <c r="L119" s="37" t="inlineStr">
        <is>
          <t>Coating_Special</t>
        </is>
      </c>
      <c r="M119" s="1" t="inlineStr">
        <is>
          <t>97775275</t>
        </is>
      </c>
      <c r="N119" s="1" t="inlineStr"/>
      <c r="O119" t="inlineStr">
        <is>
          <t>A102225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Price_BOM_LCS_Imp_0192</t>
        </is>
      </c>
      <c r="D120" t="inlineStr"/>
      <c r="E120" t="inlineStr">
        <is>
          <t>:20709-LCS:20709-2P-15HP-LCSE:20709-2P-20HP-LCSE:20709-2P-25HP-LCSE:</t>
        </is>
      </c>
      <c r="F120" s="118" t="inlineStr">
        <is>
          <t>X4</t>
        </is>
      </c>
      <c r="G120" s="2" t="inlineStr">
        <is>
          <t>ImpMatl_SS_AISI-304</t>
        </is>
      </c>
      <c r="H120" s="37" t="inlineStr">
        <is>
          <t>Stainless Steel, AISI-304</t>
        </is>
      </c>
      <c r="I120" s="37" t="inlineStr">
        <is>
          <t>H304</t>
        </is>
      </c>
      <c r="J120" s="37" t="inlineStr">
        <is>
          <t>Stainless Steel, AISI-303</t>
        </is>
      </c>
      <c r="K120" s="37" t="inlineStr">
        <is>
          <t>Stainless Steel, AISI 316</t>
        </is>
      </c>
      <c r="L120" s="37" t="inlineStr">
        <is>
          <t>Coating_Special</t>
        </is>
      </c>
      <c r="M120" s="1" t="inlineStr">
        <is>
          <t>RTF</t>
        </is>
      </c>
      <c r="N120" s="37" t="inlineStr"/>
      <c r="O120" t="inlineStr">
        <is>
          <t>A101775</t>
        </is>
      </c>
      <c r="P120" t="inlineStr">
        <is>
          <t>LT250</t>
        </is>
      </c>
      <c r="Q120" s="37" t="n">
        <v>126</v>
      </c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Price_BOM_LCS_Imp_0194</t>
        </is>
      </c>
      <c r="D121" t="inlineStr"/>
      <c r="E121" t="inlineStr">
        <is>
          <t>:20953-LCS:20953-4P-3HP-LCSE:20953-4P-5HP-LCSE:20953-4P-7.5HP-LCSE:</t>
        </is>
      </c>
      <c r="F121" s="118" t="inlineStr">
        <is>
          <t>X3</t>
        </is>
      </c>
      <c r="G121" s="2" t="inlineStr">
        <is>
          <t>ImpMatl_SS_AISI-304</t>
        </is>
      </c>
      <c r="H121" s="37" t="inlineStr">
        <is>
          <t>Stainless Steel, AISI-304</t>
        </is>
      </c>
      <c r="I121" s="37" t="inlineStr">
        <is>
          <t>H304</t>
        </is>
      </c>
      <c r="J121" s="37" t="inlineStr">
        <is>
          <t>Stainless Steel, AISI-303</t>
        </is>
      </c>
      <c r="K121" s="37" t="inlineStr">
        <is>
          <t>Stainless Steel, AISI 316</t>
        </is>
      </c>
      <c r="L121" s="37" t="inlineStr">
        <is>
          <t>Coating_Standard</t>
        </is>
      </c>
      <c r="M121" s="88" t="inlineStr">
        <is>
          <t>98876067</t>
        </is>
      </c>
      <c r="N121" s="37" t="inlineStr">
        <is>
          <t>IMP,L,20953,X3,H304</t>
        </is>
      </c>
      <c r="O121" t="inlineStr">
        <is>
          <t>A101777</t>
        </is>
      </c>
      <c r="P121" s="37" t="inlineStr">
        <is>
          <t>LT027</t>
        </is>
      </c>
      <c r="Q121" s="37" t="n">
        <v>0</v>
      </c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Price_BOM_LCS_Imp_0195</t>
        </is>
      </c>
      <c r="D122" t="inlineStr"/>
      <c r="E122" t="inlineStr">
        <is>
          <t>:20953-LCS:20953-4P-3HP-LCSE:20953-4P-5HP-LCSE:20953-4P-7.5HP-LCSE:</t>
        </is>
      </c>
      <c r="F122" s="118" t="inlineStr">
        <is>
          <t>X3</t>
        </is>
      </c>
      <c r="G122" t="inlineStr">
        <is>
          <t>ImpMatl_NiAl-Bronze_ASTM-B148_C95400</t>
        </is>
      </c>
      <c r="H122" s="37" t="inlineStr">
        <is>
          <t>Nickel Aluminum Bronze ASTM B148 UNS C95400</t>
        </is>
      </c>
      <c r="I122" s="37" t="inlineStr">
        <is>
          <t>B22</t>
        </is>
      </c>
      <c r="J122" s="37" t="inlineStr">
        <is>
          <t>Stainless Steel, AISI-303</t>
        </is>
      </c>
      <c r="K122" s="37" t="inlineStr">
        <is>
          <t>Steel, Cold Drawn C1018</t>
        </is>
      </c>
      <c r="L122" s="37" t="inlineStr">
        <is>
          <t>Coating_Standard</t>
        </is>
      </c>
      <c r="M122" s="1" t="inlineStr">
        <is>
          <t>97775276</t>
        </is>
      </c>
      <c r="N122" s="1" t="inlineStr"/>
      <c r="O122" t="inlineStr">
        <is>
          <t>A102226</t>
        </is>
      </c>
      <c r="P122" t="inlineStr">
        <is>
          <t>LT250</t>
        </is>
      </c>
      <c r="Q122" t="inlineStr"/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Price_BOM_LCS_Imp_0197</t>
        </is>
      </c>
      <c r="D123" t="inlineStr"/>
      <c r="E123" t="inlineStr">
        <is>
          <t>:20953-LCS:20953-4P-3HP-LCSE:20953-4P-5HP-LCSE:20953-4P-7.5HP-LCSE:</t>
        </is>
      </c>
      <c r="F123" s="118" t="inlineStr">
        <is>
          <t>X3</t>
        </is>
      </c>
      <c r="G123" t="inlineStr">
        <is>
          <t>ImpMatl_NiAl-Bronze_ASTM-B148_C95400</t>
        </is>
      </c>
      <c r="H123" s="37" t="inlineStr">
        <is>
          <t>Nickel Aluminum Bronze ASTM B148 UNS C95400</t>
        </is>
      </c>
      <c r="I123" s="37" t="inlineStr">
        <is>
          <t>B22</t>
        </is>
      </c>
      <c r="J123" s="37" t="inlineStr">
        <is>
          <t>Stainless Steel, AISI-303</t>
        </is>
      </c>
      <c r="K123" s="37" t="inlineStr">
        <is>
          <t>Steel, Cold Drawn C1018</t>
        </is>
      </c>
      <c r="L123" s="37" t="inlineStr">
        <is>
          <t>Coating_Scotchkote134_interior_exterior_IncludeImpeller</t>
        </is>
      </c>
      <c r="M123" s="1" t="inlineStr">
        <is>
          <t>RTF</t>
        </is>
      </c>
      <c r="N123" s="37" t="inlineStr"/>
      <c r="O123" t="inlineStr">
        <is>
          <t>A102226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Price_BOM_LCS_Imp_0198</t>
        </is>
      </c>
      <c r="D124" t="inlineStr"/>
      <c r="E124" t="inlineStr">
        <is>
          <t>:20953-LCS:20953-4P-3HP-LCSE:20953-4P-5HP-LCSE:20953-4P-7.5HP-LCSE:</t>
        </is>
      </c>
      <c r="F124" s="118" t="inlineStr">
        <is>
          <t>X3</t>
        </is>
      </c>
      <c r="G124" s="2" t="inlineStr">
        <is>
          <t>ImpMatl_SS_AISI-304</t>
        </is>
      </c>
      <c r="H124" s="37" t="inlineStr">
        <is>
          <t>Stainless Steel, AISI-304</t>
        </is>
      </c>
      <c r="I124" s="37" t="inlineStr">
        <is>
          <t>H304</t>
        </is>
      </c>
      <c r="J124" s="37" t="inlineStr">
        <is>
          <t>Stainless Steel, AISI-303</t>
        </is>
      </c>
      <c r="K124" s="37" t="inlineStr">
        <is>
          <t>Stainless Steel, AISI 316</t>
        </is>
      </c>
      <c r="L124" s="37" t="inlineStr">
        <is>
          <t>Coating_Scotchkote134_interior_exterior_IncludeImpeller</t>
        </is>
      </c>
      <c r="M124" s="1" t="inlineStr">
        <is>
          <t>RTF</t>
        </is>
      </c>
      <c r="N124" s="37" t="inlineStr"/>
      <c r="O124" t="inlineStr">
        <is>
          <t>A101777</t>
        </is>
      </c>
      <c r="P124" t="inlineStr">
        <is>
          <t>LT250</t>
        </is>
      </c>
      <c r="Q124" s="37" t="inlineStr"/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Price_BOM_LCS_Imp_0200</t>
        </is>
      </c>
      <c r="D125" t="inlineStr"/>
      <c r="E125" t="inlineStr">
        <is>
          <t>:20953-LCS:20953-4P-3HP-LCSE:20953-4P-5HP-LCSE:20953-4P-7.5HP-LCSE:</t>
        </is>
      </c>
      <c r="F125" s="118" t="inlineStr">
        <is>
          <t>X3</t>
        </is>
      </c>
      <c r="G125" t="inlineStr">
        <is>
          <t>ImpMatl_NiAl-Bronze_ASTM-B148_C95400</t>
        </is>
      </c>
      <c r="H125" s="37" t="inlineStr">
        <is>
          <t>Nickel Aluminum Bronze ASTM B148 UNS C95400</t>
        </is>
      </c>
      <c r="I125" s="37" t="inlineStr">
        <is>
          <t>B22</t>
        </is>
      </c>
      <c r="J125" s="37" t="inlineStr">
        <is>
          <t>Stainless Steel, AISI-303</t>
        </is>
      </c>
      <c r="K125" s="37" t="inlineStr">
        <is>
          <t>Steel, Cold Drawn C1018</t>
        </is>
      </c>
      <c r="L125" s="37" t="inlineStr">
        <is>
          <t>Coating_Scotchkote134_interior_IncludeImpeller</t>
        </is>
      </c>
      <c r="M125" s="1" t="inlineStr">
        <is>
          <t>RTF</t>
        </is>
      </c>
      <c r="N125" s="37" t="inlineStr"/>
      <c r="O125" t="inlineStr">
        <is>
          <t>A102226</t>
        </is>
      </c>
      <c r="P125" t="inlineStr">
        <is>
          <t>LT250</t>
        </is>
      </c>
      <c r="Q125" t="inlineStr"/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Price_BOM_LCS_Imp_0201</t>
        </is>
      </c>
      <c r="D126" t="inlineStr"/>
      <c r="E126" t="inlineStr">
        <is>
          <t>:20953-LCS:20953-4P-3HP-LCSE:20953-4P-5HP-LCSE:20953-4P-7.5HP-LCSE:</t>
        </is>
      </c>
      <c r="F126" s="118" t="inlineStr">
        <is>
          <t>X3</t>
        </is>
      </c>
      <c r="G126" s="2" t="inlineStr">
        <is>
          <t>ImpMatl_SS_AISI-304</t>
        </is>
      </c>
      <c r="H126" s="37" t="inlineStr">
        <is>
          <t>Stainless Steel, AISI-304</t>
        </is>
      </c>
      <c r="I126" s="37" t="inlineStr">
        <is>
          <t>H304</t>
        </is>
      </c>
      <c r="J126" s="37" t="inlineStr">
        <is>
          <t>Stainless Steel, AISI-303</t>
        </is>
      </c>
      <c r="K126" s="37" t="inlineStr">
        <is>
          <t>Stainless Steel, AISI 316</t>
        </is>
      </c>
      <c r="L126" s="37" t="inlineStr">
        <is>
          <t>Coating_Scotchkote134_interior_IncludeImpeller</t>
        </is>
      </c>
      <c r="M126" s="1" t="inlineStr">
        <is>
          <t>RTF</t>
        </is>
      </c>
      <c r="N126" s="37" t="inlineStr"/>
      <c r="O126" t="inlineStr">
        <is>
          <t>A101777</t>
        </is>
      </c>
      <c r="P126" t="inlineStr">
        <is>
          <t>LT250</t>
        </is>
      </c>
      <c r="Q126" s="37" t="inlineStr"/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Price_BOM_LCS_Imp_0203</t>
        </is>
      </c>
      <c r="D127" t="inlineStr"/>
      <c r="E127" t="inlineStr">
        <is>
          <t>:20953-LCS:20953-4P-3HP-LCSE:20953-4P-5HP-LCSE:20953-4P-7.5HP-LCSE:</t>
        </is>
      </c>
      <c r="F127" s="118" t="inlineStr">
        <is>
          <t>X3</t>
        </is>
      </c>
      <c r="G127" t="inlineStr">
        <is>
          <t>ImpMatl_NiAl-Bronze_ASTM-B148_C95400</t>
        </is>
      </c>
      <c r="H127" s="37" t="inlineStr">
        <is>
          <t>Nickel Aluminum Bronze ASTM B148 UNS C95400</t>
        </is>
      </c>
      <c r="I127" s="37" t="inlineStr">
        <is>
          <t>B22</t>
        </is>
      </c>
      <c r="J127" s="37" t="inlineStr">
        <is>
          <t>Stainless Steel, AISI-303</t>
        </is>
      </c>
      <c r="K127" s="37" t="inlineStr">
        <is>
          <t>Steel, Cold Drawn C1018</t>
        </is>
      </c>
      <c r="L127" s="37" t="inlineStr">
        <is>
          <t>Coating_Scotchkote134_interior</t>
        </is>
      </c>
      <c r="M127" s="1" t="inlineStr">
        <is>
          <t>97775276</t>
        </is>
      </c>
      <c r="N127" s="1" t="inlineStr"/>
      <c r="O127" t="inlineStr">
        <is>
          <t>A102226</t>
        </is>
      </c>
      <c r="P127" t="inlineStr">
        <is>
          <t>LT250</t>
        </is>
      </c>
      <c r="Q127" t="inlineStr"/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Price_BOM_LCS_Imp_0204</t>
        </is>
      </c>
      <c r="D128" t="inlineStr"/>
      <c r="E128" t="inlineStr">
        <is>
          <t>:20953-LCS:20953-4P-3HP-LCSE:20953-4P-5HP-LCSE:20953-4P-7.5HP-LCSE:</t>
        </is>
      </c>
      <c r="F128" s="118" t="inlineStr">
        <is>
          <t>X3</t>
        </is>
      </c>
      <c r="G128" s="2" t="inlineStr">
        <is>
          <t>ImpMatl_SS_AISI-304</t>
        </is>
      </c>
      <c r="H128" s="37" t="inlineStr">
        <is>
          <t>Stainless Steel, AISI-304</t>
        </is>
      </c>
      <c r="I128" s="37" t="inlineStr">
        <is>
          <t>H304</t>
        </is>
      </c>
      <c r="J128" s="37" t="inlineStr">
        <is>
          <t>Stainless Steel, AISI-303</t>
        </is>
      </c>
      <c r="K128" s="37" t="inlineStr">
        <is>
          <t>Stainless Steel, AISI 316</t>
        </is>
      </c>
      <c r="L128" s="37" t="inlineStr">
        <is>
          <t>Coating_Scotchkote134_interior</t>
        </is>
      </c>
      <c r="M128" s="37" t="inlineStr">
        <is>
          <t>RTF</t>
        </is>
      </c>
      <c r="N128" s="37" t="inlineStr"/>
      <c r="O128" t="inlineStr">
        <is>
          <t>A101777</t>
        </is>
      </c>
      <c r="P128" t="inlineStr">
        <is>
          <t>LT250</t>
        </is>
      </c>
      <c r="Q128" s="37" t="n">
        <v>126</v>
      </c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Price_BOM_LCS_Imp_0206</t>
        </is>
      </c>
      <c r="D129" t="inlineStr"/>
      <c r="E129" t="inlineStr">
        <is>
          <t>:20953-LCS:20953-4P-3HP-LCSE:20953-4P-5HP-LCSE:20953-4P-7.5HP-LCSE:</t>
        </is>
      </c>
      <c r="F129" s="118" t="inlineStr">
        <is>
          <t>X3</t>
        </is>
      </c>
      <c r="G129" t="inlineStr">
        <is>
          <t>ImpMatl_NiAl-Bronze_ASTM-B148_C95400</t>
        </is>
      </c>
      <c r="H129" s="37" t="inlineStr">
        <is>
          <t>Nickel Aluminum Bronze ASTM B148 UNS C95400</t>
        </is>
      </c>
      <c r="I129" s="37" t="inlineStr">
        <is>
          <t>B22</t>
        </is>
      </c>
      <c r="J129" s="37" t="inlineStr">
        <is>
          <t>Stainless Steel, AISI-303</t>
        </is>
      </c>
      <c r="K129" s="37" t="inlineStr">
        <is>
          <t>Steel, Cold Drawn C1018</t>
        </is>
      </c>
      <c r="L129" s="37" t="inlineStr">
        <is>
          <t>Coating_Scotchkote134_interior_exterior</t>
        </is>
      </c>
      <c r="M129" s="1" t="inlineStr">
        <is>
          <t>97775276</t>
        </is>
      </c>
      <c r="N129" s="1" t="inlineStr"/>
      <c r="O129" t="inlineStr">
        <is>
          <t>A102226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Price_BOM_LCS_Imp_0207</t>
        </is>
      </c>
      <c r="D130" t="inlineStr"/>
      <c r="E130" t="inlineStr">
        <is>
          <t>:20953-LCS:20953-4P-3HP-LCSE:20953-4P-5HP-LCSE:20953-4P-7.5HP-LCSE:</t>
        </is>
      </c>
      <c r="F130" s="118" t="inlineStr">
        <is>
          <t>X3</t>
        </is>
      </c>
      <c r="G130" s="2" t="inlineStr">
        <is>
          <t>ImpMatl_SS_AISI-304</t>
        </is>
      </c>
      <c r="H130" s="37" t="inlineStr">
        <is>
          <t>Stainless Steel, AISI-304</t>
        </is>
      </c>
      <c r="I130" s="37" t="inlineStr">
        <is>
          <t>H304</t>
        </is>
      </c>
      <c r="J130" s="37" t="inlineStr">
        <is>
          <t>Stainless Steel, AISI-303</t>
        </is>
      </c>
      <c r="K130" s="37" t="inlineStr">
        <is>
          <t>Stainless Steel, AISI 316</t>
        </is>
      </c>
      <c r="L130" s="37" t="inlineStr">
        <is>
          <t>Coating_Scotchkote134_interior_exterior</t>
        </is>
      </c>
      <c r="M130" s="37" t="inlineStr">
        <is>
          <t>RTF</t>
        </is>
      </c>
      <c r="N130" s="37" t="inlineStr"/>
      <c r="O130" t="inlineStr">
        <is>
          <t>A101777</t>
        </is>
      </c>
      <c r="P130" t="inlineStr">
        <is>
          <t>LT250</t>
        </is>
      </c>
      <c r="Q130" s="37" t="n">
        <v>126</v>
      </c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Price_BOM_LCS_Imp_0209</t>
        </is>
      </c>
      <c r="D131" t="inlineStr"/>
      <c r="E131" t="inlineStr">
        <is>
          <t>:20953-LCS:20953-4P-3HP-LCSE:20953-4P-5HP-LCSE:20953-4P-7.5HP-LCSE:</t>
        </is>
      </c>
      <c r="F131" s="118" t="inlineStr">
        <is>
          <t>X3</t>
        </is>
      </c>
      <c r="G131" t="inlineStr">
        <is>
          <t>ImpMatl_NiAl-Bronze_ASTM-B148_C95400</t>
        </is>
      </c>
      <c r="H131" s="37" t="inlineStr">
        <is>
          <t>Nickel Aluminum Bronze ASTM B148 UNS C95400</t>
        </is>
      </c>
      <c r="I131" s="37" t="inlineStr">
        <is>
          <t>B22</t>
        </is>
      </c>
      <c r="J131" s="37" t="inlineStr">
        <is>
          <t>Stainless Steel, AISI-303</t>
        </is>
      </c>
      <c r="K131" s="37" t="inlineStr">
        <is>
          <t>Steel, Cold Drawn C1018</t>
        </is>
      </c>
      <c r="L131" s="37" t="inlineStr">
        <is>
          <t>Coating_Special</t>
        </is>
      </c>
      <c r="M131" s="1" t="inlineStr">
        <is>
          <t>97775276</t>
        </is>
      </c>
      <c r="N131" s="1" t="inlineStr"/>
      <c r="O131" t="inlineStr">
        <is>
          <t>A102226</t>
        </is>
      </c>
      <c r="P131" t="inlineStr">
        <is>
          <t>LT250</t>
        </is>
      </c>
      <c r="Q131" t="inlineStr"/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Price_BOM_LCS_Imp_0210</t>
        </is>
      </c>
      <c r="D132" t="inlineStr"/>
      <c r="E132" t="inlineStr">
        <is>
          <t>:20953-LCS:20953-4P-3HP-LCSE:20953-4P-5HP-LCSE:20953-4P-7.5HP-LCSE:</t>
        </is>
      </c>
      <c r="F132" s="118" t="inlineStr">
        <is>
          <t>X3</t>
        </is>
      </c>
      <c r="G132" s="2" t="inlineStr">
        <is>
          <t>ImpMatl_SS_AISI-304</t>
        </is>
      </c>
      <c r="H132" s="37" t="inlineStr">
        <is>
          <t>Stainless Steel, AISI-304</t>
        </is>
      </c>
      <c r="I132" s="37" t="inlineStr">
        <is>
          <t>H304</t>
        </is>
      </c>
      <c r="J132" s="37" t="inlineStr">
        <is>
          <t>Stainless Steel, AISI-303</t>
        </is>
      </c>
      <c r="K132" s="37" t="inlineStr">
        <is>
          <t>Stainless Steel, AISI 316</t>
        </is>
      </c>
      <c r="L132" s="37" t="inlineStr">
        <is>
          <t>Coating_Special</t>
        </is>
      </c>
      <c r="M132" s="37" t="inlineStr">
        <is>
          <t>RTF</t>
        </is>
      </c>
      <c r="N132" s="37" t="inlineStr"/>
      <c r="O132" t="inlineStr">
        <is>
          <t>A101782</t>
        </is>
      </c>
      <c r="P132" t="inlineStr">
        <is>
          <t>LT250</t>
        </is>
      </c>
      <c r="Q132" s="37" t="n">
        <v>126</v>
      </c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Price_BOM_LCS_Imp_0212</t>
        </is>
      </c>
      <c r="D133" t="inlineStr"/>
      <c r="E133" t="inlineStr">
        <is>
          <t>:20953-LCS:20953-2P-20HP-LCSE:20953-2P-25HP-LCSE:20953-2P-30HP-LCSE:</t>
        </is>
      </c>
      <c r="F133" s="118" t="inlineStr">
        <is>
          <t>X4</t>
        </is>
      </c>
      <c r="G133" s="2" t="inlineStr">
        <is>
          <t>ImpMatl_SS_AISI-304</t>
        </is>
      </c>
      <c r="H133" s="37" t="inlineStr">
        <is>
          <t>Stainless Steel, AISI-304</t>
        </is>
      </c>
      <c r="I133" s="37" t="inlineStr">
        <is>
          <t>H304</t>
        </is>
      </c>
      <c r="J133" s="37" t="inlineStr">
        <is>
          <t>Stainless Steel, AISI-303</t>
        </is>
      </c>
      <c r="K133" s="37" t="inlineStr">
        <is>
          <t>Stainless Steel, AISI 316</t>
        </is>
      </c>
      <c r="L133" s="37" t="inlineStr">
        <is>
          <t>Coating_Standard</t>
        </is>
      </c>
      <c r="M133" s="97" t="inlineStr">
        <is>
          <t>98876069</t>
        </is>
      </c>
      <c r="N133" s="37" t="inlineStr">
        <is>
          <t>IMP,L,20953,X4,H304</t>
        </is>
      </c>
      <c r="O133" t="inlineStr">
        <is>
          <t>A101784</t>
        </is>
      </c>
      <c r="P133" s="37" t="inlineStr">
        <is>
          <t>LT027</t>
        </is>
      </c>
      <c r="Q133" s="37" t="n">
        <v>0</v>
      </c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Price_BOM_LCS_Imp_0213</t>
        </is>
      </c>
      <c r="D134" t="inlineStr"/>
      <c r="E134" t="inlineStr">
        <is>
          <t>:20953-LCS:20953-2P-20HP-LCSE:20953-2P-25HP-LCSE:20953-2P-30HP-LCSE:</t>
        </is>
      </c>
      <c r="F134" s="118" t="inlineStr">
        <is>
          <t>X4</t>
        </is>
      </c>
      <c r="G134" t="inlineStr">
        <is>
          <t>ImpMatl_NiAl-Bronze_ASTM-B148_C95400</t>
        </is>
      </c>
      <c r="H134" s="37" t="inlineStr">
        <is>
          <t>Nickel Aluminum Bronze ASTM B148 UNS C95400</t>
        </is>
      </c>
      <c r="I134" s="37" t="inlineStr">
        <is>
          <t>B22</t>
        </is>
      </c>
      <c r="J134" s="37" t="inlineStr">
        <is>
          <t>Stainless Steel, AISI-303</t>
        </is>
      </c>
      <c r="K134" s="37" t="inlineStr">
        <is>
          <t>Steel, Cold Drawn C1018</t>
        </is>
      </c>
      <c r="L134" s="37" t="inlineStr">
        <is>
          <t>Coating_Standard</t>
        </is>
      </c>
      <c r="M134" s="1" t="inlineStr">
        <is>
          <t>97775278</t>
        </is>
      </c>
      <c r="N134" s="1" t="inlineStr"/>
      <c r="O134" t="inlineStr">
        <is>
          <t>A102227</t>
        </is>
      </c>
      <c r="P134" t="inlineStr">
        <is>
          <t>LT250</t>
        </is>
      </c>
      <c r="Q134" t="inlineStr"/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Price_BOM_LCS_Imp_0215</t>
        </is>
      </c>
      <c r="D135" t="inlineStr"/>
      <c r="E135" t="inlineStr">
        <is>
          <t>:20953-LCS:20953-2P-20HP-LCSE:20953-2P-25HP-LCSE:20953-2P-30HP-LCSE:</t>
        </is>
      </c>
      <c r="F135" s="118" t="inlineStr">
        <is>
          <t>X4</t>
        </is>
      </c>
      <c r="G135" t="inlineStr">
        <is>
          <t>ImpMatl_NiAl-Bronze_ASTM-B148_C95400</t>
        </is>
      </c>
      <c r="H135" s="37" t="inlineStr">
        <is>
          <t>Nickel Aluminum Bronze ASTM B148 UNS C95400</t>
        </is>
      </c>
      <c r="I135" s="37" t="inlineStr">
        <is>
          <t>B22</t>
        </is>
      </c>
      <c r="J135" s="37" t="inlineStr">
        <is>
          <t>Stainless Steel, AISI-303</t>
        </is>
      </c>
      <c r="K135" s="37" t="inlineStr">
        <is>
          <t>Steel, Cold Drawn C1018</t>
        </is>
      </c>
      <c r="L135" s="37" t="inlineStr">
        <is>
          <t>Coating_Scotchkote134_interior_exterior_IncludeImpeller</t>
        </is>
      </c>
      <c r="M135" s="1" t="inlineStr">
        <is>
          <t>RTF</t>
        </is>
      </c>
      <c r="N135" s="37" t="inlineStr"/>
      <c r="O135" t="inlineStr">
        <is>
          <t>A102227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Price_BOM_LCS_Imp_0216</t>
        </is>
      </c>
      <c r="D136" t="inlineStr"/>
      <c r="E136" t="inlineStr">
        <is>
          <t>:20953-LCS:20953-2P-20HP-LCSE:20953-2P-25HP-LCSE:20953-2P-30HP-LCSE:</t>
        </is>
      </c>
      <c r="F136" s="118" t="inlineStr">
        <is>
          <t>X4</t>
        </is>
      </c>
      <c r="G136" s="2" t="inlineStr">
        <is>
          <t>ImpMatl_SS_AISI-304</t>
        </is>
      </c>
      <c r="H136" s="37" t="inlineStr">
        <is>
          <t>Stainless Steel, AISI-304</t>
        </is>
      </c>
      <c r="I136" s="37" t="inlineStr">
        <is>
          <t>H304</t>
        </is>
      </c>
      <c r="J136" s="37" t="inlineStr">
        <is>
          <t>Stainless Steel, AISI-303</t>
        </is>
      </c>
      <c r="K136" s="37" t="inlineStr">
        <is>
          <t>Stainless Steel, AISI 316</t>
        </is>
      </c>
      <c r="L136" s="37" t="inlineStr">
        <is>
          <t>Coating_Scotchkote134_interior_exterior_IncludeImpeller</t>
        </is>
      </c>
      <c r="M136" s="1" t="inlineStr">
        <is>
          <t>RTF</t>
        </is>
      </c>
      <c r="N136" s="37" t="inlineStr"/>
      <c r="O136" t="inlineStr">
        <is>
          <t>A101784</t>
        </is>
      </c>
      <c r="P136" t="inlineStr">
        <is>
          <t>LT250</t>
        </is>
      </c>
      <c r="Q136" s="37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Price_BOM_LCS_Imp_0218</t>
        </is>
      </c>
      <c r="D137" t="inlineStr"/>
      <c r="E137" t="inlineStr">
        <is>
          <t>:20953-LCS:20953-2P-20HP-LCSE:20953-2P-25HP-LCSE:20953-2P-30HP-LCSE:</t>
        </is>
      </c>
      <c r="F137" s="118" t="inlineStr">
        <is>
          <t>X4</t>
        </is>
      </c>
      <c r="G137" t="inlineStr">
        <is>
          <t>ImpMatl_NiAl-Bronze_ASTM-B148_C95400</t>
        </is>
      </c>
      <c r="H137" s="37" t="inlineStr">
        <is>
          <t>Nickel Aluminum Bronze ASTM B148 UNS C95400</t>
        </is>
      </c>
      <c r="I137" s="37" t="inlineStr">
        <is>
          <t>B22</t>
        </is>
      </c>
      <c r="J137" s="37" t="inlineStr">
        <is>
          <t>Stainless Steel, AISI-303</t>
        </is>
      </c>
      <c r="K137" s="37" t="inlineStr">
        <is>
          <t>Steel, Cold Drawn C1018</t>
        </is>
      </c>
      <c r="L137" s="37" t="inlineStr">
        <is>
          <t>Coating_Scotchkote134_interior_IncludeImpeller</t>
        </is>
      </c>
      <c r="M137" s="1" t="inlineStr">
        <is>
          <t>RTF</t>
        </is>
      </c>
      <c r="N137" s="37" t="inlineStr"/>
      <c r="O137" t="inlineStr">
        <is>
          <t>A102227</t>
        </is>
      </c>
      <c r="P137" t="inlineStr">
        <is>
          <t>LT250</t>
        </is>
      </c>
      <c r="Q137" t="inlineStr"/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Price_BOM_LCS_Imp_0219</t>
        </is>
      </c>
      <c r="D138" t="inlineStr"/>
      <c r="E138" t="inlineStr">
        <is>
          <t>:20953-LCS:20953-2P-20HP-LCSE:20953-2P-25HP-LCSE:20953-2P-30HP-LCSE:</t>
        </is>
      </c>
      <c r="F138" s="118" t="inlineStr">
        <is>
          <t>X4</t>
        </is>
      </c>
      <c r="G138" s="2" t="inlineStr">
        <is>
          <t>ImpMatl_SS_AISI-304</t>
        </is>
      </c>
      <c r="H138" s="37" t="inlineStr">
        <is>
          <t>Stainless Steel, AISI-304</t>
        </is>
      </c>
      <c r="I138" s="37" t="inlineStr">
        <is>
          <t>H304</t>
        </is>
      </c>
      <c r="J138" s="37" t="inlineStr">
        <is>
          <t>Stainless Steel, AISI-303</t>
        </is>
      </c>
      <c r="K138" s="37" t="inlineStr">
        <is>
          <t>Stainless Steel, AISI 316</t>
        </is>
      </c>
      <c r="L138" s="37" t="inlineStr">
        <is>
          <t>Coating_Scotchkote134_interior_IncludeImpeller</t>
        </is>
      </c>
      <c r="M138" s="1" t="inlineStr">
        <is>
          <t>RTF</t>
        </is>
      </c>
      <c r="N138" s="37" t="inlineStr"/>
      <c r="O138" t="inlineStr">
        <is>
          <t>A101784</t>
        </is>
      </c>
      <c r="P138" t="inlineStr">
        <is>
          <t>LT250</t>
        </is>
      </c>
      <c r="Q138" s="37" t="inlineStr"/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Price_BOM_LCS_Imp_0221</t>
        </is>
      </c>
      <c r="D139" t="inlineStr"/>
      <c r="E139" t="inlineStr">
        <is>
          <t>:20953-LCS:20953-2P-20HP-LCSE:20953-2P-25HP-LCSE:20953-2P-30HP-LCSE:</t>
        </is>
      </c>
      <c r="F139" s="118" t="inlineStr">
        <is>
          <t>X4</t>
        </is>
      </c>
      <c r="G139" t="inlineStr">
        <is>
          <t>ImpMatl_NiAl-Bronze_ASTM-B148_C95400</t>
        </is>
      </c>
      <c r="H139" s="37" t="inlineStr">
        <is>
          <t>Nickel Aluminum Bronze ASTM B148 UNS C95400</t>
        </is>
      </c>
      <c r="I139" s="37" t="inlineStr">
        <is>
          <t>B22</t>
        </is>
      </c>
      <c r="J139" s="37" t="inlineStr">
        <is>
          <t>Stainless Steel, AISI-303</t>
        </is>
      </c>
      <c r="K139" s="37" t="inlineStr">
        <is>
          <t>Steel, Cold Drawn C1018</t>
        </is>
      </c>
      <c r="L139" s="37" t="inlineStr">
        <is>
          <t>Coating_Scotchkote134_interior</t>
        </is>
      </c>
      <c r="M139" s="1" t="inlineStr">
        <is>
          <t>97775278</t>
        </is>
      </c>
      <c r="N139" s="1" t="inlineStr"/>
      <c r="O139" t="inlineStr">
        <is>
          <t>A102227</t>
        </is>
      </c>
      <c r="P139" t="inlineStr">
        <is>
          <t>LT250</t>
        </is>
      </c>
      <c r="Q139" t="inlineStr"/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Price_BOM_LCS_Imp_0222</t>
        </is>
      </c>
      <c r="D140" t="inlineStr"/>
      <c r="E140" t="inlineStr">
        <is>
          <t>:20953-LCS:20953-2P-20HP-LCSE:20953-2P-25HP-LCSE:20953-2P-30HP-LCSE:</t>
        </is>
      </c>
      <c r="F140" s="118" t="inlineStr">
        <is>
          <t>X4</t>
        </is>
      </c>
      <c r="G140" s="2" t="inlineStr">
        <is>
          <t>ImpMatl_SS_AISI-304</t>
        </is>
      </c>
      <c r="H140" s="37" t="inlineStr">
        <is>
          <t>Stainless Steel, AISI-304</t>
        </is>
      </c>
      <c r="I140" s="37" t="inlineStr">
        <is>
          <t>H304</t>
        </is>
      </c>
      <c r="J140" s="37" t="inlineStr">
        <is>
          <t>Stainless Steel, AISI-303</t>
        </is>
      </c>
      <c r="K140" s="37" t="inlineStr">
        <is>
          <t>Stainless Steel, AISI 316</t>
        </is>
      </c>
      <c r="L140" s="37" t="inlineStr">
        <is>
          <t>Coating_Scotchkote134_interior</t>
        </is>
      </c>
      <c r="M140" s="37" t="inlineStr">
        <is>
          <t>RTF</t>
        </is>
      </c>
      <c r="N140" s="37" t="inlineStr"/>
      <c r="O140" t="inlineStr">
        <is>
          <t>A101784</t>
        </is>
      </c>
      <c r="P140" t="inlineStr">
        <is>
          <t>LT250</t>
        </is>
      </c>
      <c r="Q140" s="37" t="n">
        <v>126</v>
      </c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Price_BOM_LCS_Imp_0224</t>
        </is>
      </c>
      <c r="D141" t="inlineStr"/>
      <c r="E141" t="inlineStr">
        <is>
          <t>:20953-LCS:20953-2P-20HP-LCSE:20953-2P-25HP-LCSE:20953-2P-30HP-LCSE:</t>
        </is>
      </c>
      <c r="F141" s="118" t="inlineStr">
        <is>
          <t>X4</t>
        </is>
      </c>
      <c r="G141" t="inlineStr">
        <is>
          <t>ImpMatl_NiAl-Bronze_ASTM-B148_C95400</t>
        </is>
      </c>
      <c r="H141" s="37" t="inlineStr">
        <is>
          <t>Nickel Aluminum Bronze ASTM B148 UNS C95400</t>
        </is>
      </c>
      <c r="I141" s="37" t="inlineStr">
        <is>
          <t>B22</t>
        </is>
      </c>
      <c r="J141" s="37" t="inlineStr">
        <is>
          <t>Stainless Steel, AISI-303</t>
        </is>
      </c>
      <c r="K141" s="37" t="inlineStr">
        <is>
          <t>Steel, Cold Drawn C1018</t>
        </is>
      </c>
      <c r="L141" s="37" t="inlineStr">
        <is>
          <t>Coating_Scotchkote134_interior_exterior</t>
        </is>
      </c>
      <c r="M141" s="1" t="inlineStr">
        <is>
          <t>97775278</t>
        </is>
      </c>
      <c r="N141" s="1" t="inlineStr"/>
      <c r="O141" t="inlineStr">
        <is>
          <t>A102227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Price_BOM_LCS_Imp_0225</t>
        </is>
      </c>
      <c r="D142" t="inlineStr"/>
      <c r="E142" t="inlineStr">
        <is>
          <t>:20953-LCS:20953-2P-20HP-LCSE:20953-2P-25HP-LCSE:20953-2P-30HP-LCSE:</t>
        </is>
      </c>
      <c r="F142" s="118" t="inlineStr">
        <is>
          <t>X4</t>
        </is>
      </c>
      <c r="G142" s="2" t="inlineStr">
        <is>
          <t>ImpMatl_SS_AISI-304</t>
        </is>
      </c>
      <c r="H142" s="37" t="inlineStr">
        <is>
          <t>Stainless Steel, AISI-304</t>
        </is>
      </c>
      <c r="I142" s="37" t="inlineStr">
        <is>
          <t>H304</t>
        </is>
      </c>
      <c r="J142" s="37" t="inlineStr">
        <is>
          <t>Stainless Steel, AISI-303</t>
        </is>
      </c>
      <c r="K142" s="37" t="inlineStr">
        <is>
          <t>Stainless Steel, AISI 316</t>
        </is>
      </c>
      <c r="L142" s="37" t="inlineStr">
        <is>
          <t>Coating_Scotchkote134_interior_exterior</t>
        </is>
      </c>
      <c r="M142" s="37" t="inlineStr">
        <is>
          <t>RTF</t>
        </is>
      </c>
      <c r="N142" s="37" t="inlineStr"/>
      <c r="O142" t="inlineStr">
        <is>
          <t>A101784</t>
        </is>
      </c>
      <c r="P142" t="inlineStr">
        <is>
          <t>LT250</t>
        </is>
      </c>
      <c r="Q142" s="37" t="n">
        <v>126</v>
      </c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Price_BOM_LCS_Imp_0227</t>
        </is>
      </c>
      <c r="D143" t="inlineStr"/>
      <c r="E143" t="inlineStr">
        <is>
          <t>:20953-LCS:20953-2P-20HP-LCSE:20953-2P-25HP-LCSE:20953-2P-30HP-LCSE:</t>
        </is>
      </c>
      <c r="F143" s="118" t="inlineStr">
        <is>
          <t>X4</t>
        </is>
      </c>
      <c r="G143" t="inlineStr">
        <is>
          <t>ImpMatl_NiAl-Bronze_ASTM-B148_C95400</t>
        </is>
      </c>
      <c r="H143" s="37" t="inlineStr">
        <is>
          <t>Nickel Aluminum Bronze ASTM B148 UNS C95400</t>
        </is>
      </c>
      <c r="I143" s="37" t="inlineStr">
        <is>
          <t>B22</t>
        </is>
      </c>
      <c r="J143" s="37" t="inlineStr">
        <is>
          <t>Stainless Steel, AISI-303</t>
        </is>
      </c>
      <c r="K143" s="37" t="inlineStr">
        <is>
          <t>Steel, Cold Drawn C1018</t>
        </is>
      </c>
      <c r="L143" s="37" t="inlineStr">
        <is>
          <t>Coating_Special</t>
        </is>
      </c>
      <c r="M143" s="1" t="inlineStr">
        <is>
          <t>97775278</t>
        </is>
      </c>
      <c r="N143" s="1" t="inlineStr"/>
      <c r="O143" t="inlineStr">
        <is>
          <t>A102227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Price_BOM_LCS_Imp_0228</t>
        </is>
      </c>
      <c r="D144" t="inlineStr"/>
      <c r="E144" t="inlineStr">
        <is>
          <t>:20953-LCS:20953-2P-20HP-LCSE:20953-2P-25HP-LCSE:20953-2P-30HP-LCSE:</t>
        </is>
      </c>
      <c r="F144" s="118" t="inlineStr">
        <is>
          <t>X4</t>
        </is>
      </c>
      <c r="G144" s="2" t="inlineStr">
        <is>
          <t>ImpMatl_SS_AISI-304</t>
        </is>
      </c>
      <c r="H144" s="37" t="inlineStr">
        <is>
          <t>Stainless Steel, AISI-304</t>
        </is>
      </c>
      <c r="I144" s="37" t="inlineStr">
        <is>
          <t>H304</t>
        </is>
      </c>
      <c r="J144" s="37" t="inlineStr">
        <is>
          <t>Stainless Steel, AISI-303</t>
        </is>
      </c>
      <c r="K144" s="37" t="inlineStr">
        <is>
          <t>Stainless Steel, AISI 316</t>
        </is>
      </c>
      <c r="L144" s="37" t="inlineStr">
        <is>
          <t>Coating_Special</t>
        </is>
      </c>
      <c r="M144" s="37" t="inlineStr">
        <is>
          <t>RTF</t>
        </is>
      </c>
      <c r="N144" s="37" t="inlineStr"/>
      <c r="O144" t="inlineStr">
        <is>
          <t>A101789</t>
        </is>
      </c>
      <c r="P144" t="inlineStr">
        <is>
          <t>LT250</t>
        </is>
      </c>
      <c r="Q144" s="37" t="n">
        <v>126</v>
      </c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Price_BOM_LCS_Imp_0230</t>
        </is>
      </c>
      <c r="D145" t="inlineStr"/>
      <c r="E145" t="inlineStr">
        <is>
          <t>:20121-LCS:20121-4P-7.5HP-LCSE:20121-4P-10HP-LCSE:</t>
        </is>
      </c>
      <c r="F145" s="118" t="inlineStr">
        <is>
          <t>X3</t>
        </is>
      </c>
      <c r="G145" s="2" t="inlineStr">
        <is>
          <t>ImpMatl_SS_AISI-304</t>
        </is>
      </c>
      <c r="H145" s="37" t="inlineStr">
        <is>
          <t>Stainless Steel, AISI-304</t>
        </is>
      </c>
      <c r="I145" s="37" t="inlineStr">
        <is>
          <t>H304</t>
        </is>
      </c>
      <c r="J145" s="37" t="inlineStr">
        <is>
          <t>Stainless Steel, AISI-303</t>
        </is>
      </c>
      <c r="K145" s="37" t="inlineStr">
        <is>
          <t>Stainless Steel, AISI 316</t>
        </is>
      </c>
      <c r="L145" s="37" t="inlineStr">
        <is>
          <t>Coating_Standard</t>
        </is>
      </c>
      <c r="M145" s="97" t="inlineStr">
        <is>
          <t>98876071</t>
        </is>
      </c>
      <c r="N145" s="37" t="inlineStr">
        <is>
          <t>IMP,L,20121,X3,H304</t>
        </is>
      </c>
      <c r="O145" t="inlineStr">
        <is>
          <t>A102359</t>
        </is>
      </c>
      <c r="P145" s="37" t="inlineStr">
        <is>
          <t>LT027</t>
        </is>
      </c>
      <c r="Q145" s="37" t="n">
        <v>0</v>
      </c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Price_BOM_LCS_Imp_0231</t>
        </is>
      </c>
      <c r="D146" t="inlineStr"/>
      <c r="E146" t="inlineStr">
        <is>
          <t>:20121-LCS:20121-4P-7.5HP-LCSE:20121-4P-10HP-LCSE:</t>
        </is>
      </c>
      <c r="F146" s="118" t="inlineStr">
        <is>
          <t>X3</t>
        </is>
      </c>
      <c r="G146" t="inlineStr">
        <is>
          <t>ImpMatl_NiAl-Bronze_ASTM-B148_C95400</t>
        </is>
      </c>
      <c r="H146" s="37" t="inlineStr">
        <is>
          <t>Nickel Aluminum Bronze ASTM B148 UNS C95400</t>
        </is>
      </c>
      <c r="I146" s="37" t="inlineStr">
        <is>
          <t>B22</t>
        </is>
      </c>
      <c r="J146" s="37" t="inlineStr">
        <is>
          <t>Stainless Steel, AISI-303</t>
        </is>
      </c>
      <c r="K146" s="37" t="inlineStr">
        <is>
          <t>Steel, Cold Drawn C1018</t>
        </is>
      </c>
      <c r="L146" s="37" t="inlineStr">
        <is>
          <t>Coating_Standard</t>
        </is>
      </c>
      <c r="M146" s="1" t="inlineStr">
        <is>
          <t>97778012</t>
        </is>
      </c>
      <c r="N146" s="1" t="inlineStr"/>
      <c r="O146" t="inlineStr">
        <is>
          <t>A102228</t>
        </is>
      </c>
      <c r="P146" t="inlineStr">
        <is>
          <t>LT250</t>
        </is>
      </c>
      <c r="Q146" t="inlineStr"/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Price_BOM_LCS_Imp_0233</t>
        </is>
      </c>
      <c r="D147" t="inlineStr"/>
      <c r="E147" t="inlineStr">
        <is>
          <t>:20121-LCS:20121-4P-7.5HP-LCSE:20121-4P-10HP-LCSE:</t>
        </is>
      </c>
      <c r="F147" s="118" t="inlineStr">
        <is>
          <t>X3</t>
        </is>
      </c>
      <c r="G147" t="inlineStr">
        <is>
          <t>ImpMatl_NiAl-Bronze_ASTM-B148_C95400</t>
        </is>
      </c>
      <c r="H147" s="37" t="inlineStr">
        <is>
          <t>Nickel Aluminum Bronze ASTM B148 UNS C95400</t>
        </is>
      </c>
      <c r="I147" s="37" t="inlineStr">
        <is>
          <t>B22</t>
        </is>
      </c>
      <c r="J147" s="37" t="inlineStr">
        <is>
          <t>Stainless Steel, AISI-303</t>
        </is>
      </c>
      <c r="K147" s="37" t="inlineStr">
        <is>
          <t>Steel, Cold Drawn C1018</t>
        </is>
      </c>
      <c r="L147" s="37" t="inlineStr">
        <is>
          <t>Coating_Scotchkote134_interior_exterior_IncludeImpeller</t>
        </is>
      </c>
      <c r="M147" s="1" t="inlineStr">
        <is>
          <t>RTF</t>
        </is>
      </c>
      <c r="N147" s="37" t="inlineStr"/>
      <c r="O147" t="inlineStr">
        <is>
          <t>A102228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Price_BOM_LCS_Imp_0234</t>
        </is>
      </c>
      <c r="D148" t="inlineStr"/>
      <c r="E148" t="inlineStr">
        <is>
          <t>:20121-LCS:20121-4P-7.5HP-LCSE:20121-4P-10HP-LCSE:</t>
        </is>
      </c>
      <c r="F148" s="118" t="inlineStr">
        <is>
          <t>X3</t>
        </is>
      </c>
      <c r="G148" s="2" t="inlineStr">
        <is>
          <t>ImpMatl_SS_AISI-304</t>
        </is>
      </c>
      <c r="H148" s="37" t="inlineStr">
        <is>
          <t>Stainless Steel, AISI-304</t>
        </is>
      </c>
      <c r="I148" s="37" t="inlineStr">
        <is>
          <t>H304</t>
        </is>
      </c>
      <c r="J148" s="37" t="inlineStr">
        <is>
          <t>Stainless Steel, AISI-303</t>
        </is>
      </c>
      <c r="K148" s="37" t="inlineStr">
        <is>
          <t>Stainless Steel, AISI 316</t>
        </is>
      </c>
      <c r="L148" s="37" t="inlineStr">
        <is>
          <t>Coating_Scotchkote134_interior_exterior_IncludeImpeller</t>
        </is>
      </c>
      <c r="M148" s="1" t="inlineStr">
        <is>
          <t>RTF</t>
        </is>
      </c>
      <c r="N148" s="37" t="inlineStr"/>
      <c r="O148" t="inlineStr">
        <is>
          <t>A102359</t>
        </is>
      </c>
      <c r="P148" t="inlineStr">
        <is>
          <t>LT250</t>
        </is>
      </c>
      <c r="Q148" s="37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Price_BOM_LCS_Imp_0236</t>
        </is>
      </c>
      <c r="D149" t="inlineStr"/>
      <c r="E149" t="inlineStr">
        <is>
          <t>:20121-LCS:20121-4P-7.5HP-LCSE:20121-4P-10HP-LCSE:</t>
        </is>
      </c>
      <c r="F149" s="118" t="inlineStr">
        <is>
          <t>X3</t>
        </is>
      </c>
      <c r="G149" t="inlineStr">
        <is>
          <t>ImpMatl_NiAl-Bronze_ASTM-B148_C95400</t>
        </is>
      </c>
      <c r="H149" s="37" t="inlineStr">
        <is>
          <t>Nickel Aluminum Bronze ASTM B148 UNS C95400</t>
        </is>
      </c>
      <c r="I149" s="37" t="inlineStr">
        <is>
          <t>B22</t>
        </is>
      </c>
      <c r="J149" s="37" t="inlineStr">
        <is>
          <t>Stainless Steel, AISI-303</t>
        </is>
      </c>
      <c r="K149" s="37" t="inlineStr">
        <is>
          <t>Steel, Cold Drawn C1018</t>
        </is>
      </c>
      <c r="L149" s="37" t="inlineStr">
        <is>
          <t>Coating_Scotchkote134_interior_IncludeImpeller</t>
        </is>
      </c>
      <c r="M149" s="1" t="inlineStr">
        <is>
          <t>RTF</t>
        </is>
      </c>
      <c r="N149" s="37" t="inlineStr"/>
      <c r="O149" t="inlineStr">
        <is>
          <t>A102228</t>
        </is>
      </c>
      <c r="P149" t="inlineStr">
        <is>
          <t>LT250</t>
        </is>
      </c>
      <c r="Q149" t="inlineStr"/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Price_BOM_LCS_Imp_0237</t>
        </is>
      </c>
      <c r="D150" t="inlineStr"/>
      <c r="E150" t="inlineStr">
        <is>
          <t>:20121-LCS:20121-4P-7.5HP-LCSE:20121-4P-10HP-LCSE:</t>
        </is>
      </c>
      <c r="F150" s="118" t="inlineStr">
        <is>
          <t>X3</t>
        </is>
      </c>
      <c r="G150" s="2" t="inlineStr">
        <is>
          <t>ImpMatl_SS_AISI-304</t>
        </is>
      </c>
      <c r="H150" s="37" t="inlineStr">
        <is>
          <t>Stainless Steel, AISI-304</t>
        </is>
      </c>
      <c r="I150" s="37" t="inlineStr">
        <is>
          <t>H304</t>
        </is>
      </c>
      <c r="J150" s="37" t="inlineStr">
        <is>
          <t>Stainless Steel, AISI-303</t>
        </is>
      </c>
      <c r="K150" s="37" t="inlineStr">
        <is>
          <t>Stainless Steel, AISI 316</t>
        </is>
      </c>
      <c r="L150" s="37" t="inlineStr">
        <is>
          <t>Coating_Scotchkote134_interior_IncludeImpeller</t>
        </is>
      </c>
      <c r="M150" s="1" t="inlineStr">
        <is>
          <t>RTF</t>
        </is>
      </c>
      <c r="N150" s="37" t="inlineStr"/>
      <c r="O150" t="inlineStr">
        <is>
          <t>A102359</t>
        </is>
      </c>
      <c r="P150" t="inlineStr">
        <is>
          <t>LT250</t>
        </is>
      </c>
      <c r="Q150" s="37" t="inlineStr"/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Price_BOM_LCS_Imp_0239</t>
        </is>
      </c>
      <c r="D151" t="inlineStr"/>
      <c r="E151" t="inlineStr">
        <is>
          <t>:20121-LCS:20121-4P-7.5HP-LCSE:20121-4P-10HP-LCSE:</t>
        </is>
      </c>
      <c r="F151" s="118" t="inlineStr">
        <is>
          <t>X3</t>
        </is>
      </c>
      <c r="G151" t="inlineStr">
        <is>
          <t>ImpMatl_NiAl-Bronze_ASTM-B148_C95400</t>
        </is>
      </c>
      <c r="H151" s="37" t="inlineStr">
        <is>
          <t>Nickel Aluminum Bronze ASTM B148 UNS C95400</t>
        </is>
      </c>
      <c r="I151" s="37" t="inlineStr">
        <is>
          <t>B22</t>
        </is>
      </c>
      <c r="J151" s="37" t="inlineStr">
        <is>
          <t>Stainless Steel, AISI-303</t>
        </is>
      </c>
      <c r="K151" s="37" t="inlineStr">
        <is>
          <t>Steel, Cold Drawn C1018</t>
        </is>
      </c>
      <c r="L151" s="37" t="inlineStr">
        <is>
          <t>Coating_Scotchkote134_interior</t>
        </is>
      </c>
      <c r="M151" s="1" t="inlineStr">
        <is>
          <t>97778012</t>
        </is>
      </c>
      <c r="N151" s="1" t="inlineStr"/>
      <c r="O151" t="inlineStr">
        <is>
          <t>A102228</t>
        </is>
      </c>
      <c r="P151" t="inlineStr">
        <is>
          <t>LT250</t>
        </is>
      </c>
      <c r="Q151" t="inlineStr"/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Price_BOM_LCS_Imp_0240</t>
        </is>
      </c>
      <c r="D152" t="inlineStr"/>
      <c r="E152" t="inlineStr">
        <is>
          <t>:20121-LCS:20121-4P-7.5HP-LCSE:20121-4P-10HP-LCSE:</t>
        </is>
      </c>
      <c r="F152" s="118" t="inlineStr">
        <is>
          <t>X3</t>
        </is>
      </c>
      <c r="G152" s="2" t="inlineStr">
        <is>
          <t>ImpMatl_SS_AISI-304</t>
        </is>
      </c>
      <c r="H152" s="37" t="inlineStr">
        <is>
          <t>Stainless Steel, AISI-304</t>
        </is>
      </c>
      <c r="I152" s="37" t="inlineStr">
        <is>
          <t>H304</t>
        </is>
      </c>
      <c r="J152" s="37" t="inlineStr">
        <is>
          <t>Stainless Steel, AISI-303</t>
        </is>
      </c>
      <c r="K152" s="37" t="inlineStr">
        <is>
          <t>Stainless Steel, AISI 316</t>
        </is>
      </c>
      <c r="L152" s="37" t="inlineStr">
        <is>
          <t>Coating_Scotchkote134_interior</t>
        </is>
      </c>
      <c r="M152" s="37" t="inlineStr">
        <is>
          <t>RTF</t>
        </is>
      </c>
      <c r="N152" s="37" t="inlineStr"/>
      <c r="O152" t="inlineStr">
        <is>
          <t>A102359</t>
        </is>
      </c>
      <c r="P152" t="inlineStr">
        <is>
          <t>LT250</t>
        </is>
      </c>
      <c r="Q152" s="37" t="n">
        <v>126</v>
      </c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Price_BOM_LCS_Imp_0242</t>
        </is>
      </c>
      <c r="D153" t="inlineStr"/>
      <c r="E153" t="inlineStr">
        <is>
          <t>:20121-LCS:20121-4P-7.5HP-LCSE:20121-4P-10HP-LCSE:</t>
        </is>
      </c>
      <c r="F153" s="118" t="inlineStr">
        <is>
          <t>X3</t>
        </is>
      </c>
      <c r="G153" t="inlineStr">
        <is>
          <t>ImpMatl_NiAl-Bronze_ASTM-B148_C95400</t>
        </is>
      </c>
      <c r="H153" s="37" t="inlineStr">
        <is>
          <t>Nickel Aluminum Bronze ASTM B148 UNS C95400</t>
        </is>
      </c>
      <c r="I153" s="37" t="inlineStr">
        <is>
          <t>B22</t>
        </is>
      </c>
      <c r="J153" s="37" t="inlineStr">
        <is>
          <t>Stainless Steel, AISI-303</t>
        </is>
      </c>
      <c r="K153" s="37" t="inlineStr">
        <is>
          <t>Steel, Cold Drawn C1018</t>
        </is>
      </c>
      <c r="L153" s="37" t="inlineStr">
        <is>
          <t>Coating_Scotchkote134_interior_exterior</t>
        </is>
      </c>
      <c r="M153" s="1" t="inlineStr">
        <is>
          <t>97778012</t>
        </is>
      </c>
      <c r="N153" s="1" t="inlineStr"/>
      <c r="O153" t="inlineStr">
        <is>
          <t>A102228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Price_BOM_LCS_Imp_0243</t>
        </is>
      </c>
      <c r="D154" t="inlineStr"/>
      <c r="E154" t="inlineStr">
        <is>
          <t>:20121-LCS:20121-4P-7.5HP-LCSE:20121-4P-10HP-LCSE:</t>
        </is>
      </c>
      <c r="F154" s="118" t="inlineStr">
        <is>
          <t>X3</t>
        </is>
      </c>
      <c r="G154" s="2" t="inlineStr">
        <is>
          <t>ImpMatl_SS_AISI-304</t>
        </is>
      </c>
      <c r="H154" s="37" t="inlineStr">
        <is>
          <t>Stainless Steel, AISI-304</t>
        </is>
      </c>
      <c r="I154" s="37" t="inlineStr">
        <is>
          <t>H304</t>
        </is>
      </c>
      <c r="J154" s="37" t="inlineStr">
        <is>
          <t>Stainless Steel, AISI-303</t>
        </is>
      </c>
      <c r="K154" s="37" t="inlineStr">
        <is>
          <t>Stainless Steel, AISI 316</t>
        </is>
      </c>
      <c r="L154" s="37" t="inlineStr">
        <is>
          <t>Coating_Scotchkote134_interior_exterior</t>
        </is>
      </c>
      <c r="M154" s="37" t="inlineStr">
        <is>
          <t>RTF</t>
        </is>
      </c>
      <c r="N154" s="37" t="inlineStr"/>
      <c r="O154" t="inlineStr">
        <is>
          <t>A102359</t>
        </is>
      </c>
      <c r="P154" t="inlineStr">
        <is>
          <t>LT250</t>
        </is>
      </c>
      <c r="Q154" s="37" t="n">
        <v>126</v>
      </c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Price_BOM_LCS_Imp_0245</t>
        </is>
      </c>
      <c r="D155" t="inlineStr"/>
      <c r="E155" t="inlineStr">
        <is>
          <t>:20121-LCS:20121-4P-7.5HP-LCSE:20121-4P-10HP-LCSE:</t>
        </is>
      </c>
      <c r="F155" s="118" t="inlineStr">
        <is>
          <t>X3</t>
        </is>
      </c>
      <c r="G155" t="inlineStr">
        <is>
          <t>ImpMatl_NiAl-Bronze_ASTM-B148_C95400</t>
        </is>
      </c>
      <c r="H155" s="37" t="inlineStr">
        <is>
          <t>Nickel Aluminum Bronze ASTM B148 UNS C95400</t>
        </is>
      </c>
      <c r="I155" s="37" t="inlineStr">
        <is>
          <t>B22</t>
        </is>
      </c>
      <c r="J155" s="37" t="inlineStr">
        <is>
          <t>Stainless Steel, AISI-303</t>
        </is>
      </c>
      <c r="K155" s="37" t="inlineStr">
        <is>
          <t>Steel, Cold Drawn C1018</t>
        </is>
      </c>
      <c r="L155" s="37" t="inlineStr">
        <is>
          <t>Coating_Special</t>
        </is>
      </c>
      <c r="M155" s="1" t="inlineStr">
        <is>
          <t>97778012</t>
        </is>
      </c>
      <c r="N155" s="1" t="inlineStr"/>
      <c r="O155" t="inlineStr">
        <is>
          <t>A102228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Price_BOM_LCS_Imp_0246</t>
        </is>
      </c>
      <c r="D156" t="inlineStr"/>
      <c r="E156" t="inlineStr">
        <is>
          <t>:20121-LCS:20121-4P-7.5HP-LCSE:20121-4P-10HP-LCSE:</t>
        </is>
      </c>
      <c r="F156" s="118" t="inlineStr">
        <is>
          <t>X3</t>
        </is>
      </c>
      <c r="G156" s="2" t="inlineStr">
        <is>
          <t>ImpMatl_SS_AISI-304</t>
        </is>
      </c>
      <c r="H156" s="37" t="inlineStr">
        <is>
          <t>Stainless Steel, AISI-304</t>
        </is>
      </c>
      <c r="I156" s="37" t="inlineStr">
        <is>
          <t>H304</t>
        </is>
      </c>
      <c r="J156" s="37" t="inlineStr">
        <is>
          <t>Stainless Steel, AISI-303</t>
        </is>
      </c>
      <c r="K156" s="37" t="inlineStr">
        <is>
          <t>Stainless Steel, AISI 316</t>
        </is>
      </c>
      <c r="L156" s="37" t="inlineStr">
        <is>
          <t>Coating_Special</t>
        </is>
      </c>
      <c r="M156" s="37" t="inlineStr">
        <is>
          <t>RTF</t>
        </is>
      </c>
      <c r="N156" s="37" t="inlineStr"/>
      <c r="O156" t="inlineStr">
        <is>
          <t>A101796</t>
        </is>
      </c>
      <c r="P156" t="inlineStr">
        <is>
          <t>LT250</t>
        </is>
      </c>
      <c r="Q156" s="37" t="n">
        <v>126</v>
      </c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Price_BOM_LCS_Imp_0248</t>
        </is>
      </c>
      <c r="D157" t="inlineStr"/>
      <c r="E157" t="inlineStr">
        <is>
          <t>:20121-LCS:20121-4P-15HP-LCSE:</t>
        </is>
      </c>
      <c r="F157" s="118" t="inlineStr">
        <is>
          <t>XA</t>
        </is>
      </c>
      <c r="G157" s="2" t="inlineStr">
        <is>
          <t>ImpMatl_SS_AISI-304</t>
        </is>
      </c>
      <c r="H157" s="37" t="inlineStr">
        <is>
          <t>Stainless Steel, AISI-304</t>
        </is>
      </c>
      <c r="I157" s="37" t="inlineStr">
        <is>
          <t>H304</t>
        </is>
      </c>
      <c r="J157" s="37" t="inlineStr">
        <is>
          <t>Stainless Steel, AISI-303</t>
        </is>
      </c>
      <c r="K157" s="37" t="inlineStr">
        <is>
          <t>Stainless Steel, AISI 316</t>
        </is>
      </c>
      <c r="L157" s="37" t="inlineStr">
        <is>
          <t>Coating_Standard</t>
        </is>
      </c>
      <c r="M157" s="97" t="inlineStr">
        <is>
          <t>98876135</t>
        </is>
      </c>
      <c r="N157" s="37" t="inlineStr"/>
      <c r="O157" t="inlineStr">
        <is>
          <t>A102361</t>
        </is>
      </c>
      <c r="P157" s="37" t="inlineStr">
        <is>
          <t>LT027</t>
        </is>
      </c>
      <c r="Q157" s="37" t="n">
        <v>0</v>
      </c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Price_BOM_LCS_Imp_0249</t>
        </is>
      </c>
      <c r="D158" t="inlineStr"/>
      <c r="E158" t="inlineStr">
        <is>
          <t>:20121-LCS:20121-4P-15HP-LCSE:</t>
        </is>
      </c>
      <c r="F158" s="118" t="inlineStr">
        <is>
          <t>XA</t>
        </is>
      </c>
      <c r="G158" t="inlineStr">
        <is>
          <t>ImpMatl_NiAl-Bronze_ASTM-B148_C95400</t>
        </is>
      </c>
      <c r="H158" s="37" t="inlineStr">
        <is>
          <t>Nickel Aluminum Bronze ASTM B148 UNS C95400</t>
        </is>
      </c>
      <c r="I158" s="37" t="inlineStr">
        <is>
          <t>B22</t>
        </is>
      </c>
      <c r="J158" s="37" t="inlineStr">
        <is>
          <t>Stainless Steel, AISI-303</t>
        </is>
      </c>
      <c r="K158" s="37" t="inlineStr">
        <is>
          <t>Steel, Cold Drawn C1018</t>
        </is>
      </c>
      <c r="L158" s="37" t="inlineStr">
        <is>
          <t>Coating_Standard</t>
        </is>
      </c>
      <c r="M158" s="1" t="inlineStr">
        <is>
          <t>97778032</t>
        </is>
      </c>
      <c r="N158" s="1" t="inlineStr"/>
      <c r="O158" t="inlineStr">
        <is>
          <t>A102229</t>
        </is>
      </c>
      <c r="P158" t="inlineStr">
        <is>
          <t>LT250</t>
        </is>
      </c>
      <c r="Q158" t="inlineStr"/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Price_BOM_LCS_Imp_0251</t>
        </is>
      </c>
      <c r="D159" t="inlineStr"/>
      <c r="E159" t="inlineStr">
        <is>
          <t>:20121-LCS:20121-4P-15HP-LCSE:</t>
        </is>
      </c>
      <c r="F159" s="118" t="inlineStr">
        <is>
          <t>XA</t>
        </is>
      </c>
      <c r="G159" t="inlineStr">
        <is>
          <t>ImpMatl_NiAl-Bronze_ASTM-B148_C95400</t>
        </is>
      </c>
      <c r="H159" s="37" t="inlineStr">
        <is>
          <t>Nickel Aluminum Bronze ASTM B148 UNS C95400</t>
        </is>
      </c>
      <c r="I159" s="37" t="inlineStr">
        <is>
          <t>B22</t>
        </is>
      </c>
      <c r="J159" s="37" t="inlineStr">
        <is>
          <t>Stainless Steel, AISI-303</t>
        </is>
      </c>
      <c r="K159" s="37" t="inlineStr">
        <is>
          <t>Steel, Cold Drawn C1018</t>
        </is>
      </c>
      <c r="L159" s="37" t="inlineStr">
        <is>
          <t>Coating_Scotchkote134_interior_exterior_IncludeImpeller</t>
        </is>
      </c>
      <c r="M159" s="1" t="inlineStr">
        <is>
          <t>RTF</t>
        </is>
      </c>
      <c r="N159" s="37" t="inlineStr"/>
      <c r="O159" t="inlineStr">
        <is>
          <t>A102229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Price_BOM_LCS_Imp_0252</t>
        </is>
      </c>
      <c r="D160" t="inlineStr"/>
      <c r="E160" t="inlineStr">
        <is>
          <t>:20121-LCS:20121-4P-15HP-LCSE:</t>
        </is>
      </c>
      <c r="F160" s="118" t="inlineStr">
        <is>
          <t>XA</t>
        </is>
      </c>
      <c r="G160" s="2" t="inlineStr">
        <is>
          <t>ImpMatl_SS_AISI-304</t>
        </is>
      </c>
      <c r="H160" s="37" t="inlineStr">
        <is>
          <t>Stainless Steel, AISI-304</t>
        </is>
      </c>
      <c r="I160" s="37" t="inlineStr">
        <is>
          <t>H304</t>
        </is>
      </c>
      <c r="J160" s="37" t="inlineStr">
        <is>
          <t>Stainless Steel, AISI-303</t>
        </is>
      </c>
      <c r="K160" s="37" t="inlineStr">
        <is>
          <t>Stainless Steel, AISI 316</t>
        </is>
      </c>
      <c r="L160" s="37" t="inlineStr">
        <is>
          <t>Coating_Scotchkote134_interior_exterior_IncludeImpeller</t>
        </is>
      </c>
      <c r="M160" s="1" t="inlineStr">
        <is>
          <t>RTF</t>
        </is>
      </c>
      <c r="N160" s="37" t="inlineStr"/>
      <c r="O160" t="inlineStr">
        <is>
          <t>A102361</t>
        </is>
      </c>
      <c r="P160" t="inlineStr">
        <is>
          <t>LT250</t>
        </is>
      </c>
      <c r="Q160" s="37" t="inlineStr"/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Price_BOM_LCS_Imp_0254</t>
        </is>
      </c>
      <c r="D161" t="inlineStr"/>
      <c r="E161" t="inlineStr">
        <is>
          <t>:20121-LCS:20121-4P-15HP-LCSE:</t>
        </is>
      </c>
      <c r="F161" s="118" t="inlineStr">
        <is>
          <t>XA</t>
        </is>
      </c>
      <c r="G161" t="inlineStr">
        <is>
          <t>ImpMatl_NiAl-Bronze_ASTM-B148_C95400</t>
        </is>
      </c>
      <c r="H161" s="37" t="inlineStr">
        <is>
          <t>Nickel Aluminum Bronze ASTM B148 UNS C95400</t>
        </is>
      </c>
      <c r="I161" s="37" t="inlineStr">
        <is>
          <t>B22</t>
        </is>
      </c>
      <c r="J161" s="37" t="inlineStr">
        <is>
          <t>Stainless Steel, AISI-303</t>
        </is>
      </c>
      <c r="K161" s="37" t="inlineStr">
        <is>
          <t>Steel, Cold Drawn C1018</t>
        </is>
      </c>
      <c r="L161" s="37" t="inlineStr">
        <is>
          <t>Coating_Scotchkote134_interior_IncludeImpeller</t>
        </is>
      </c>
      <c r="M161" s="1" t="inlineStr">
        <is>
          <t>RTF</t>
        </is>
      </c>
      <c r="N161" s="37" t="inlineStr"/>
      <c r="O161" t="inlineStr">
        <is>
          <t>A102229</t>
        </is>
      </c>
      <c r="P161" t="inlineStr">
        <is>
          <t>LT250</t>
        </is>
      </c>
      <c r="Q161" t="inlineStr"/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Price_BOM_LCS_Imp_0255</t>
        </is>
      </c>
      <c r="D162" t="inlineStr"/>
      <c r="E162" t="inlineStr">
        <is>
          <t>:20121-LCS:20121-4P-15HP-LCSE:</t>
        </is>
      </c>
      <c r="F162" s="118" t="inlineStr">
        <is>
          <t>XA</t>
        </is>
      </c>
      <c r="G162" s="2" t="inlineStr">
        <is>
          <t>ImpMatl_SS_AISI-304</t>
        </is>
      </c>
      <c r="H162" s="37" t="inlineStr">
        <is>
          <t>Stainless Steel, AISI-304</t>
        </is>
      </c>
      <c r="I162" s="37" t="inlineStr">
        <is>
          <t>H304</t>
        </is>
      </c>
      <c r="J162" s="37" t="inlineStr">
        <is>
          <t>Stainless Steel, AISI-303</t>
        </is>
      </c>
      <c r="K162" s="37" t="inlineStr">
        <is>
          <t>Stainless Steel, AISI 316</t>
        </is>
      </c>
      <c r="L162" s="37" t="inlineStr">
        <is>
          <t>Coating_Scotchkote134_interior_IncludeImpeller</t>
        </is>
      </c>
      <c r="M162" s="1" t="inlineStr">
        <is>
          <t>RTF</t>
        </is>
      </c>
      <c r="N162" s="37" t="inlineStr"/>
      <c r="O162" t="inlineStr">
        <is>
          <t>A102361</t>
        </is>
      </c>
      <c r="P162" t="inlineStr">
        <is>
          <t>LT250</t>
        </is>
      </c>
      <c r="Q162" s="37" t="inlineStr"/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Price_BOM_LCS_Imp_0257</t>
        </is>
      </c>
      <c r="D163" t="inlineStr"/>
      <c r="E163" t="inlineStr">
        <is>
          <t>:20121-LCS:20121-4P-15HP-LCSE:</t>
        </is>
      </c>
      <c r="F163" s="118" t="inlineStr">
        <is>
          <t>XA</t>
        </is>
      </c>
      <c r="G163" t="inlineStr">
        <is>
          <t>ImpMatl_NiAl-Bronze_ASTM-B148_C95400</t>
        </is>
      </c>
      <c r="H163" s="37" t="inlineStr">
        <is>
          <t>Nickel Aluminum Bronze ASTM B148 UNS C95400</t>
        </is>
      </c>
      <c r="I163" s="37" t="inlineStr">
        <is>
          <t>B22</t>
        </is>
      </c>
      <c r="J163" s="37" t="inlineStr">
        <is>
          <t>Stainless Steel, AISI-303</t>
        </is>
      </c>
      <c r="K163" s="37" t="inlineStr">
        <is>
          <t>Steel, Cold Drawn C1018</t>
        </is>
      </c>
      <c r="L163" s="37" t="inlineStr">
        <is>
          <t>Coating_Scotchkote134_interior</t>
        </is>
      </c>
      <c r="M163" s="1" t="inlineStr">
        <is>
          <t>97778032</t>
        </is>
      </c>
      <c r="N163" s="1" t="inlineStr"/>
      <c r="O163" t="inlineStr">
        <is>
          <t>A102229</t>
        </is>
      </c>
      <c r="P163" t="inlineStr">
        <is>
          <t>LT250</t>
        </is>
      </c>
      <c r="Q163" t="inlineStr"/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Price_BOM_LCS_Imp_0258</t>
        </is>
      </c>
      <c r="D164" t="inlineStr"/>
      <c r="E164" t="inlineStr">
        <is>
          <t>:20121-LCS:20121-4P-15HP-LCSE:</t>
        </is>
      </c>
      <c r="F164" s="118" t="inlineStr">
        <is>
          <t>XA</t>
        </is>
      </c>
      <c r="G164" s="2" t="inlineStr">
        <is>
          <t>ImpMatl_SS_AISI-304</t>
        </is>
      </c>
      <c r="H164" s="37" t="inlineStr">
        <is>
          <t>Stainless Steel, AISI-304</t>
        </is>
      </c>
      <c r="I164" s="37" t="inlineStr">
        <is>
          <t>H304</t>
        </is>
      </c>
      <c r="J164" s="37" t="inlineStr">
        <is>
          <t>Stainless Steel, AISI-303</t>
        </is>
      </c>
      <c r="K164" s="37" t="inlineStr">
        <is>
          <t>Stainless Steel, AISI 316</t>
        </is>
      </c>
      <c r="L164" s="37" t="inlineStr">
        <is>
          <t>Coating_Scotchkote134_interior</t>
        </is>
      </c>
      <c r="M164" s="37" t="inlineStr">
        <is>
          <t>RTF</t>
        </is>
      </c>
      <c r="N164" s="37" t="inlineStr"/>
      <c r="O164" t="inlineStr">
        <is>
          <t>A102361</t>
        </is>
      </c>
      <c r="P164" t="inlineStr">
        <is>
          <t>LT250</t>
        </is>
      </c>
      <c r="Q164" s="37" t="n">
        <v>126</v>
      </c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Price_BOM_LCS_Imp_0260</t>
        </is>
      </c>
      <c r="D165" t="inlineStr"/>
      <c r="E165" t="inlineStr">
        <is>
          <t>:20121-LCS:20121-4P-15HP-LCSE:</t>
        </is>
      </c>
      <c r="F165" s="118" t="inlineStr">
        <is>
          <t>XA</t>
        </is>
      </c>
      <c r="G165" t="inlineStr">
        <is>
          <t>ImpMatl_NiAl-Bronze_ASTM-B148_C95400</t>
        </is>
      </c>
      <c r="H165" s="37" t="inlineStr">
        <is>
          <t>Nickel Aluminum Bronze ASTM B148 UNS C95400</t>
        </is>
      </c>
      <c r="I165" s="37" t="inlineStr">
        <is>
          <t>B22</t>
        </is>
      </c>
      <c r="J165" s="37" t="inlineStr">
        <is>
          <t>Stainless Steel, AISI-303</t>
        </is>
      </c>
      <c r="K165" s="37" t="inlineStr">
        <is>
          <t>Steel, Cold Drawn C1018</t>
        </is>
      </c>
      <c r="L165" s="37" t="inlineStr">
        <is>
          <t>Coating_Scotchkote134_interior_exterior</t>
        </is>
      </c>
      <c r="M165" s="1" t="inlineStr">
        <is>
          <t>97778032</t>
        </is>
      </c>
      <c r="N165" s="1" t="inlineStr"/>
      <c r="O165" t="inlineStr">
        <is>
          <t>A102229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Price_BOM_LCS_Imp_0261</t>
        </is>
      </c>
      <c r="D166" t="inlineStr"/>
      <c r="E166" t="inlineStr">
        <is>
          <t>:20121-LCS:20121-4P-15HP-LCSE:</t>
        </is>
      </c>
      <c r="F166" s="118" t="inlineStr">
        <is>
          <t>XA</t>
        </is>
      </c>
      <c r="G166" s="2" t="inlineStr">
        <is>
          <t>ImpMatl_SS_AISI-304</t>
        </is>
      </c>
      <c r="H166" s="37" t="inlineStr">
        <is>
          <t>Stainless Steel, AISI-304</t>
        </is>
      </c>
      <c r="I166" s="37" t="inlineStr">
        <is>
          <t>H304</t>
        </is>
      </c>
      <c r="J166" s="37" t="inlineStr">
        <is>
          <t>Stainless Steel, AISI-303</t>
        </is>
      </c>
      <c r="K166" s="37" t="inlineStr">
        <is>
          <t>Stainless Steel, AISI 316</t>
        </is>
      </c>
      <c r="L166" s="37" t="inlineStr">
        <is>
          <t>Coating_Scotchkote134_interior_exterior</t>
        </is>
      </c>
      <c r="M166" s="37" t="inlineStr">
        <is>
          <t>RTF</t>
        </is>
      </c>
      <c r="N166" s="37" t="inlineStr"/>
      <c r="O166" t="inlineStr">
        <is>
          <t>A102361</t>
        </is>
      </c>
      <c r="P166" t="inlineStr">
        <is>
          <t>LT250</t>
        </is>
      </c>
      <c r="Q166" s="37" t="n">
        <v>126</v>
      </c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Price_BOM_LCS_Imp_0263</t>
        </is>
      </c>
      <c r="D167" t="inlineStr"/>
      <c r="E167" t="inlineStr">
        <is>
          <t>:20121-LCS:20121-4P-15HP-LCSE:</t>
        </is>
      </c>
      <c r="F167" s="118" t="inlineStr">
        <is>
          <t>XA</t>
        </is>
      </c>
      <c r="G167" t="inlineStr">
        <is>
          <t>ImpMatl_NiAl-Bronze_ASTM-B148_C95400</t>
        </is>
      </c>
      <c r="H167" s="37" t="inlineStr">
        <is>
          <t>Nickel Aluminum Bronze ASTM B148 UNS C95400</t>
        </is>
      </c>
      <c r="I167" s="37" t="inlineStr">
        <is>
          <t>B22</t>
        </is>
      </c>
      <c r="J167" s="37" t="inlineStr">
        <is>
          <t>Stainless Steel, AISI-303</t>
        </is>
      </c>
      <c r="K167" s="37" t="inlineStr">
        <is>
          <t>Steel, Cold Drawn C1018</t>
        </is>
      </c>
      <c r="L167" s="37" t="inlineStr">
        <is>
          <t>Coating_Special</t>
        </is>
      </c>
      <c r="M167" s="1" t="inlineStr">
        <is>
          <t>97778032</t>
        </is>
      </c>
      <c r="N167" s="1" t="inlineStr"/>
      <c r="O167" t="inlineStr">
        <is>
          <t>A102229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Price_BOM_LCS_Imp_0264</t>
        </is>
      </c>
      <c r="D168" t="inlineStr"/>
      <c r="E168" t="inlineStr">
        <is>
          <t>:20121-LCS:20121-4P-15HP-LCSE:</t>
        </is>
      </c>
      <c r="F168" s="118" t="inlineStr">
        <is>
          <t>XA</t>
        </is>
      </c>
      <c r="G168" s="2" t="inlineStr">
        <is>
          <t>ImpMatl_SS_AISI-304</t>
        </is>
      </c>
      <c r="H168" s="37" t="inlineStr">
        <is>
          <t>Stainless Steel, AISI-304</t>
        </is>
      </c>
      <c r="I168" s="37" t="inlineStr">
        <is>
          <t>H304</t>
        </is>
      </c>
      <c r="J168" s="37" t="inlineStr">
        <is>
          <t>Stainless Steel, AISI-303</t>
        </is>
      </c>
      <c r="K168" s="37" t="inlineStr">
        <is>
          <t>Stainless Steel, AISI 316</t>
        </is>
      </c>
      <c r="L168" s="37" t="inlineStr">
        <is>
          <t>Coating_Special</t>
        </is>
      </c>
      <c r="M168" s="37" t="inlineStr">
        <is>
          <t>RTF</t>
        </is>
      </c>
      <c r="N168" s="37" t="inlineStr"/>
      <c r="O168" t="inlineStr">
        <is>
          <t>A101803</t>
        </is>
      </c>
      <c r="P168" t="inlineStr">
        <is>
          <t>LT250</t>
        </is>
      </c>
      <c r="Q168" s="37" t="n">
        <v>126</v>
      </c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Price_BOM_LCS_Imp_0266</t>
        </is>
      </c>
      <c r="D169" t="inlineStr"/>
      <c r="E169" t="inlineStr">
        <is>
          <t>:25707-LCS:25707-4P-3HP-LCSE:25707-4P-5HP-LCSE:25707-2P-7.5HP-LCSE:25707-2P-10HP-LCSE:</t>
        </is>
      </c>
      <c r="F169" s="118" t="inlineStr">
        <is>
          <t>X3</t>
        </is>
      </c>
      <c r="G169" s="2" t="inlineStr">
        <is>
          <t>ImpMatl_SS_AISI-304</t>
        </is>
      </c>
      <c r="H169" s="37" t="inlineStr">
        <is>
          <t>Stainless Steel, AISI-304</t>
        </is>
      </c>
      <c r="I169" s="37" t="inlineStr">
        <is>
          <t>H304</t>
        </is>
      </c>
      <c r="J169" s="37" t="inlineStr">
        <is>
          <t>Stainless Steel, AISI-303</t>
        </is>
      </c>
      <c r="K169" s="37" t="inlineStr">
        <is>
          <t>Stainless Steel, AISI 316</t>
        </is>
      </c>
      <c r="L169" s="37" t="inlineStr">
        <is>
          <t>Coating_Standard</t>
        </is>
      </c>
      <c r="M169" s="37" t="inlineStr">
        <is>
          <t>98876136</t>
        </is>
      </c>
      <c r="N169" s="37" t="inlineStr"/>
      <c r="O169" s="37" t="inlineStr">
        <is>
          <t>A101805</t>
        </is>
      </c>
      <c r="P169" s="37" t="inlineStr">
        <is>
          <t>LT027</t>
        </is>
      </c>
      <c r="Q169" s="37" t="n">
        <v>0</v>
      </c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Price_BOM_LCS_Imp_0270</t>
        </is>
      </c>
      <c r="D170" t="inlineStr"/>
      <c r="E170" t="inlineStr">
        <is>
          <t>:25707-LCS:25707-4P-3HP-LCSE:25707-4P-5HP-LCSE:25707-2P-7.5HP-LCSE:25707-2P-10HP-LCSE:</t>
        </is>
      </c>
      <c r="F170" s="118" t="inlineStr">
        <is>
          <t>X3</t>
        </is>
      </c>
      <c r="G170" t="inlineStr">
        <is>
          <t>ImpMatl_SS_AISI-304</t>
        </is>
      </c>
      <c r="H170" s="37" t="inlineStr">
        <is>
          <t>Stainless Steel, AISI-304</t>
        </is>
      </c>
      <c r="I170" s="37" t="inlineStr">
        <is>
          <t>H304</t>
        </is>
      </c>
      <c r="J170" s="37" t="inlineStr">
        <is>
          <t>Stainless Steel, AISI-303</t>
        </is>
      </c>
      <c r="K170" s="37" t="inlineStr">
        <is>
          <t>Stainless Steel, AISI 316</t>
        </is>
      </c>
      <c r="L170" s="37" t="inlineStr">
        <is>
          <t>Coating_Scotchkote134_interior_exterior_IncludeImpeller</t>
        </is>
      </c>
      <c r="M170" s="67" t="inlineStr">
        <is>
          <t>RTF</t>
        </is>
      </c>
      <c r="N170" s="67" t="inlineStr"/>
      <c r="O170" t="inlineStr">
        <is>
          <t>A101805</t>
        </is>
      </c>
      <c r="P170" t="inlineStr">
        <is>
          <t>LT250</t>
        </is>
      </c>
      <c r="Q170" t="inlineStr"/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Price_BOM_LCS_Imp_0273</t>
        </is>
      </c>
      <c r="D171" t="inlineStr"/>
      <c r="E171" t="inlineStr">
        <is>
          <t>:25707-LCS:25707-4P-3HP-LCSE:25707-4P-5HP-LCSE:25707-2P-7.5HP-LCSE:25707-2P-10HP-LCSE:</t>
        </is>
      </c>
      <c r="F171" s="118" t="inlineStr">
        <is>
          <t>X3</t>
        </is>
      </c>
      <c r="G171" t="inlineStr">
        <is>
          <t>ImpMatl_SS_AISI-304</t>
        </is>
      </c>
      <c r="H171" s="37" t="inlineStr">
        <is>
          <t>Stainless Steel, AISI-304</t>
        </is>
      </c>
      <c r="I171" s="37" t="inlineStr">
        <is>
          <t>H304</t>
        </is>
      </c>
      <c r="J171" s="37" t="inlineStr">
        <is>
          <t>Stainless Steel, AISI-303</t>
        </is>
      </c>
      <c r="K171" s="37" t="inlineStr">
        <is>
          <t>Stainless Steel, AISI 316</t>
        </is>
      </c>
      <c r="L171" s="37" t="inlineStr">
        <is>
          <t>Coating_Scotchkote134_interior_IncludeImpeller</t>
        </is>
      </c>
      <c r="M171" s="1" t="inlineStr">
        <is>
          <t>RTF</t>
        </is>
      </c>
      <c r="N171" s="37" t="inlineStr"/>
      <c r="O171" t="inlineStr">
        <is>
          <t>A101805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Price_BOM_LCS_Imp_0276</t>
        </is>
      </c>
      <c r="D172" t="inlineStr"/>
      <c r="E172" t="inlineStr">
        <is>
          <t>:25707-LCS:25707-4P-3HP-LCSE:25707-4P-5HP-LCSE:25707-2P-7.5HP-LCSE:25707-2P-10HP-LCSE:</t>
        </is>
      </c>
      <c r="F172" s="118" t="inlineStr">
        <is>
          <t>X3</t>
        </is>
      </c>
      <c r="G172" s="2" t="inlineStr">
        <is>
          <t>ImpMatl_SS_AISI-304</t>
        </is>
      </c>
      <c r="H172" s="37" t="inlineStr">
        <is>
          <t>Stainless Steel, AISI-304</t>
        </is>
      </c>
      <c r="I172" s="37" t="inlineStr">
        <is>
          <t>H304</t>
        </is>
      </c>
      <c r="J172" s="37" t="inlineStr">
        <is>
          <t>Stainless Steel, AISI-303</t>
        </is>
      </c>
      <c r="K172" s="37" t="inlineStr">
        <is>
          <t>Stainless Steel, AISI 316</t>
        </is>
      </c>
      <c r="L172" s="37" t="inlineStr">
        <is>
          <t>Coating_Scotchkote134_interior</t>
        </is>
      </c>
      <c r="M172" s="1" t="inlineStr">
        <is>
          <t>RTF</t>
        </is>
      </c>
      <c r="N172" s="37" t="inlineStr"/>
      <c r="O172" s="37" t="inlineStr">
        <is>
          <t>A101805</t>
        </is>
      </c>
      <c r="P172" t="inlineStr">
        <is>
          <t>LT250</t>
        </is>
      </c>
      <c r="Q172" s="37" t="n">
        <v>126</v>
      </c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Price_BOM_LCS_Imp_0279</t>
        </is>
      </c>
      <c r="D173" t="inlineStr"/>
      <c r="E173" t="inlineStr">
        <is>
          <t>:25707-LCS:25707-4P-3HP-LCSE:25707-4P-5HP-LCSE:25707-2P-7.5HP-LCSE:25707-2P-10HP-LCSE:</t>
        </is>
      </c>
      <c r="F173" s="118" t="inlineStr">
        <is>
          <t>X3</t>
        </is>
      </c>
      <c r="G173" t="inlineStr">
        <is>
          <t>ImpMatl_SS_AISI-304</t>
        </is>
      </c>
      <c r="H173" s="37" t="inlineStr">
        <is>
          <t>Stainless Steel, AISI-304</t>
        </is>
      </c>
      <c r="I173" s="37" t="inlineStr">
        <is>
          <t>H304</t>
        </is>
      </c>
      <c r="J173" s="37" t="inlineStr">
        <is>
          <t>Stainless Steel, AISI-303</t>
        </is>
      </c>
      <c r="K173" s="37" t="inlineStr">
        <is>
          <t>Stainless Steel, AISI 316</t>
        </is>
      </c>
      <c r="L173" s="37" t="inlineStr">
        <is>
          <t>Coating_Scotchkote134_interior_exterior</t>
        </is>
      </c>
      <c r="M173" s="1" t="inlineStr">
        <is>
          <t>RTF</t>
        </is>
      </c>
      <c r="N173" s="37" t="inlineStr"/>
      <c r="O173" t="inlineStr">
        <is>
          <t>A101805</t>
        </is>
      </c>
      <c r="P173" t="inlineStr">
        <is>
          <t>LT250</t>
        </is>
      </c>
      <c r="Q173" t="n">
        <v>126</v>
      </c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Price_BOM_LCS_Imp_0282</t>
        </is>
      </c>
      <c r="D174" t="inlineStr"/>
      <c r="E174" t="inlineStr">
        <is>
          <t>:25707-LCS:25707-4P-3HP-LCSE:25707-4P-5HP-LCSE:25707-2P-7.5HP-LCSE:25707-2P-10HP-LCSE:</t>
        </is>
      </c>
      <c r="F174" s="118" t="inlineStr">
        <is>
          <t>X3</t>
        </is>
      </c>
      <c r="G174" s="2" t="inlineStr">
        <is>
          <t>ImpMatl_SS_AISI-304</t>
        </is>
      </c>
      <c r="H174" s="37" t="inlineStr">
        <is>
          <t>Stainless Steel, AISI-304</t>
        </is>
      </c>
      <c r="I174" s="37" t="inlineStr">
        <is>
          <t>H304</t>
        </is>
      </c>
      <c r="J174" s="37" t="inlineStr">
        <is>
          <t>Stainless Steel, AISI-303</t>
        </is>
      </c>
      <c r="K174" s="37" t="inlineStr">
        <is>
          <t>Stainless Steel, AISI 316</t>
        </is>
      </c>
      <c r="L174" s="37" t="inlineStr">
        <is>
          <t>Coating_Special</t>
        </is>
      </c>
      <c r="M174" s="1" t="inlineStr">
        <is>
          <t>RTF</t>
        </is>
      </c>
      <c r="N174" s="37" t="inlineStr"/>
      <c r="O174" s="37" t="inlineStr">
        <is>
          <t>A101810</t>
        </is>
      </c>
      <c r="P174" t="inlineStr">
        <is>
          <t>LT250</t>
        </is>
      </c>
      <c r="Q174" s="37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Price_BOM_LCS_Imp_0284</t>
        </is>
      </c>
      <c r="D175" t="inlineStr"/>
      <c r="E175" t="inlineStr">
        <is>
          <t>:25707-LCS:25707-2P-15HP-LCSE:25707-2P-20HP-LCSE:25707-2P-25HP-LCSE:25707-2P-30HP-LCSE:</t>
        </is>
      </c>
      <c r="F175" s="118" t="inlineStr">
        <is>
          <t>X4</t>
        </is>
      </c>
      <c r="G175" t="inlineStr">
        <is>
          <t>ImpMatl_SS_AISI-304</t>
        </is>
      </c>
      <c r="H175" s="37" t="inlineStr">
        <is>
          <t>Stainless Steel, AISI-304</t>
        </is>
      </c>
      <c r="I175" s="37" t="inlineStr">
        <is>
          <t>H304</t>
        </is>
      </c>
      <c r="J175" s="37" t="inlineStr">
        <is>
          <t>Stainless Steel, AISI-303</t>
        </is>
      </c>
      <c r="K175" s="37" t="inlineStr">
        <is>
          <t>Stainless Steel, AISI 316</t>
        </is>
      </c>
      <c r="L175" s="37" t="inlineStr">
        <is>
          <t>Coating_Standard</t>
        </is>
      </c>
      <c r="M175" s="67" t="inlineStr">
        <is>
          <t>98876137</t>
        </is>
      </c>
      <c r="N175" s="67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Price_BOM_LCS_Imp_0285</t>
        </is>
      </c>
      <c r="D176" t="inlineStr"/>
      <c r="E176" t="inlineStr">
        <is>
          <t>:25707-LCS:25707-2P-15HP-LCSE:25707-2P-20HP-LCSE:25707-2P-25HP-LCSE:25707-2P-30HP-LCSE:</t>
        </is>
      </c>
      <c r="F176" s="118" t="inlineStr">
        <is>
          <t>X4</t>
        </is>
      </c>
      <c r="G176" s="2" t="inlineStr">
        <is>
          <t>ImpMatl_NiAl-Bronze_ASTM-B148_C95400</t>
        </is>
      </c>
      <c r="H176" s="37" t="inlineStr">
        <is>
          <t>Nickel Aluminum Bronze ASTM B148 UNS C95400</t>
        </is>
      </c>
      <c r="I176" s="37" t="inlineStr">
        <is>
          <t>B22</t>
        </is>
      </c>
      <c r="J176" s="37" t="inlineStr">
        <is>
          <t>Stainless Steel, AISI-303</t>
        </is>
      </c>
      <c r="K176" s="37" t="inlineStr">
        <is>
          <t>Steel, Cold Drawn C1018</t>
        </is>
      </c>
      <c r="L176" s="37" t="inlineStr">
        <is>
          <t>Coating_Standard</t>
        </is>
      </c>
      <c r="M176" s="37" t="inlineStr">
        <is>
          <t>97778034</t>
        </is>
      </c>
      <c r="N176" s="37" t="inlineStr"/>
      <c r="O176" s="37" t="inlineStr">
        <is>
          <t>A102231</t>
        </is>
      </c>
      <c r="P176" t="inlineStr">
        <is>
          <t>LT250</t>
        </is>
      </c>
      <c r="Q176" s="37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Price_BOM_LCS_Imp_0287</t>
        </is>
      </c>
      <c r="D177" t="inlineStr"/>
      <c r="E177" t="inlineStr">
        <is>
          <t>:25707-LCS:25707-2P-15HP-LCSE:25707-2P-20HP-LCSE:25707-2P-25HP-LCSE:25707-2P-30HP-LCSE:</t>
        </is>
      </c>
      <c r="F177" s="118" t="inlineStr">
        <is>
          <t>X4</t>
        </is>
      </c>
      <c r="G177" t="inlineStr">
        <is>
          <t>ImpMatl_NiAl-Bronze_ASTM-B148_C95400</t>
        </is>
      </c>
      <c r="H177" s="37" t="inlineStr">
        <is>
          <t>Nickel Aluminum Bronze ASTM B148 UNS C95400</t>
        </is>
      </c>
      <c r="I177" s="37" t="inlineStr">
        <is>
          <t>B22</t>
        </is>
      </c>
      <c r="J177" s="37" t="inlineStr">
        <is>
          <t>Stainless Steel, AISI-303</t>
        </is>
      </c>
      <c r="K177" s="37" t="inlineStr">
        <is>
          <t>Steel, Cold Drawn C1018</t>
        </is>
      </c>
      <c r="L177" s="37" t="inlineStr">
        <is>
          <t>Coating_Scotchkote134_interior_exterior_IncludeImpeller</t>
        </is>
      </c>
      <c r="M177" s="67" t="inlineStr">
        <is>
          <t>RTF</t>
        </is>
      </c>
      <c r="N177" s="67" t="inlineStr"/>
      <c r="O177" t="inlineStr">
        <is>
          <t>A102231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Price_BOM_LCS_Imp_0288</t>
        </is>
      </c>
      <c r="D178" t="inlineStr"/>
      <c r="E178" t="inlineStr">
        <is>
          <t>:25707-LCS:25707-2P-15HP-LCSE:25707-2P-20HP-LCSE:25707-2P-25HP-LCSE:25707-2P-30HP-LCSE:</t>
        </is>
      </c>
      <c r="F178" s="118" t="inlineStr">
        <is>
          <t>X4</t>
        </is>
      </c>
      <c r="G178" s="2" t="inlineStr">
        <is>
          <t>ImpMatl_SS_AISI-304</t>
        </is>
      </c>
      <c r="H178" s="37" t="inlineStr">
        <is>
          <t>Stainless Steel, AISI-304</t>
        </is>
      </c>
      <c r="I178" s="37" t="inlineStr">
        <is>
          <t>H304</t>
        </is>
      </c>
      <c r="J178" s="37" t="inlineStr">
        <is>
          <t>Stainless Steel, AISI-303</t>
        </is>
      </c>
      <c r="K178" s="37" t="inlineStr">
        <is>
          <t>Stainless Steel, AISI 316</t>
        </is>
      </c>
      <c r="L178" s="37" t="inlineStr">
        <is>
          <t>Coating_Scotchkote134_interior_exterior_IncludeImpeller</t>
        </is>
      </c>
      <c r="M178" s="37" t="inlineStr">
        <is>
          <t>RTF</t>
        </is>
      </c>
      <c r="N178" s="37" t="inlineStr"/>
      <c r="O178" s="37" t="inlineStr">
        <is>
          <t>A101812</t>
        </is>
      </c>
      <c r="P178" t="inlineStr">
        <is>
          <t>LT250</t>
        </is>
      </c>
      <c r="Q178" s="37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Price_BOM_LCS_Imp_0290</t>
        </is>
      </c>
      <c r="D179" t="inlineStr"/>
      <c r="E179" t="inlineStr">
        <is>
          <t>:25707-LCS:25707-2P-15HP-LCSE:25707-2P-20HP-LCSE:25707-2P-25HP-LCSE:25707-2P-30HP-LCSE:</t>
        </is>
      </c>
      <c r="F179" s="118" t="inlineStr">
        <is>
          <t>X4</t>
        </is>
      </c>
      <c r="G179" t="inlineStr">
        <is>
          <t>ImpMatl_NiAl-Bronze_ASTM-B148_C95400</t>
        </is>
      </c>
      <c r="H179" s="37" t="inlineStr">
        <is>
          <t>Nickel Aluminum Bronze ASTM B148 UNS C95400</t>
        </is>
      </c>
      <c r="I179" s="37" t="inlineStr">
        <is>
          <t>B22</t>
        </is>
      </c>
      <c r="J179" s="37" t="inlineStr">
        <is>
          <t>Stainless Steel, AISI-303</t>
        </is>
      </c>
      <c r="K179" s="37" t="inlineStr">
        <is>
          <t>Steel, Cold Drawn C1018</t>
        </is>
      </c>
      <c r="L179" s="37" t="inlineStr">
        <is>
          <t>Coating_Scotchkote134_interior_IncludeImpeller</t>
        </is>
      </c>
      <c r="M179" s="67" t="inlineStr">
        <is>
          <t>RTF</t>
        </is>
      </c>
      <c r="N179" s="67" t="inlineStr"/>
      <c r="O179" t="inlineStr">
        <is>
          <t>A102231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Price_BOM_LCS_Imp_0291</t>
        </is>
      </c>
      <c r="D180" t="inlineStr"/>
      <c r="E180" t="inlineStr">
        <is>
          <t>:25707-LCS:25707-2P-15HP-LCSE:25707-2P-20HP-LCSE:25707-2P-25HP-LCSE:25707-2P-30HP-LCSE:</t>
        </is>
      </c>
      <c r="F180" s="118" t="inlineStr">
        <is>
          <t>X4</t>
        </is>
      </c>
      <c r="G180" s="2" t="inlineStr">
        <is>
          <t>ImpMatl_SS_AISI-304</t>
        </is>
      </c>
      <c r="H180" s="37" t="inlineStr">
        <is>
          <t>Stainless Steel, AISI-304</t>
        </is>
      </c>
      <c r="I180" s="37" t="inlineStr">
        <is>
          <t>H304</t>
        </is>
      </c>
      <c r="J180" s="37" t="inlineStr">
        <is>
          <t>Stainless Steel, AISI-303</t>
        </is>
      </c>
      <c r="K180" s="37" t="inlineStr">
        <is>
          <t>Stainless Steel, AISI 316</t>
        </is>
      </c>
      <c r="L180" s="37" t="inlineStr">
        <is>
          <t>Coating_Scotchkote134_interior_IncludeImpeller</t>
        </is>
      </c>
      <c r="M180" s="37" t="inlineStr">
        <is>
          <t>RTF</t>
        </is>
      </c>
      <c r="N180" s="37" t="inlineStr"/>
      <c r="O180" t="inlineStr">
        <is>
          <t>A101812</t>
        </is>
      </c>
      <c r="P180" t="inlineStr">
        <is>
          <t>LT250</t>
        </is>
      </c>
      <c r="Q180" s="37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Price_BOM_LCS_Imp_0293</t>
        </is>
      </c>
      <c r="D181" t="inlineStr"/>
      <c r="E181" t="inlineStr">
        <is>
          <t>:25707-LCS:25707-2P-15HP-LCSE:25707-2P-20HP-LCSE:25707-2P-25HP-LCSE:25707-2P-30HP-LCSE:</t>
        </is>
      </c>
      <c r="F181" s="118" t="inlineStr">
        <is>
          <t>X4</t>
        </is>
      </c>
      <c r="G181" s="2" t="inlineStr">
        <is>
          <t>ImpMatl_NiAl-Bronze_ASTM-B148_C95400</t>
        </is>
      </c>
      <c r="H181" s="37" t="inlineStr">
        <is>
          <t>Nickel Aluminum Bronze ASTM B148 UNS C95400</t>
        </is>
      </c>
      <c r="I181" s="37" t="inlineStr">
        <is>
          <t>B22</t>
        </is>
      </c>
      <c r="J181" s="37" t="inlineStr">
        <is>
          <t>Stainless Steel, AISI-303</t>
        </is>
      </c>
      <c r="K181" s="37" t="inlineStr">
        <is>
          <t>Steel, Cold Drawn C1018</t>
        </is>
      </c>
      <c r="L181" s="37" t="inlineStr">
        <is>
          <t>Coating_Scotchkote134_interior</t>
        </is>
      </c>
      <c r="M181" s="37" t="inlineStr">
        <is>
          <t>97778034</t>
        </is>
      </c>
      <c r="N181" s="37" t="inlineStr"/>
      <c r="O181" t="inlineStr">
        <is>
          <t>A102231</t>
        </is>
      </c>
      <c r="P181" s="37" t="inlineStr">
        <is>
          <t>LT250</t>
        </is>
      </c>
      <c r="Q181" s="37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Price_BOM_LCS_Imp_0294</t>
        </is>
      </c>
      <c r="D182" t="inlineStr"/>
      <c r="E182" t="inlineStr">
        <is>
          <t>:25707-LCS:25707-2P-15HP-LCSE:25707-2P-20HP-LCSE:25707-2P-25HP-LCSE:25707-2P-30HP-LCSE:</t>
        </is>
      </c>
      <c r="F182" s="118" t="inlineStr">
        <is>
          <t>X4</t>
        </is>
      </c>
      <c r="G182" t="inlineStr">
        <is>
          <t>ImpMatl_SS_AISI-304</t>
        </is>
      </c>
      <c r="H182" s="37" t="inlineStr">
        <is>
          <t>Stainless Steel, AISI-304</t>
        </is>
      </c>
      <c r="I182" s="37" t="inlineStr">
        <is>
          <t>H304</t>
        </is>
      </c>
      <c r="J182" s="37" t="inlineStr">
        <is>
          <t>Stainless Steel, AISI-303</t>
        </is>
      </c>
      <c r="K182" s="37" t="inlineStr">
        <is>
          <t>Stainless Steel, AISI 316</t>
        </is>
      </c>
      <c r="L182" s="37" t="inlineStr">
        <is>
          <t>Coating_Scotchkote134_interior</t>
        </is>
      </c>
      <c r="M182" s="67" t="inlineStr">
        <is>
          <t>RTF</t>
        </is>
      </c>
      <c r="N182" s="67" t="inlineStr"/>
      <c r="O182" t="inlineStr">
        <is>
          <t>A101812</t>
        </is>
      </c>
      <c r="P182" t="inlineStr">
        <is>
          <t>LT250</t>
        </is>
      </c>
      <c r="Q182" t="n">
        <v>126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Price_BOM_LCS_Imp_0296</t>
        </is>
      </c>
      <c r="D183" t="inlineStr"/>
      <c r="E183" t="inlineStr">
        <is>
          <t>:25707-LCS:25707-2P-15HP-LCSE:25707-2P-20HP-LCSE:25707-2P-25HP-LCSE:25707-2P-30HP-LCSE:</t>
        </is>
      </c>
      <c r="F183" s="118" t="inlineStr">
        <is>
          <t>X4</t>
        </is>
      </c>
      <c r="G183" t="inlineStr">
        <is>
          <t>ImpMatl_NiAl-Bronze_ASTM-B148_C95400</t>
        </is>
      </c>
      <c r="H183" s="37" t="inlineStr">
        <is>
          <t>Nickel Aluminum Bronze ASTM B148 UNS C95400</t>
        </is>
      </c>
      <c r="I183" s="37" t="inlineStr">
        <is>
          <t>B22</t>
        </is>
      </c>
      <c r="J183" s="37" t="inlineStr">
        <is>
          <t>Stainless Steel, AISI-303</t>
        </is>
      </c>
      <c r="K183" s="37" t="inlineStr">
        <is>
          <t>Steel, Cold Drawn C1018</t>
        </is>
      </c>
      <c r="L183" s="37" t="inlineStr">
        <is>
          <t>Coating_Scotchkote134_interior_exterior</t>
        </is>
      </c>
      <c r="M183" s="1" t="inlineStr">
        <is>
          <t>97778034</t>
        </is>
      </c>
      <c r="N183" s="37" t="inlineStr"/>
      <c r="O183" t="inlineStr">
        <is>
          <t>A102231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Price_BOM_LCS_Imp_0297</t>
        </is>
      </c>
      <c r="D184" t="inlineStr"/>
      <c r="E184" t="inlineStr">
        <is>
          <t>:25707-LCS:25707-2P-15HP-LCSE:25707-2P-20HP-LCSE:25707-2P-25HP-LCSE:25707-2P-30HP-LCSE:</t>
        </is>
      </c>
      <c r="F184" s="118" t="inlineStr">
        <is>
          <t>X4</t>
        </is>
      </c>
      <c r="G184" s="2" t="inlineStr">
        <is>
          <t>ImpMatl_SS_AISI-304</t>
        </is>
      </c>
      <c r="H184" s="37" t="inlineStr">
        <is>
          <t>Stainless Steel, AISI-304</t>
        </is>
      </c>
      <c r="I184" s="37" t="inlineStr">
        <is>
          <t>H304</t>
        </is>
      </c>
      <c r="J184" s="37" t="inlineStr">
        <is>
          <t>Stainless Steel, AISI-303</t>
        </is>
      </c>
      <c r="K184" s="37" t="inlineStr">
        <is>
          <t>Stainless Steel, AISI 316</t>
        </is>
      </c>
      <c r="L184" s="37" t="inlineStr">
        <is>
          <t>Coating_Scotchkote134_interior_exterior</t>
        </is>
      </c>
      <c r="M184" s="1" t="inlineStr">
        <is>
          <t>RTF</t>
        </is>
      </c>
      <c r="N184" s="37" t="inlineStr"/>
      <c r="O184" t="inlineStr">
        <is>
          <t>A101812</t>
        </is>
      </c>
      <c r="P184" t="inlineStr">
        <is>
          <t>LT250</t>
        </is>
      </c>
      <c r="Q184" s="37" t="n">
        <v>126</v>
      </c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Price_BOM_LCS_Imp_0299</t>
        </is>
      </c>
      <c r="D185" t="inlineStr"/>
      <c r="E185" t="inlineStr">
        <is>
          <t>:25707-LCS:25707-2P-15HP-LCSE:25707-2P-20HP-LCSE:25707-2P-25HP-LCSE:25707-2P-30HP-LCSE:</t>
        </is>
      </c>
      <c r="F185" s="118" t="inlineStr">
        <is>
          <t>X4</t>
        </is>
      </c>
      <c r="G185" t="inlineStr">
        <is>
          <t>ImpMatl_NiAl-Bronze_ASTM-B148_C95400</t>
        </is>
      </c>
      <c r="H185" s="37" t="inlineStr">
        <is>
          <t>Nickel Aluminum Bronze ASTM B148 UNS C95400</t>
        </is>
      </c>
      <c r="I185" s="37" t="inlineStr">
        <is>
          <t>B22</t>
        </is>
      </c>
      <c r="J185" s="37" t="inlineStr">
        <is>
          <t>Stainless Steel, AISI-303</t>
        </is>
      </c>
      <c r="K185" s="37" t="inlineStr">
        <is>
          <t>Steel, Cold Drawn C1018</t>
        </is>
      </c>
      <c r="L185" s="37" t="inlineStr">
        <is>
          <t>Coating_Special</t>
        </is>
      </c>
      <c r="M185" s="1" t="inlineStr">
        <is>
          <t>97778034</t>
        </is>
      </c>
      <c r="N185" s="37" t="inlineStr"/>
      <c r="O185" t="inlineStr">
        <is>
          <t>A102231</t>
        </is>
      </c>
      <c r="P185" t="inlineStr">
        <is>
          <t>LT250</t>
        </is>
      </c>
      <c r="Q185" t="inlineStr"/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Price_BOM_LCS_Imp_0300</t>
        </is>
      </c>
      <c r="D186" t="inlineStr"/>
      <c r="E186" t="inlineStr">
        <is>
          <t>:25707-LCS:25707-2P-15HP-LCSE:25707-2P-20HP-LCSE:25707-2P-25HP-LCSE:25707-2P-30HP-LCSE:</t>
        </is>
      </c>
      <c r="F186" s="118" t="inlineStr">
        <is>
          <t>X4</t>
        </is>
      </c>
      <c r="G186" s="2" t="inlineStr">
        <is>
          <t>ImpMatl_SS_AISI-304</t>
        </is>
      </c>
      <c r="H186" s="37" t="inlineStr">
        <is>
          <t>Stainless Steel, AISI-304</t>
        </is>
      </c>
      <c r="I186" s="37" t="inlineStr">
        <is>
          <t>H304</t>
        </is>
      </c>
      <c r="J186" s="37" t="inlineStr">
        <is>
          <t>Stainless Steel, AISI-303</t>
        </is>
      </c>
      <c r="K186" s="37" t="inlineStr">
        <is>
          <t>Stainless Steel, AISI 316</t>
        </is>
      </c>
      <c r="L186" s="37" t="inlineStr">
        <is>
          <t>Coating_Special</t>
        </is>
      </c>
      <c r="M186" s="1" t="inlineStr">
        <is>
          <t>RTF</t>
        </is>
      </c>
      <c r="N186" s="37" t="inlineStr"/>
      <c r="O186" t="inlineStr">
        <is>
          <t>A101817</t>
        </is>
      </c>
      <c r="P186" t="inlineStr">
        <is>
          <t>LT250</t>
        </is>
      </c>
      <c r="Q186" s="37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Price_BOM_LCS_Imp_0302</t>
        </is>
      </c>
      <c r="D187" t="inlineStr"/>
      <c r="E187" t="inlineStr">
        <is>
          <t>:25957-LCS:25957-4P-3HP-LCSE:25957-4P-5HP-LCSE:25957-4P-7.5HP-LCSE:25957-4P-10HP-LCSE:</t>
        </is>
      </c>
      <c r="F187" s="118" t="inlineStr">
        <is>
          <t>X3</t>
        </is>
      </c>
      <c r="G187" t="inlineStr">
        <is>
          <t>ImpMatl_SS_AISI-304</t>
        </is>
      </c>
      <c r="H187" s="37" t="inlineStr">
        <is>
          <t>Stainless Steel, AISI-304</t>
        </is>
      </c>
      <c r="I187" s="37" t="inlineStr">
        <is>
          <t>H304</t>
        </is>
      </c>
      <c r="J187" s="37" t="inlineStr">
        <is>
          <t>Stainless Steel, AISI-303</t>
        </is>
      </c>
      <c r="K187" s="37" t="inlineStr">
        <is>
          <t>Stainless Steel, AISI 316</t>
        </is>
      </c>
      <c r="L187" s="37" t="inlineStr">
        <is>
          <t>Coating_Standard</t>
        </is>
      </c>
      <c r="M187" s="67" t="inlineStr">
        <is>
          <t>98876138</t>
        </is>
      </c>
      <c r="N187" s="67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Price_BOM_LCS_Imp_0303</t>
        </is>
      </c>
      <c r="D188" t="inlineStr"/>
      <c r="E188" t="inlineStr">
        <is>
          <t>:25957-LCS:25957-4P-3HP-LCSE:25957-4P-5HP-LCSE:25957-4P-7.5HP-LCSE:25957-4P-10HP-LCSE:</t>
        </is>
      </c>
      <c r="F188" s="118" t="inlineStr">
        <is>
          <t>X3</t>
        </is>
      </c>
      <c r="G188" s="2" t="inlineStr">
        <is>
          <t>ImpMatl_NiAl-Bronze_ASTM-B148_C95400</t>
        </is>
      </c>
      <c r="H188" s="37" t="inlineStr">
        <is>
          <t>Nickel Aluminum Bronze ASTM B148 UNS C95400</t>
        </is>
      </c>
      <c r="I188" s="37" t="inlineStr">
        <is>
          <t>B22</t>
        </is>
      </c>
      <c r="J188" s="37" t="inlineStr">
        <is>
          <t>Stainless Steel, AISI-303</t>
        </is>
      </c>
      <c r="K188" s="37" t="inlineStr">
        <is>
          <t>Steel, Cold Drawn C1018</t>
        </is>
      </c>
      <c r="L188" s="37" t="inlineStr">
        <is>
          <t>Coating_Standard</t>
        </is>
      </c>
      <c r="M188" s="37" t="inlineStr">
        <is>
          <t>97778035</t>
        </is>
      </c>
      <c r="N188" s="37" t="inlineStr"/>
      <c r="O188" t="inlineStr">
        <is>
          <t>A102232</t>
        </is>
      </c>
      <c r="P188" t="inlineStr">
        <is>
          <t>LT250</t>
        </is>
      </c>
      <c r="Q188" s="37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Price_BOM_LCS_Imp_0305</t>
        </is>
      </c>
      <c r="D189" t="inlineStr"/>
      <c r="E189" t="inlineStr">
        <is>
          <t>:25957-LCS:25957-4P-3HP-LCSE:25957-4P-5HP-LCSE:25957-4P-7.5HP-LCSE:25957-4P-10HP-LCSE:</t>
        </is>
      </c>
      <c r="F189" s="118" t="inlineStr">
        <is>
          <t>X3</t>
        </is>
      </c>
      <c r="G189" t="inlineStr">
        <is>
          <t>ImpMatl_NiAl-Bronze_ASTM-B148_C95400</t>
        </is>
      </c>
      <c r="H189" s="37" t="inlineStr">
        <is>
          <t>Nickel Aluminum Bronze ASTM B148 UNS C95400</t>
        </is>
      </c>
      <c r="I189" s="37" t="inlineStr">
        <is>
          <t>B22</t>
        </is>
      </c>
      <c r="J189" s="37" t="inlineStr">
        <is>
          <t>Stainless Steel, AISI-303</t>
        </is>
      </c>
      <c r="K189" s="37" t="inlineStr">
        <is>
          <t>Steel, Cold Drawn C1018</t>
        </is>
      </c>
      <c r="L189" s="37" t="inlineStr">
        <is>
          <t>Coating_Scotchkote134_interior_exterior_IncludeImpeller</t>
        </is>
      </c>
      <c r="M189" s="67" t="inlineStr">
        <is>
          <t>RTF</t>
        </is>
      </c>
      <c r="N189" s="67" t="inlineStr"/>
      <c r="O189" t="inlineStr">
        <is>
          <t>A102232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Price_BOM_LCS_Imp_0306</t>
        </is>
      </c>
      <c r="D190" t="inlineStr"/>
      <c r="E190" t="inlineStr">
        <is>
          <t>:25957-LCS:25957-4P-3HP-LCSE:25957-4P-5HP-LCSE:25957-4P-7.5HP-LCSE:25957-4P-10HP-LCSE:</t>
        </is>
      </c>
      <c r="F190" s="118" t="inlineStr">
        <is>
          <t>X3</t>
        </is>
      </c>
      <c r="G190" s="2" t="inlineStr">
        <is>
          <t>ImpMatl_SS_AISI-304</t>
        </is>
      </c>
      <c r="H190" s="37" t="inlineStr">
        <is>
          <t>Stainless Steel, AISI-304</t>
        </is>
      </c>
      <c r="I190" s="37" t="inlineStr">
        <is>
          <t>H304</t>
        </is>
      </c>
      <c r="J190" s="37" t="inlineStr">
        <is>
          <t>Stainless Steel, AISI-303</t>
        </is>
      </c>
      <c r="K190" s="37" t="inlineStr">
        <is>
          <t>Stainless Steel, AISI 316</t>
        </is>
      </c>
      <c r="L190" s="37" t="inlineStr">
        <is>
          <t>Coating_Scotchkote134_interior_exterior_IncludeImpeller</t>
        </is>
      </c>
      <c r="M190" s="37" t="inlineStr">
        <is>
          <t>RTF</t>
        </is>
      </c>
      <c r="N190" s="37" t="inlineStr"/>
      <c r="O190" t="inlineStr">
        <is>
          <t>A101819</t>
        </is>
      </c>
      <c r="P190" t="inlineStr">
        <is>
          <t>LT250</t>
        </is>
      </c>
      <c r="Q190" s="37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Price_BOM_LCS_Imp_0308</t>
        </is>
      </c>
      <c r="D191" t="inlineStr"/>
      <c r="E191" t="inlineStr">
        <is>
          <t>:25957-LCS:25957-4P-3HP-LCSE:25957-4P-5HP-LCSE:25957-4P-7.5HP-LCSE:25957-4P-10HP-LCSE:</t>
        </is>
      </c>
      <c r="F191" s="118" t="inlineStr">
        <is>
          <t>X3</t>
        </is>
      </c>
      <c r="G191" t="inlineStr">
        <is>
          <t>ImpMatl_NiAl-Bronze_ASTM-B148_C95400</t>
        </is>
      </c>
      <c r="H191" s="37" t="inlineStr">
        <is>
          <t>Nickel Aluminum Bronze ASTM B148 UNS C95400</t>
        </is>
      </c>
      <c r="I191" s="37" t="inlineStr">
        <is>
          <t>B22</t>
        </is>
      </c>
      <c r="J191" s="37" t="inlineStr">
        <is>
          <t>Stainless Steel, AISI-303</t>
        </is>
      </c>
      <c r="K191" s="37" t="inlineStr">
        <is>
          <t>Steel, Cold Drawn C1018</t>
        </is>
      </c>
      <c r="L191" s="37" t="inlineStr">
        <is>
          <t>Coating_Scotchkote134_interior_IncludeImpeller</t>
        </is>
      </c>
      <c r="M191" s="67" t="inlineStr">
        <is>
          <t>RTF</t>
        </is>
      </c>
      <c r="N191" s="67" t="inlineStr"/>
      <c r="O191" t="inlineStr">
        <is>
          <t>A102232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Price_BOM_LCS_Imp_0309</t>
        </is>
      </c>
      <c r="D192" t="inlineStr"/>
      <c r="E192" t="inlineStr">
        <is>
          <t>:25957-LCS:25957-4P-3HP-LCSE:25957-4P-5HP-LCSE:25957-4P-7.5HP-LCSE:25957-4P-10HP-LCSE:</t>
        </is>
      </c>
      <c r="F192" s="118" t="inlineStr">
        <is>
          <t>X3</t>
        </is>
      </c>
      <c r="G192" s="2" t="inlineStr">
        <is>
          <t>ImpMatl_SS_AISI-304</t>
        </is>
      </c>
      <c r="H192" s="37" t="inlineStr">
        <is>
          <t>Stainless Steel, AISI-304</t>
        </is>
      </c>
      <c r="I192" s="37" t="inlineStr">
        <is>
          <t>H304</t>
        </is>
      </c>
      <c r="J192" s="37" t="inlineStr">
        <is>
          <t>Stainless Steel, AISI-303</t>
        </is>
      </c>
      <c r="K192" s="37" t="inlineStr">
        <is>
          <t>Stainless Steel, AISI 316</t>
        </is>
      </c>
      <c r="L192" s="37" t="inlineStr">
        <is>
          <t>Coating_Scotchkote134_interior_IncludeImpeller</t>
        </is>
      </c>
      <c r="M192" s="37" t="inlineStr">
        <is>
          <t>RTF</t>
        </is>
      </c>
      <c r="N192" s="37" t="inlineStr"/>
      <c r="O192" t="inlineStr">
        <is>
          <t>A101819</t>
        </is>
      </c>
      <c r="P192" t="inlineStr">
        <is>
          <t>LT250</t>
        </is>
      </c>
      <c r="Q192" s="37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Price_BOM_LCS_Imp_0311</t>
        </is>
      </c>
      <c r="D193" t="inlineStr"/>
      <c r="E193" t="inlineStr">
        <is>
          <t>:25957-LCS:25957-4P-3HP-LCSE:25957-4P-5HP-LCSE:25957-4P-7.5HP-LCSE:25957-4P-10HP-LCSE:</t>
        </is>
      </c>
      <c r="F193" s="118" t="inlineStr">
        <is>
          <t>X3</t>
        </is>
      </c>
      <c r="G193" s="2" t="inlineStr">
        <is>
          <t>ImpMatl_NiAl-Bronze_ASTM-B148_C95400</t>
        </is>
      </c>
      <c r="H193" s="37" t="inlineStr">
        <is>
          <t>Nickel Aluminum Bronze ASTM B148 UNS C95400</t>
        </is>
      </c>
      <c r="I193" s="37" t="inlineStr">
        <is>
          <t>B22</t>
        </is>
      </c>
      <c r="J193" s="37" t="inlineStr">
        <is>
          <t>Stainless Steel, AISI-303</t>
        </is>
      </c>
      <c r="K193" s="37" t="inlineStr">
        <is>
          <t>Steel, Cold Drawn C1018</t>
        </is>
      </c>
      <c r="L193" s="37" t="inlineStr">
        <is>
          <t>Coating_Scotchkote134_interior</t>
        </is>
      </c>
      <c r="M193" s="97" t="inlineStr">
        <is>
          <t>97778035</t>
        </is>
      </c>
      <c r="N193" s="37" t="inlineStr"/>
      <c r="O193" t="inlineStr">
        <is>
          <t>A102232</t>
        </is>
      </c>
      <c r="P193" s="37" t="inlineStr">
        <is>
          <t>LT250</t>
        </is>
      </c>
      <c r="Q193" s="37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Price_BOM_LCS_Imp_0312</t>
        </is>
      </c>
      <c r="D194" t="inlineStr"/>
      <c r="E194" t="inlineStr">
        <is>
          <t>:25957-LCS:25957-4P-3HP-LCSE:25957-4P-5HP-LCSE:25957-4P-7.5HP-LCSE:25957-4P-10HP-LCSE:</t>
        </is>
      </c>
      <c r="F194" s="118" t="inlineStr">
        <is>
          <t>X3</t>
        </is>
      </c>
      <c r="G194" t="inlineStr">
        <is>
          <t>ImpMatl_SS_AISI-304</t>
        </is>
      </c>
      <c r="H194" s="37" t="inlineStr">
        <is>
          <t>Stainless Steel, AISI-304</t>
        </is>
      </c>
      <c r="I194" s="37" t="inlineStr">
        <is>
          <t>H304</t>
        </is>
      </c>
      <c r="J194" s="37" t="inlineStr">
        <is>
          <t>Stainless Steel, AISI-303</t>
        </is>
      </c>
      <c r="K194" s="37" t="inlineStr">
        <is>
          <t>Stainless Steel, AISI 316</t>
        </is>
      </c>
      <c r="L194" s="37" t="inlineStr">
        <is>
          <t>Coating_Scotchkote134_interior</t>
        </is>
      </c>
      <c r="M194" s="67" t="inlineStr">
        <is>
          <t>RTF</t>
        </is>
      </c>
      <c r="N194" s="67" t="inlineStr"/>
      <c r="O194" t="inlineStr">
        <is>
          <t>A101819</t>
        </is>
      </c>
      <c r="P194" t="inlineStr">
        <is>
          <t>LT250</t>
        </is>
      </c>
      <c r="Q194" t="n">
        <v>126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Price_BOM_LCS_Imp_0314</t>
        </is>
      </c>
      <c r="D195" t="inlineStr"/>
      <c r="E195" t="inlineStr">
        <is>
          <t>:25957-LCS:25957-4P-3HP-LCSE:25957-4P-5HP-LCSE:25957-4P-7.5HP-LCSE:25957-4P-10HP-LCSE:</t>
        </is>
      </c>
      <c r="F195" s="118" t="inlineStr">
        <is>
          <t>X3</t>
        </is>
      </c>
      <c r="G195" t="inlineStr">
        <is>
          <t>ImpMatl_NiAl-Bronze_ASTM-B148_C95400</t>
        </is>
      </c>
      <c r="H195" s="37" t="inlineStr">
        <is>
          <t>Nickel Aluminum Bronze ASTM B148 UNS C95400</t>
        </is>
      </c>
      <c r="I195" s="37" t="inlineStr">
        <is>
          <t>B22</t>
        </is>
      </c>
      <c r="J195" s="37" t="inlineStr">
        <is>
          <t>Stainless Steel, AISI-303</t>
        </is>
      </c>
      <c r="K195" s="37" t="inlineStr">
        <is>
          <t>Steel, Cold Drawn C1018</t>
        </is>
      </c>
      <c r="L195" s="37" t="inlineStr">
        <is>
          <t>Coating_Scotchkote134_interior_exterior</t>
        </is>
      </c>
      <c r="M195" s="1" t="inlineStr">
        <is>
          <t>97778035</t>
        </is>
      </c>
      <c r="N195" s="37" t="inlineStr"/>
      <c r="O195" t="inlineStr">
        <is>
          <t>A102232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Price_BOM_LCS_Imp_0315</t>
        </is>
      </c>
      <c r="D196" t="inlineStr"/>
      <c r="E196" t="inlineStr">
        <is>
          <t>:25957-LCS:25957-4P-3HP-LCSE:25957-4P-5HP-LCSE:25957-4P-7.5HP-LCSE:25957-4P-10HP-LCSE:</t>
        </is>
      </c>
      <c r="F196" s="118" t="inlineStr">
        <is>
          <t>X3</t>
        </is>
      </c>
      <c r="G196" s="2" t="inlineStr">
        <is>
          <t>ImpMatl_SS_AISI-304</t>
        </is>
      </c>
      <c r="H196" s="37" t="inlineStr">
        <is>
          <t>Stainless Steel, AISI-304</t>
        </is>
      </c>
      <c r="I196" s="37" t="inlineStr">
        <is>
          <t>H304</t>
        </is>
      </c>
      <c r="J196" s="37" t="inlineStr">
        <is>
          <t>Stainless Steel, AISI-303</t>
        </is>
      </c>
      <c r="K196" s="37" t="inlineStr">
        <is>
          <t>Stainless Steel, AISI 316</t>
        </is>
      </c>
      <c r="L196" s="37" t="inlineStr">
        <is>
          <t>Coating_Scotchkote134_interior_exterior</t>
        </is>
      </c>
      <c r="M196" s="1" t="inlineStr">
        <is>
          <t>RTF</t>
        </is>
      </c>
      <c r="N196" s="37" t="inlineStr"/>
      <c r="O196" t="inlineStr">
        <is>
          <t>A101819</t>
        </is>
      </c>
      <c r="P196" t="inlineStr">
        <is>
          <t>LT250</t>
        </is>
      </c>
      <c r="Q196" s="37" t="n">
        <v>126</v>
      </c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Price_BOM_LCS_Imp_0317</t>
        </is>
      </c>
      <c r="D197" t="inlineStr"/>
      <c r="E197" t="inlineStr">
        <is>
          <t>:25957-LCS:25957-4P-3HP-LCSE:25957-4P-5HP-LCSE:25957-4P-7.5HP-LCSE:25957-4P-10HP-LCSE:</t>
        </is>
      </c>
      <c r="F197" s="118" t="inlineStr">
        <is>
          <t>X3</t>
        </is>
      </c>
      <c r="G197" t="inlineStr">
        <is>
          <t>ImpMatl_NiAl-Bronze_ASTM-B148_C95400</t>
        </is>
      </c>
      <c r="H197" s="37" t="inlineStr">
        <is>
          <t>Nickel Aluminum Bronze ASTM B148 UNS C95400</t>
        </is>
      </c>
      <c r="I197" s="37" t="inlineStr">
        <is>
          <t>B22</t>
        </is>
      </c>
      <c r="J197" s="37" t="inlineStr">
        <is>
          <t>Stainless Steel, AISI-303</t>
        </is>
      </c>
      <c r="K197" s="37" t="inlineStr">
        <is>
          <t>Steel, Cold Drawn C1018</t>
        </is>
      </c>
      <c r="L197" s="37" t="inlineStr">
        <is>
          <t>Coating_Special</t>
        </is>
      </c>
      <c r="M197" s="1" t="inlineStr">
        <is>
          <t>97778035</t>
        </is>
      </c>
      <c r="N197" s="37" t="inlineStr"/>
      <c r="O197" t="inlineStr">
        <is>
          <t>A102232</t>
        </is>
      </c>
      <c r="P197" t="inlineStr">
        <is>
          <t>LT250</t>
        </is>
      </c>
      <c r="Q197" t="inlineStr"/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Price_BOM_LCS_Imp_0318</t>
        </is>
      </c>
      <c r="D198" t="inlineStr"/>
      <c r="E198" t="inlineStr">
        <is>
          <t>:25957-LCS:25957-4P-3HP-LCSE:25957-4P-5HP-LCSE:25957-4P-7.5HP-LCSE:25957-4P-10HP-LCSE:</t>
        </is>
      </c>
      <c r="F198" s="118" t="inlineStr">
        <is>
          <t>X3</t>
        </is>
      </c>
      <c r="G198" s="2" t="inlineStr">
        <is>
          <t>ImpMatl_SS_AISI-304</t>
        </is>
      </c>
      <c r="H198" s="37" t="inlineStr">
        <is>
          <t>Stainless Steel, AISI-304</t>
        </is>
      </c>
      <c r="I198" s="37" t="inlineStr">
        <is>
          <t>H304</t>
        </is>
      </c>
      <c r="J198" s="37" t="inlineStr">
        <is>
          <t>Stainless Steel, AISI-303</t>
        </is>
      </c>
      <c r="K198" s="37" t="inlineStr">
        <is>
          <t>Stainless Steel, AISI 316</t>
        </is>
      </c>
      <c r="L198" s="37" t="inlineStr">
        <is>
          <t>Coating_Special</t>
        </is>
      </c>
      <c r="M198" s="1" t="inlineStr">
        <is>
          <t>RTF</t>
        </is>
      </c>
      <c r="N198" s="37" t="inlineStr"/>
      <c r="O198" t="inlineStr">
        <is>
          <t>A101824</t>
        </is>
      </c>
      <c r="P198" t="inlineStr">
        <is>
          <t>LT250</t>
        </is>
      </c>
      <c r="Q198" s="37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Price_BOM_LCS_Imp_0320</t>
        </is>
      </c>
      <c r="D199" t="inlineStr"/>
      <c r="E199" t="inlineStr">
        <is>
          <t>:25957-LCS:25957-2P-25HP-LCSE:25957-2P-30HP-LCSE:</t>
        </is>
      </c>
      <c r="F199" s="118" t="inlineStr">
        <is>
          <t>X4</t>
        </is>
      </c>
      <c r="G199" t="inlineStr">
        <is>
          <t>ImpMatl_SS_AISI-304</t>
        </is>
      </c>
      <c r="H199" s="37" t="inlineStr">
        <is>
          <t>Stainless Steel, AISI-304</t>
        </is>
      </c>
      <c r="I199" s="37" t="inlineStr">
        <is>
          <t>H304</t>
        </is>
      </c>
      <c r="J199" s="37" t="inlineStr">
        <is>
          <t>Stainless Steel, AISI-303</t>
        </is>
      </c>
      <c r="K199" s="37" t="inlineStr">
        <is>
          <t>Stainless Steel, AISI 316</t>
        </is>
      </c>
      <c r="L199" s="37" t="inlineStr">
        <is>
          <t>Coating_Standard</t>
        </is>
      </c>
      <c r="M199" s="67" t="inlineStr">
        <is>
          <t>98876139</t>
        </is>
      </c>
      <c r="N199" s="67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Price_BOM_LCS_Imp_0321</t>
        </is>
      </c>
      <c r="D200" t="inlineStr"/>
      <c r="E200" t="inlineStr">
        <is>
          <t>:25957-LCS:25957-2P-25HP-LCSE:25957-2P-30HP-LCSE:</t>
        </is>
      </c>
      <c r="F200" s="118" t="inlineStr">
        <is>
          <t>X4</t>
        </is>
      </c>
      <c r="G200" s="2" t="inlineStr">
        <is>
          <t>ImpMatl_NiAl-Bronze_ASTM-B148_C95400</t>
        </is>
      </c>
      <c r="H200" s="37" t="inlineStr">
        <is>
          <t>Nickel Aluminum Bronze ASTM B148 UNS C95400</t>
        </is>
      </c>
      <c r="I200" s="37" t="inlineStr">
        <is>
          <t>B22</t>
        </is>
      </c>
      <c r="J200" s="37" t="inlineStr">
        <is>
          <t>Stainless Steel, AISI-303</t>
        </is>
      </c>
      <c r="K200" s="37" t="inlineStr">
        <is>
          <t>Steel, Cold Drawn C1018</t>
        </is>
      </c>
      <c r="L200" s="37" t="inlineStr">
        <is>
          <t>Coating_Standard</t>
        </is>
      </c>
      <c r="M200" s="37" t="inlineStr">
        <is>
          <t>97778036</t>
        </is>
      </c>
      <c r="N200" s="37" t="inlineStr"/>
      <c r="O200" t="inlineStr">
        <is>
          <t>A102233</t>
        </is>
      </c>
      <c r="P200" t="inlineStr">
        <is>
          <t>LT250</t>
        </is>
      </c>
      <c r="Q200" s="37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Price_BOM_LCS_Imp_0323</t>
        </is>
      </c>
      <c r="D201" t="inlineStr"/>
      <c r="E201" t="inlineStr">
        <is>
          <t>:25957-LCS:25957-2P-25HP-LCSE:25957-2P-30HP-LCSE:</t>
        </is>
      </c>
      <c r="F201" s="118" t="inlineStr">
        <is>
          <t>X4</t>
        </is>
      </c>
      <c r="G201" t="inlineStr">
        <is>
          <t>ImpMatl_NiAl-Bronze_ASTM-B148_C95400</t>
        </is>
      </c>
      <c r="H201" s="37" t="inlineStr">
        <is>
          <t>Nickel Aluminum Bronze ASTM B148 UNS C95400</t>
        </is>
      </c>
      <c r="I201" s="37" t="inlineStr">
        <is>
          <t>B22</t>
        </is>
      </c>
      <c r="J201" s="37" t="inlineStr">
        <is>
          <t>Stainless Steel, AISI-303</t>
        </is>
      </c>
      <c r="K201" s="37" t="inlineStr">
        <is>
          <t>Steel, Cold Drawn C1018</t>
        </is>
      </c>
      <c r="L201" s="37" t="inlineStr">
        <is>
          <t>Coating_Scotchkote134_interior_exterior_IncludeImpeller</t>
        </is>
      </c>
      <c r="M201" s="67" t="inlineStr">
        <is>
          <t>RTF</t>
        </is>
      </c>
      <c r="N201" s="67" t="inlineStr"/>
      <c r="O201" t="inlineStr">
        <is>
          <t>A102233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Price_BOM_LCS_Imp_0324</t>
        </is>
      </c>
      <c r="D202" t="inlineStr"/>
      <c r="E202" t="inlineStr">
        <is>
          <t>:25957-LCS:25957-2P-25HP-LCSE:25957-2P-30HP-LCSE:</t>
        </is>
      </c>
      <c r="F202" s="118" t="inlineStr">
        <is>
          <t>X4</t>
        </is>
      </c>
      <c r="G202" s="2" t="inlineStr">
        <is>
          <t>ImpMatl_SS_AISI-304</t>
        </is>
      </c>
      <c r="H202" s="37" t="inlineStr">
        <is>
          <t>Stainless Steel, AISI-304</t>
        </is>
      </c>
      <c r="I202" s="37" t="inlineStr">
        <is>
          <t>H304</t>
        </is>
      </c>
      <c r="J202" s="37" t="inlineStr">
        <is>
          <t>Stainless Steel, AISI-303</t>
        </is>
      </c>
      <c r="K202" s="37" t="inlineStr">
        <is>
          <t>Stainless Steel, AISI 316</t>
        </is>
      </c>
      <c r="L202" s="37" t="inlineStr">
        <is>
          <t>Coating_Scotchkote134_interior_exterior_IncludeImpeller</t>
        </is>
      </c>
      <c r="M202" s="37" t="inlineStr">
        <is>
          <t>RTF</t>
        </is>
      </c>
      <c r="N202" s="37" t="inlineStr"/>
      <c r="O202" t="inlineStr">
        <is>
          <t>A101826</t>
        </is>
      </c>
      <c r="P202" t="inlineStr">
        <is>
          <t>LT250</t>
        </is>
      </c>
      <c r="Q202" s="37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Price_BOM_LCS_Imp_0326</t>
        </is>
      </c>
      <c r="D203" t="inlineStr"/>
      <c r="E203" t="inlineStr">
        <is>
          <t>:25957-LCS:25957-2P-25HP-LCSE:25957-2P-30HP-LCSE:</t>
        </is>
      </c>
      <c r="F203" s="118" t="inlineStr">
        <is>
          <t>X4</t>
        </is>
      </c>
      <c r="G203" t="inlineStr">
        <is>
          <t>ImpMatl_NiAl-Bronze_ASTM-B148_C95400</t>
        </is>
      </c>
      <c r="H203" s="37" t="inlineStr">
        <is>
          <t>Nickel Aluminum Bronze ASTM B148 UNS C95400</t>
        </is>
      </c>
      <c r="I203" s="37" t="inlineStr">
        <is>
          <t>B22</t>
        </is>
      </c>
      <c r="J203" s="37" t="inlineStr">
        <is>
          <t>Stainless Steel, AISI-303</t>
        </is>
      </c>
      <c r="K203" s="37" t="inlineStr">
        <is>
          <t>Steel, Cold Drawn C1018</t>
        </is>
      </c>
      <c r="L203" s="37" t="inlineStr">
        <is>
          <t>Coating_Scotchkote134_interior_IncludeImpeller</t>
        </is>
      </c>
      <c r="M203" s="67" t="inlineStr">
        <is>
          <t>RTF</t>
        </is>
      </c>
      <c r="N203" s="67" t="inlineStr"/>
      <c r="O203" t="inlineStr">
        <is>
          <t>A102233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Price_BOM_LCS_Imp_0327</t>
        </is>
      </c>
      <c r="D204" t="inlineStr"/>
      <c r="E204" t="inlineStr">
        <is>
          <t>:25957-LCS:25957-2P-25HP-LCSE:25957-2P-30HP-LCSE:</t>
        </is>
      </c>
      <c r="F204" s="118" t="inlineStr">
        <is>
          <t>X4</t>
        </is>
      </c>
      <c r="G204" s="2" t="inlineStr">
        <is>
          <t>ImpMatl_SS_AISI-304</t>
        </is>
      </c>
      <c r="H204" s="37" t="inlineStr">
        <is>
          <t>Stainless Steel, AISI-304</t>
        </is>
      </c>
      <c r="I204" s="37" t="inlineStr">
        <is>
          <t>H304</t>
        </is>
      </c>
      <c r="J204" s="37" t="inlineStr">
        <is>
          <t>Stainless Steel, AISI-303</t>
        </is>
      </c>
      <c r="K204" s="37" t="inlineStr">
        <is>
          <t>Stainless Steel, AISI 316</t>
        </is>
      </c>
      <c r="L204" s="37" t="inlineStr">
        <is>
          <t>Coating_Scotchkote134_interior_IncludeImpeller</t>
        </is>
      </c>
      <c r="M204" s="37" t="inlineStr">
        <is>
          <t>RTF</t>
        </is>
      </c>
      <c r="N204" s="37" t="inlineStr"/>
      <c r="O204" t="inlineStr">
        <is>
          <t>A101826</t>
        </is>
      </c>
      <c r="P204" t="inlineStr">
        <is>
          <t>LT250</t>
        </is>
      </c>
      <c r="Q204" s="37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Price_BOM_LCS_Imp_0329</t>
        </is>
      </c>
      <c r="D205" t="inlineStr"/>
      <c r="E205" t="inlineStr">
        <is>
          <t>:25957-LCS:25957-2P-25HP-LCSE:25957-2P-30HP-LCSE:</t>
        </is>
      </c>
      <c r="F205" s="118" t="inlineStr">
        <is>
          <t>X4</t>
        </is>
      </c>
      <c r="G205" s="2" t="inlineStr">
        <is>
          <t>ImpMatl_NiAl-Bronze_ASTM-B148_C95400</t>
        </is>
      </c>
      <c r="H205" s="37" t="inlineStr">
        <is>
          <t>Nickel Aluminum Bronze ASTM B148 UNS C95400</t>
        </is>
      </c>
      <c r="I205" s="37" t="inlineStr">
        <is>
          <t>B22</t>
        </is>
      </c>
      <c r="J205" s="37" t="inlineStr">
        <is>
          <t>Stainless Steel, AISI-303</t>
        </is>
      </c>
      <c r="K205" s="37" t="inlineStr">
        <is>
          <t>Steel, Cold Drawn C1018</t>
        </is>
      </c>
      <c r="L205" s="37" t="inlineStr">
        <is>
          <t>Coating_Scotchkote134_interior</t>
        </is>
      </c>
      <c r="M205" s="97" t="inlineStr">
        <is>
          <t>97778036</t>
        </is>
      </c>
      <c r="N205" s="37" t="inlineStr"/>
      <c r="O205" t="inlineStr">
        <is>
          <t>A102233</t>
        </is>
      </c>
      <c r="P205" s="37" t="inlineStr">
        <is>
          <t>LT250</t>
        </is>
      </c>
      <c r="Q205" s="37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Price_BOM_LCS_Imp_0330</t>
        </is>
      </c>
      <c r="D206" t="inlineStr"/>
      <c r="E206" t="inlineStr">
        <is>
          <t>:25957-LCS:25957-2P-25HP-LCSE:25957-2P-30HP-LCSE:</t>
        </is>
      </c>
      <c r="F206" s="118" t="inlineStr">
        <is>
          <t>X4</t>
        </is>
      </c>
      <c r="G206" t="inlineStr">
        <is>
          <t>ImpMatl_SS_AISI-304</t>
        </is>
      </c>
      <c r="H206" s="37" t="inlineStr">
        <is>
          <t>Stainless Steel, AISI-304</t>
        </is>
      </c>
      <c r="I206" s="37" t="inlineStr">
        <is>
          <t>H304</t>
        </is>
      </c>
      <c r="J206" s="37" t="inlineStr">
        <is>
          <t>Stainless Steel, AISI-303</t>
        </is>
      </c>
      <c r="K206" s="37" t="inlineStr">
        <is>
          <t>Stainless Steel, AISI 316</t>
        </is>
      </c>
      <c r="L206" s="37" t="inlineStr">
        <is>
          <t>Coating_Scotchkote134_interior</t>
        </is>
      </c>
      <c r="M206" s="67" t="inlineStr">
        <is>
          <t>RTF</t>
        </is>
      </c>
      <c r="N206" s="67" t="inlineStr"/>
      <c r="O206" t="inlineStr">
        <is>
          <t>A101826</t>
        </is>
      </c>
      <c r="P206" t="inlineStr">
        <is>
          <t>LT250</t>
        </is>
      </c>
      <c r="Q206" t="n">
        <v>126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Price_BOM_LCS_Imp_0332</t>
        </is>
      </c>
      <c r="D207" t="inlineStr"/>
      <c r="E207" t="inlineStr">
        <is>
          <t>:25957-LCS:25957-2P-25HP-LCSE:25957-2P-30HP-LCSE:</t>
        </is>
      </c>
      <c r="F207" s="118" t="inlineStr">
        <is>
          <t>X4</t>
        </is>
      </c>
      <c r="G207" t="inlineStr">
        <is>
          <t>ImpMatl_NiAl-Bronze_ASTM-B148_C95400</t>
        </is>
      </c>
      <c r="H207" s="37" t="inlineStr">
        <is>
          <t>Nickel Aluminum Bronze ASTM B148 UNS C95400</t>
        </is>
      </c>
      <c r="I207" s="37" t="inlineStr">
        <is>
          <t>B22</t>
        </is>
      </c>
      <c r="J207" s="37" t="inlineStr">
        <is>
          <t>Stainless Steel, AISI-303</t>
        </is>
      </c>
      <c r="K207" s="37" t="inlineStr">
        <is>
          <t>Steel, Cold Drawn C1018</t>
        </is>
      </c>
      <c r="L207" s="37" t="inlineStr">
        <is>
          <t>Coating_Scotchkote134_interior_exterior</t>
        </is>
      </c>
      <c r="M207" s="1" t="inlineStr">
        <is>
          <t>97778036</t>
        </is>
      </c>
      <c r="N207" s="37" t="inlineStr"/>
      <c r="O207" t="inlineStr">
        <is>
          <t>A102233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Price_BOM_LCS_Imp_0333</t>
        </is>
      </c>
      <c r="D208" t="inlineStr"/>
      <c r="E208" t="inlineStr">
        <is>
          <t>:25957-LCS:25957-2P-25HP-LCSE:25957-2P-30HP-LCSE:</t>
        </is>
      </c>
      <c r="F208" s="118" t="inlineStr">
        <is>
          <t>X4</t>
        </is>
      </c>
      <c r="G208" s="2" t="inlineStr">
        <is>
          <t>ImpMatl_SS_AISI-304</t>
        </is>
      </c>
      <c r="H208" s="37" t="inlineStr">
        <is>
          <t>Stainless Steel, AISI-304</t>
        </is>
      </c>
      <c r="I208" s="37" t="inlineStr">
        <is>
          <t>H304</t>
        </is>
      </c>
      <c r="J208" s="37" t="inlineStr">
        <is>
          <t>Stainless Steel, AISI-303</t>
        </is>
      </c>
      <c r="K208" s="37" t="inlineStr">
        <is>
          <t>Stainless Steel, AISI 316</t>
        </is>
      </c>
      <c r="L208" s="37" t="inlineStr">
        <is>
          <t>Coating_Scotchkote134_interior_exterior</t>
        </is>
      </c>
      <c r="M208" s="1" t="inlineStr">
        <is>
          <t>RTF</t>
        </is>
      </c>
      <c r="N208" s="37" t="inlineStr"/>
      <c r="O208" t="inlineStr">
        <is>
          <t>A101826</t>
        </is>
      </c>
      <c r="P208" t="inlineStr">
        <is>
          <t>LT250</t>
        </is>
      </c>
      <c r="Q208" s="37" t="n">
        <v>126</v>
      </c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Price_BOM_LCS_Imp_0335</t>
        </is>
      </c>
      <c r="D209" t="inlineStr"/>
      <c r="E209" t="inlineStr">
        <is>
          <t>:25957-LCS:25957-2P-25HP-LCSE:25957-2P-30HP-LCSE:</t>
        </is>
      </c>
      <c r="F209" s="118" t="inlineStr">
        <is>
          <t>X4</t>
        </is>
      </c>
      <c r="G209" t="inlineStr">
        <is>
          <t>ImpMatl_NiAl-Bronze_ASTM-B148_C95400</t>
        </is>
      </c>
      <c r="H209" s="37" t="inlineStr">
        <is>
          <t>Nickel Aluminum Bronze ASTM B148 UNS C95400</t>
        </is>
      </c>
      <c r="I209" s="37" t="inlineStr">
        <is>
          <t>B22</t>
        </is>
      </c>
      <c r="J209" s="37" t="inlineStr">
        <is>
          <t>Stainless Steel, AISI-303</t>
        </is>
      </c>
      <c r="K209" s="37" t="inlineStr">
        <is>
          <t>Steel, Cold Drawn C1018</t>
        </is>
      </c>
      <c r="L209" s="37" t="inlineStr">
        <is>
          <t>Coating_Special</t>
        </is>
      </c>
      <c r="M209" s="1" t="inlineStr">
        <is>
          <t>97778036</t>
        </is>
      </c>
      <c r="N209" s="37" t="inlineStr"/>
      <c r="O209" t="inlineStr">
        <is>
          <t>A102233</t>
        </is>
      </c>
      <c r="P209" t="inlineStr">
        <is>
          <t>LT250</t>
        </is>
      </c>
      <c r="Q209" t="inlineStr"/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Price_BOM_LCS_Imp_0336</t>
        </is>
      </c>
      <c r="D210" t="inlineStr"/>
      <c r="E210" t="inlineStr">
        <is>
          <t>:25957-LCS:25957-2P-25HP-LCSE:25957-2P-30HP-LCSE:</t>
        </is>
      </c>
      <c r="F210" s="118" t="inlineStr">
        <is>
          <t>X4</t>
        </is>
      </c>
      <c r="G210" s="2" t="inlineStr">
        <is>
          <t>ImpMatl_SS_AISI-304</t>
        </is>
      </c>
      <c r="H210" s="37" t="inlineStr">
        <is>
          <t>Stainless Steel, AISI-304</t>
        </is>
      </c>
      <c r="I210" s="37" t="inlineStr">
        <is>
          <t>H304</t>
        </is>
      </c>
      <c r="J210" s="37" t="inlineStr">
        <is>
          <t>Stainless Steel, AISI-303</t>
        </is>
      </c>
      <c r="K210" s="37" t="inlineStr">
        <is>
          <t>Stainless Steel, AISI 316</t>
        </is>
      </c>
      <c r="L210" s="37" t="inlineStr">
        <is>
          <t>Coating_Special</t>
        </is>
      </c>
      <c r="M210" s="1" t="inlineStr">
        <is>
          <t>RTF</t>
        </is>
      </c>
      <c r="N210" s="37" t="inlineStr"/>
      <c r="O210" t="inlineStr">
        <is>
          <t>A101831</t>
        </is>
      </c>
      <c r="P210" t="inlineStr">
        <is>
          <t>LT250</t>
        </is>
      </c>
      <c r="Q210" s="37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Price_BOM_LCS_Imp_0338</t>
        </is>
      </c>
      <c r="D211" t="inlineStr"/>
      <c r="E211" t="inlineStr">
        <is>
          <t>:25123-LCS:25123-4P-7.5HP-LCSE:25123-4P-10HP-LCSE:</t>
        </is>
      </c>
      <c r="F211" s="118" t="inlineStr">
        <is>
          <t>X3</t>
        </is>
      </c>
      <c r="G211" t="inlineStr">
        <is>
          <t>ImpMatl_SS_AISI-304</t>
        </is>
      </c>
      <c r="H211" s="37" t="inlineStr">
        <is>
          <t>Stainless Steel, AISI-304</t>
        </is>
      </c>
      <c r="I211" s="37" t="inlineStr">
        <is>
          <t>H304</t>
        </is>
      </c>
      <c r="J211" s="37" t="inlineStr">
        <is>
          <t>Stainless Steel, AISI-303</t>
        </is>
      </c>
      <c r="K211" s="37" t="inlineStr">
        <is>
          <t>Stainless Steel, AISI 316</t>
        </is>
      </c>
      <c r="L211" s="37" t="inlineStr">
        <is>
          <t>Coating_Standard</t>
        </is>
      </c>
      <c r="M211" s="67" t="inlineStr">
        <is>
          <t>98876151</t>
        </is>
      </c>
      <c r="N211" s="67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Price_BOM_LCS_Imp_0339</t>
        </is>
      </c>
      <c r="D212" t="inlineStr"/>
      <c r="E212" t="inlineStr">
        <is>
          <t>:25123-LCS:25123-4P-7.5HP-LCSE:25123-4P-10HP-LCSE:</t>
        </is>
      </c>
      <c r="F212" s="118" t="inlineStr">
        <is>
          <t>X3</t>
        </is>
      </c>
      <c r="G212" s="2" t="inlineStr">
        <is>
          <t>ImpMatl_NiAl-Bronze_ASTM-B148_C95400</t>
        </is>
      </c>
      <c r="H212" s="37" t="inlineStr">
        <is>
          <t>Nickel Aluminum Bronze ASTM B148 UNS C95400</t>
        </is>
      </c>
      <c r="I212" s="37" t="inlineStr">
        <is>
          <t>B22</t>
        </is>
      </c>
      <c r="J212" s="37" t="inlineStr">
        <is>
          <t>Stainless Steel, AISI-303</t>
        </is>
      </c>
      <c r="K212" s="37" t="inlineStr">
        <is>
          <t>Steel, Cold Drawn C1018</t>
        </is>
      </c>
      <c r="L212" s="37" t="inlineStr">
        <is>
          <t>Coating_Standard</t>
        </is>
      </c>
      <c r="M212" s="37" t="inlineStr">
        <is>
          <t>97778037</t>
        </is>
      </c>
      <c r="N212" s="37" t="inlineStr"/>
      <c r="O212" t="inlineStr">
        <is>
          <t>A102234</t>
        </is>
      </c>
      <c r="P212" t="inlineStr">
        <is>
          <t>LT250</t>
        </is>
      </c>
      <c r="Q212" s="37" t="inlineStr"/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Price_BOM_LCS_Imp_0341</t>
        </is>
      </c>
      <c r="D213" t="inlineStr"/>
      <c r="E213" t="inlineStr">
        <is>
          <t>:25123-LCS:25123-4P-7.5HP-LCSE:25123-4P-10HP-LCSE:</t>
        </is>
      </c>
      <c r="F213" s="118" t="inlineStr">
        <is>
          <t>X3</t>
        </is>
      </c>
      <c r="G213" t="inlineStr">
        <is>
          <t>ImpMatl_NiAl-Bronze_ASTM-B148_C95400</t>
        </is>
      </c>
      <c r="H213" s="37" t="inlineStr">
        <is>
          <t>Nickel Aluminum Bronze ASTM B148 UNS C95400</t>
        </is>
      </c>
      <c r="I213" s="37" t="inlineStr">
        <is>
          <t>B22</t>
        </is>
      </c>
      <c r="J213" s="37" t="inlineStr">
        <is>
          <t>Stainless Steel, AISI-303</t>
        </is>
      </c>
      <c r="K213" s="37" t="inlineStr">
        <is>
          <t>Steel, Cold Drawn C1018</t>
        </is>
      </c>
      <c r="L213" s="37" t="inlineStr">
        <is>
          <t>Coating_Scotchkote134_interior_exterior_IncludeImpeller</t>
        </is>
      </c>
      <c r="M213" s="67" t="inlineStr">
        <is>
          <t>RTF</t>
        </is>
      </c>
      <c r="N213" s="67" t="inlineStr"/>
      <c r="O213" t="inlineStr">
        <is>
          <t>A102234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Price_BOM_LCS_Imp_0342</t>
        </is>
      </c>
      <c r="D214" t="inlineStr"/>
      <c r="E214" t="inlineStr">
        <is>
          <t>:25123-LCS:25123-4P-7.5HP-LCSE:25123-4P-10HP-LCSE:</t>
        </is>
      </c>
      <c r="F214" s="118" t="inlineStr">
        <is>
          <t>X3</t>
        </is>
      </c>
      <c r="G214" s="2" t="inlineStr">
        <is>
          <t>ImpMatl_SS_AISI-304</t>
        </is>
      </c>
      <c r="H214" s="37" t="inlineStr">
        <is>
          <t>Stainless Steel, AISI-304</t>
        </is>
      </c>
      <c r="I214" s="37" t="inlineStr">
        <is>
          <t>H304</t>
        </is>
      </c>
      <c r="J214" s="37" t="inlineStr">
        <is>
          <t>Stainless Steel, AISI-303</t>
        </is>
      </c>
      <c r="K214" s="37" t="inlineStr">
        <is>
          <t>Stainless Steel, AISI 316</t>
        </is>
      </c>
      <c r="L214" s="37" t="inlineStr">
        <is>
          <t>Coating_Scotchkote134_interior_exterior_IncludeImpeller</t>
        </is>
      </c>
      <c r="M214" s="37" t="inlineStr">
        <is>
          <t>RTF</t>
        </is>
      </c>
      <c r="N214" s="37" t="inlineStr"/>
      <c r="O214" t="inlineStr">
        <is>
          <t>A101833</t>
        </is>
      </c>
      <c r="P214" t="inlineStr">
        <is>
          <t>LT250</t>
        </is>
      </c>
      <c r="Q214" s="37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Price_BOM_LCS_Imp_0344</t>
        </is>
      </c>
      <c r="D215" t="inlineStr"/>
      <c r="E215" t="inlineStr">
        <is>
          <t>:25123-LCS:25123-4P-7.5HP-LCSE:25123-4P-10HP-LCSE:</t>
        </is>
      </c>
      <c r="F215" s="118" t="inlineStr">
        <is>
          <t>X3</t>
        </is>
      </c>
      <c r="G215" t="inlineStr">
        <is>
          <t>ImpMatl_NiAl-Bronze_ASTM-B148_C95400</t>
        </is>
      </c>
      <c r="H215" s="37" t="inlineStr">
        <is>
          <t>Nickel Aluminum Bronze ASTM B148 UNS C95400</t>
        </is>
      </c>
      <c r="I215" s="37" t="inlineStr">
        <is>
          <t>B22</t>
        </is>
      </c>
      <c r="J215" s="37" t="inlineStr">
        <is>
          <t>Stainless Steel, AISI-303</t>
        </is>
      </c>
      <c r="K215" s="37" t="inlineStr">
        <is>
          <t>Steel, Cold Drawn C1018</t>
        </is>
      </c>
      <c r="L215" s="37" t="inlineStr">
        <is>
          <t>Coating_Scotchkote134_interior_IncludeImpeller</t>
        </is>
      </c>
      <c r="M215" s="67" t="inlineStr">
        <is>
          <t>RTF</t>
        </is>
      </c>
      <c r="N215" s="67" t="inlineStr"/>
      <c r="O215" t="inlineStr">
        <is>
          <t>A102234</t>
        </is>
      </c>
      <c r="P215" t="inlineStr">
        <is>
          <t>LT250</t>
        </is>
      </c>
      <c r="Q215" t="inlineStr"/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Price_BOM_LCS_Imp_0345</t>
        </is>
      </c>
      <c r="D216" t="inlineStr"/>
      <c r="E216" t="inlineStr">
        <is>
          <t>:25123-LCS:25123-4P-7.5HP-LCSE:25123-4P-10HP-LCSE:</t>
        </is>
      </c>
      <c r="F216" s="118" t="inlineStr">
        <is>
          <t>X3</t>
        </is>
      </c>
      <c r="G216" s="2" t="inlineStr">
        <is>
          <t>ImpMatl_SS_AISI-304</t>
        </is>
      </c>
      <c r="H216" s="37" t="inlineStr">
        <is>
          <t>Stainless Steel, AISI-304</t>
        </is>
      </c>
      <c r="I216" s="37" t="inlineStr">
        <is>
          <t>H304</t>
        </is>
      </c>
      <c r="J216" s="37" t="inlineStr">
        <is>
          <t>Stainless Steel, AISI-303</t>
        </is>
      </c>
      <c r="K216" s="37" t="inlineStr">
        <is>
          <t>Stainless Steel, AISI 316</t>
        </is>
      </c>
      <c r="L216" s="37" t="inlineStr">
        <is>
          <t>Coating_Scotchkote134_interior_IncludeImpeller</t>
        </is>
      </c>
      <c r="M216" s="37" t="inlineStr">
        <is>
          <t>RTF</t>
        </is>
      </c>
      <c r="N216" s="37" t="inlineStr"/>
      <c r="O216" t="inlineStr">
        <is>
          <t>A101833</t>
        </is>
      </c>
      <c r="P216" t="inlineStr">
        <is>
          <t>LT250</t>
        </is>
      </c>
      <c r="Q216" s="37" t="inlineStr"/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Price_BOM_LCS_Imp_0347</t>
        </is>
      </c>
      <c r="D217" t="inlineStr"/>
      <c r="E217" t="inlineStr">
        <is>
          <t>:25123-LCS:25123-4P-7.5HP-LCSE:25123-4P-10HP-LCSE:</t>
        </is>
      </c>
      <c r="F217" s="118" t="inlineStr">
        <is>
          <t>X3</t>
        </is>
      </c>
      <c r="G217" s="2" t="inlineStr">
        <is>
          <t>ImpMatl_NiAl-Bronze_ASTM-B148_C95400</t>
        </is>
      </c>
      <c r="H217" s="37" t="inlineStr">
        <is>
          <t>Nickel Aluminum Bronze ASTM B148 UNS C95400</t>
        </is>
      </c>
      <c r="I217" s="37" t="inlineStr">
        <is>
          <t>B22</t>
        </is>
      </c>
      <c r="J217" s="37" t="inlineStr">
        <is>
          <t>Stainless Steel, AISI-303</t>
        </is>
      </c>
      <c r="K217" s="37" t="inlineStr">
        <is>
          <t>Steel, Cold Drawn C1018</t>
        </is>
      </c>
      <c r="L217" s="37" t="inlineStr">
        <is>
          <t>Coating_Scotchkote134_interior</t>
        </is>
      </c>
      <c r="M217" s="97" t="inlineStr">
        <is>
          <t>97778037</t>
        </is>
      </c>
      <c r="N217" s="37" t="inlineStr"/>
      <c r="O217" t="inlineStr">
        <is>
          <t>A102234</t>
        </is>
      </c>
      <c r="P217" s="37" t="inlineStr">
        <is>
          <t>LT250</t>
        </is>
      </c>
      <c r="Q217" s="37" t="inlineStr"/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Price_BOM_LCS_Imp_0348</t>
        </is>
      </c>
      <c r="D218" t="inlineStr"/>
      <c r="E218" t="inlineStr">
        <is>
          <t>:25123-LCS:25123-4P-7.5HP-LCSE:25123-4P-10HP-LCSE:</t>
        </is>
      </c>
      <c r="F218" s="118" t="inlineStr">
        <is>
          <t>X3</t>
        </is>
      </c>
      <c r="G218" t="inlineStr">
        <is>
          <t>ImpMatl_SS_AISI-304</t>
        </is>
      </c>
      <c r="H218" s="37" t="inlineStr">
        <is>
          <t>Stainless Steel, AISI-304</t>
        </is>
      </c>
      <c r="I218" s="37" t="inlineStr">
        <is>
          <t>H304</t>
        </is>
      </c>
      <c r="J218" s="37" t="inlineStr">
        <is>
          <t>Stainless Steel, AISI-303</t>
        </is>
      </c>
      <c r="K218" s="37" t="inlineStr">
        <is>
          <t>Stainless Steel, AISI 316</t>
        </is>
      </c>
      <c r="L218" s="37" t="inlineStr">
        <is>
          <t>Coating_Scotchkote134_interior</t>
        </is>
      </c>
      <c r="M218" s="67" t="inlineStr">
        <is>
          <t>RTF</t>
        </is>
      </c>
      <c r="N218" s="67" t="inlineStr"/>
      <c r="O218" t="inlineStr">
        <is>
          <t>A101833</t>
        </is>
      </c>
      <c r="P218" t="inlineStr">
        <is>
          <t>LT250</t>
        </is>
      </c>
      <c r="Q218" t="n">
        <v>126</v>
      </c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Price_BOM_LCS_Imp_0350</t>
        </is>
      </c>
      <c r="D219" t="inlineStr"/>
      <c r="E219" t="inlineStr">
        <is>
          <t>:25123-LCS:25123-4P-7.5HP-LCSE:25123-4P-10HP-LCSE:</t>
        </is>
      </c>
      <c r="F219" s="118" t="inlineStr">
        <is>
          <t>X3</t>
        </is>
      </c>
      <c r="G219" t="inlineStr">
        <is>
          <t>ImpMatl_NiAl-Bronze_ASTM-B148_C95400</t>
        </is>
      </c>
      <c r="H219" s="37" t="inlineStr">
        <is>
          <t>Nickel Aluminum Bronze ASTM B148 UNS C95400</t>
        </is>
      </c>
      <c r="I219" s="37" t="inlineStr">
        <is>
          <t>B22</t>
        </is>
      </c>
      <c r="J219" s="37" t="inlineStr">
        <is>
          <t>Stainless Steel, AISI-303</t>
        </is>
      </c>
      <c r="K219" s="37" t="inlineStr">
        <is>
          <t>Steel, Cold Drawn C1018</t>
        </is>
      </c>
      <c r="L219" s="37" t="inlineStr">
        <is>
          <t>Coating_Scotchkote134_interior_exterior</t>
        </is>
      </c>
      <c r="M219" s="1" t="inlineStr">
        <is>
          <t>97778037</t>
        </is>
      </c>
      <c r="N219" s="37" t="inlineStr"/>
      <c r="O219" t="inlineStr">
        <is>
          <t>A102234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Price_BOM_LCS_Imp_0351</t>
        </is>
      </c>
      <c r="D220" t="inlineStr"/>
      <c r="E220" t="inlineStr">
        <is>
          <t>:25123-LCS:25123-4P-7.5HP-LCSE:25123-4P-10HP-LCSE:</t>
        </is>
      </c>
      <c r="F220" s="118" t="inlineStr">
        <is>
          <t>X3</t>
        </is>
      </c>
      <c r="G220" s="2" t="inlineStr">
        <is>
          <t>ImpMatl_SS_AISI-304</t>
        </is>
      </c>
      <c r="H220" s="37" t="inlineStr">
        <is>
          <t>Stainless Steel, AISI-304</t>
        </is>
      </c>
      <c r="I220" s="37" t="inlineStr">
        <is>
          <t>H304</t>
        </is>
      </c>
      <c r="J220" s="37" t="inlineStr">
        <is>
          <t>Stainless Steel, AISI-303</t>
        </is>
      </c>
      <c r="K220" s="37" t="inlineStr">
        <is>
          <t>Stainless Steel, AISI 316</t>
        </is>
      </c>
      <c r="L220" s="37" t="inlineStr">
        <is>
          <t>Coating_Scotchkote134_interior_exterior</t>
        </is>
      </c>
      <c r="M220" s="1" t="inlineStr">
        <is>
          <t>RTF</t>
        </is>
      </c>
      <c r="N220" s="37" t="inlineStr"/>
      <c r="O220" t="inlineStr">
        <is>
          <t>A101833</t>
        </is>
      </c>
      <c r="P220" t="inlineStr">
        <is>
          <t>LT250</t>
        </is>
      </c>
      <c r="Q220" s="37" t="n">
        <v>126</v>
      </c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Price_BOM_LCS_Imp_0353</t>
        </is>
      </c>
      <c r="D221" t="inlineStr"/>
      <c r="E221" t="inlineStr">
        <is>
          <t>:25123-LCS:25123-4P-7.5HP-LCSE:25123-4P-10HP-LCSE:</t>
        </is>
      </c>
      <c r="F221" s="118" t="inlineStr">
        <is>
          <t>X3</t>
        </is>
      </c>
      <c r="G221" t="inlineStr">
        <is>
          <t>ImpMatl_NiAl-Bronze_ASTM-B148_C95400</t>
        </is>
      </c>
      <c r="H221" s="37" t="inlineStr">
        <is>
          <t>Nickel Aluminum Bronze ASTM B148 UNS C95400</t>
        </is>
      </c>
      <c r="I221" s="37" t="inlineStr">
        <is>
          <t>B22</t>
        </is>
      </c>
      <c r="J221" s="37" t="inlineStr">
        <is>
          <t>Stainless Steel, AISI-303</t>
        </is>
      </c>
      <c r="K221" s="37" t="inlineStr">
        <is>
          <t>Steel, Cold Drawn C1018</t>
        </is>
      </c>
      <c r="L221" s="37" t="inlineStr">
        <is>
          <t>Coating_Special</t>
        </is>
      </c>
      <c r="M221" s="1" t="inlineStr">
        <is>
          <t>97778037</t>
        </is>
      </c>
      <c r="N221" s="37" t="inlineStr"/>
      <c r="O221" t="inlineStr">
        <is>
          <t>A102234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Price_BOM_LCS_Imp_0354</t>
        </is>
      </c>
      <c r="D222" t="inlineStr"/>
      <c r="E222" t="inlineStr">
        <is>
          <t>:25123-LCS:25123-4P-7.5HP-LCSE:25123-4P-10HP-LCSE:</t>
        </is>
      </c>
      <c r="F222" s="118" t="inlineStr">
        <is>
          <t>X3</t>
        </is>
      </c>
      <c r="G222" s="2" t="inlineStr">
        <is>
          <t>ImpMatl_SS_AISI-304</t>
        </is>
      </c>
      <c r="H222" s="37" t="inlineStr">
        <is>
          <t>Stainless Steel, AISI-304</t>
        </is>
      </c>
      <c r="I222" s="37" t="inlineStr">
        <is>
          <t>H304</t>
        </is>
      </c>
      <c r="J222" s="37" t="inlineStr">
        <is>
          <t>Stainless Steel, AISI-303</t>
        </is>
      </c>
      <c r="K222" s="37" t="inlineStr">
        <is>
          <t>Stainless Steel, AISI 316</t>
        </is>
      </c>
      <c r="L222" s="37" t="inlineStr">
        <is>
          <t>Coating_Special</t>
        </is>
      </c>
      <c r="M222" s="1" t="inlineStr">
        <is>
          <t>RTF</t>
        </is>
      </c>
      <c r="N222" s="37" t="inlineStr"/>
      <c r="O222" t="inlineStr">
        <is>
          <t>A101838</t>
        </is>
      </c>
      <c r="P222" t="inlineStr">
        <is>
          <t>LT250</t>
        </is>
      </c>
      <c r="Q222" s="37" t="n">
        <v>126</v>
      </c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Price_BOM_LCS_Imp_0356</t>
        </is>
      </c>
      <c r="D223" t="inlineStr"/>
      <c r="E223" t="inlineStr">
        <is>
          <t>:25123-LCS:25123-4P-15HP-LCSE:25123-4P-20HP-LCSE:</t>
        </is>
      </c>
      <c r="F223" s="118" t="inlineStr">
        <is>
          <t>XA</t>
        </is>
      </c>
      <c r="G223" t="inlineStr">
        <is>
          <t>ImpMatl_SS_AISI-304</t>
        </is>
      </c>
      <c r="H223" s="37" t="inlineStr">
        <is>
          <t>Stainless Steel, AISI-304</t>
        </is>
      </c>
      <c r="I223" s="37" t="inlineStr">
        <is>
          <t>H304</t>
        </is>
      </c>
      <c r="J223" s="37" t="inlineStr">
        <is>
          <t>Stainless Steel, AISI-303</t>
        </is>
      </c>
      <c r="K223" s="37" t="inlineStr">
        <is>
          <t>Stainless Steel, AISI 316</t>
        </is>
      </c>
      <c r="L223" s="37" t="inlineStr">
        <is>
          <t>Coating_Standard</t>
        </is>
      </c>
      <c r="M223" s="67" t="inlineStr">
        <is>
          <t>98876140</t>
        </is>
      </c>
      <c r="N223" s="67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Price_BOM_LCS_Imp_0357</t>
        </is>
      </c>
      <c r="D224" t="inlineStr"/>
      <c r="E224" t="inlineStr">
        <is>
          <t>:25123-LCS:25123-4P-15HP-LCSE:25123-4P-20HP-LCSE:</t>
        </is>
      </c>
      <c r="F224" s="118" t="inlineStr">
        <is>
          <t>XA</t>
        </is>
      </c>
      <c r="G224" s="2" t="inlineStr">
        <is>
          <t>ImpMatl_NiAl-Bronze_ASTM-B148_C95400</t>
        </is>
      </c>
      <c r="H224" s="37" t="inlineStr">
        <is>
          <t>Nickel Aluminum Bronze ASTM B148 UNS C95400</t>
        </is>
      </c>
      <c r="I224" s="37" t="inlineStr">
        <is>
          <t>B22</t>
        </is>
      </c>
      <c r="J224" s="37" t="inlineStr">
        <is>
          <t>Stainless Steel, AISI-303</t>
        </is>
      </c>
      <c r="K224" s="37" t="inlineStr">
        <is>
          <t>Steel, Cold Drawn C1018</t>
        </is>
      </c>
      <c r="L224" s="37" t="inlineStr">
        <is>
          <t>Coating_Standard</t>
        </is>
      </c>
      <c r="M224" s="37" t="inlineStr">
        <is>
          <t>97778038</t>
        </is>
      </c>
      <c r="N224" s="37" t="inlineStr"/>
      <c r="O224" t="inlineStr">
        <is>
          <t>A102235</t>
        </is>
      </c>
      <c r="P224" t="inlineStr">
        <is>
          <t>LT250</t>
        </is>
      </c>
      <c r="Q224" s="37" t="inlineStr"/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Price_BOM_LCS_Imp_0359</t>
        </is>
      </c>
      <c r="D225" t="inlineStr"/>
      <c r="E225" t="inlineStr">
        <is>
          <t>:25123-LCS:25123-4P-15HP-LCSE:25123-4P-20HP-LCSE:</t>
        </is>
      </c>
      <c r="F225" s="118" t="inlineStr">
        <is>
          <t>XA</t>
        </is>
      </c>
      <c r="G225" t="inlineStr">
        <is>
          <t>ImpMatl_NiAl-Bronze_ASTM-B148_C95400</t>
        </is>
      </c>
      <c r="H225" s="37" t="inlineStr">
        <is>
          <t>Nickel Aluminum Bronze ASTM B148 UNS C95400</t>
        </is>
      </c>
      <c r="I225" s="37" t="inlineStr">
        <is>
          <t>B22</t>
        </is>
      </c>
      <c r="J225" s="37" t="inlineStr">
        <is>
          <t>Stainless Steel, AISI-303</t>
        </is>
      </c>
      <c r="K225" s="37" t="inlineStr">
        <is>
          <t>Steel, Cold Drawn C1018</t>
        </is>
      </c>
      <c r="L225" s="37" t="inlineStr">
        <is>
          <t>Coating_Scotchkote134_interior_exterior_IncludeImpeller</t>
        </is>
      </c>
      <c r="M225" s="67" t="inlineStr">
        <is>
          <t>RTF</t>
        </is>
      </c>
      <c r="N225" s="67" t="inlineStr"/>
      <c r="O225" t="inlineStr">
        <is>
          <t>A102235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Price_BOM_LCS_Imp_0360</t>
        </is>
      </c>
      <c r="D226" t="inlineStr"/>
      <c r="E226" t="inlineStr">
        <is>
          <t>:25123-LCS:25123-4P-15HP-LCSE:25123-4P-20HP-LCSE:</t>
        </is>
      </c>
      <c r="F226" s="118" t="inlineStr">
        <is>
          <t>XA</t>
        </is>
      </c>
      <c r="G226" s="2" t="inlineStr">
        <is>
          <t>ImpMatl_SS_AISI-304</t>
        </is>
      </c>
      <c r="H226" s="37" t="inlineStr">
        <is>
          <t>Stainless Steel, AISI-304</t>
        </is>
      </c>
      <c r="I226" s="37" t="inlineStr">
        <is>
          <t>H304</t>
        </is>
      </c>
      <c r="J226" s="37" t="inlineStr">
        <is>
          <t>Stainless Steel, AISI-303</t>
        </is>
      </c>
      <c r="K226" s="37" t="inlineStr">
        <is>
          <t>Stainless Steel, AISI 316</t>
        </is>
      </c>
      <c r="L226" s="37" t="inlineStr">
        <is>
          <t>Coating_Scotchkote134_interior_exterior_IncludeImpeller</t>
        </is>
      </c>
      <c r="M226" s="37" t="inlineStr">
        <is>
          <t>RTF</t>
        </is>
      </c>
      <c r="N226" s="37" t="inlineStr"/>
      <c r="O226" t="inlineStr">
        <is>
          <t>A101840</t>
        </is>
      </c>
      <c r="P226" t="inlineStr">
        <is>
          <t>LT250</t>
        </is>
      </c>
      <c r="Q226" s="37" t="inlineStr"/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Price_BOM_LCS_Imp_0362</t>
        </is>
      </c>
      <c r="D227" t="inlineStr"/>
      <c r="E227" t="inlineStr">
        <is>
          <t>:25123-LCS:25123-4P-15HP-LCSE:25123-4P-20HP-LCSE:</t>
        </is>
      </c>
      <c r="F227" s="118" t="inlineStr">
        <is>
          <t>XA</t>
        </is>
      </c>
      <c r="G227" t="inlineStr">
        <is>
          <t>ImpMatl_NiAl-Bronze_ASTM-B148_C95400</t>
        </is>
      </c>
      <c r="H227" s="37" t="inlineStr">
        <is>
          <t>Nickel Aluminum Bronze ASTM B148 UNS C95400</t>
        </is>
      </c>
      <c r="I227" s="37" t="inlineStr">
        <is>
          <t>B22</t>
        </is>
      </c>
      <c r="J227" s="37" t="inlineStr">
        <is>
          <t>Stainless Steel, AISI-303</t>
        </is>
      </c>
      <c r="K227" s="37" t="inlineStr">
        <is>
          <t>Steel, Cold Drawn C1018</t>
        </is>
      </c>
      <c r="L227" s="37" t="inlineStr">
        <is>
          <t>Coating_Scotchkote134_interior_IncludeImpeller</t>
        </is>
      </c>
      <c r="M227" s="67" t="inlineStr">
        <is>
          <t>RTF</t>
        </is>
      </c>
      <c r="N227" s="67" t="inlineStr"/>
      <c r="O227" t="inlineStr">
        <is>
          <t>A102235</t>
        </is>
      </c>
      <c r="P227" t="inlineStr">
        <is>
          <t>LT250</t>
        </is>
      </c>
      <c r="Q227" t="inlineStr"/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Price_BOM_LCS_Imp_0363</t>
        </is>
      </c>
      <c r="D228" t="inlineStr"/>
      <c r="E228" t="inlineStr">
        <is>
          <t>:25123-LCS:25123-4P-15HP-LCSE:25123-4P-20HP-LCSE:</t>
        </is>
      </c>
      <c r="F228" s="118" t="inlineStr">
        <is>
          <t>XA</t>
        </is>
      </c>
      <c r="G228" s="2" t="inlineStr">
        <is>
          <t>ImpMatl_SS_AISI-304</t>
        </is>
      </c>
      <c r="H228" s="37" t="inlineStr">
        <is>
          <t>Stainless Steel, AISI-304</t>
        </is>
      </c>
      <c r="I228" s="37" t="inlineStr">
        <is>
          <t>H304</t>
        </is>
      </c>
      <c r="J228" s="37" t="inlineStr">
        <is>
          <t>Stainless Steel, AISI-303</t>
        </is>
      </c>
      <c r="K228" s="37" t="inlineStr">
        <is>
          <t>Stainless Steel, AISI 316</t>
        </is>
      </c>
      <c r="L228" s="37" t="inlineStr">
        <is>
          <t>Coating_Scotchkote134_interior_IncludeImpeller</t>
        </is>
      </c>
      <c r="M228" s="37" t="inlineStr">
        <is>
          <t>RTF</t>
        </is>
      </c>
      <c r="N228" s="37" t="inlineStr"/>
      <c r="O228" t="inlineStr">
        <is>
          <t>A101840</t>
        </is>
      </c>
      <c r="P228" t="inlineStr">
        <is>
          <t>LT250</t>
        </is>
      </c>
      <c r="Q228" s="37" t="inlineStr"/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Price_BOM_LCS_Imp_0365</t>
        </is>
      </c>
      <c r="D229" t="inlineStr"/>
      <c r="E229" t="inlineStr">
        <is>
          <t>:25123-LCS:25123-4P-15HP-LCSE:25123-4P-20HP-LCSE:</t>
        </is>
      </c>
      <c r="F229" s="118" t="inlineStr">
        <is>
          <t>XA</t>
        </is>
      </c>
      <c r="G229" s="2" t="inlineStr">
        <is>
          <t>ImpMatl_NiAl-Bronze_ASTM-B148_C95400</t>
        </is>
      </c>
      <c r="H229" s="37" t="inlineStr">
        <is>
          <t>Nickel Aluminum Bronze ASTM B148 UNS C95400</t>
        </is>
      </c>
      <c r="I229" s="37" t="inlineStr">
        <is>
          <t>B22</t>
        </is>
      </c>
      <c r="J229" s="37" t="inlineStr">
        <is>
          <t>Stainless Steel, AISI-303</t>
        </is>
      </c>
      <c r="K229" s="37" t="inlineStr">
        <is>
          <t>Steel, Cold Drawn C1018</t>
        </is>
      </c>
      <c r="L229" s="37" t="inlineStr">
        <is>
          <t>Coating_Scotchkote134_interior</t>
        </is>
      </c>
      <c r="M229" s="97" t="inlineStr">
        <is>
          <t>97778038</t>
        </is>
      </c>
      <c r="N229" s="37" t="inlineStr"/>
      <c r="O229" t="inlineStr">
        <is>
          <t>A102235</t>
        </is>
      </c>
      <c r="P229" s="37" t="inlineStr">
        <is>
          <t>LT250</t>
        </is>
      </c>
      <c r="Q229" s="37" t="inlineStr"/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Price_BOM_LCS_Imp_0366</t>
        </is>
      </c>
      <c r="D230" t="inlineStr"/>
      <c r="E230" t="inlineStr">
        <is>
          <t>:25123-LCS:25123-4P-15HP-LCSE:25123-4P-20HP-LCSE:</t>
        </is>
      </c>
      <c r="F230" s="118" t="inlineStr">
        <is>
          <t>XA</t>
        </is>
      </c>
      <c r="G230" t="inlineStr">
        <is>
          <t>ImpMatl_SS_AISI-304</t>
        </is>
      </c>
      <c r="H230" s="37" t="inlineStr">
        <is>
          <t>Stainless Steel, AISI-304</t>
        </is>
      </c>
      <c r="I230" s="37" t="inlineStr">
        <is>
          <t>H304</t>
        </is>
      </c>
      <c r="J230" s="37" t="inlineStr">
        <is>
          <t>Stainless Steel, AISI-303</t>
        </is>
      </c>
      <c r="K230" s="37" t="inlineStr">
        <is>
          <t>Stainless Steel, AISI 316</t>
        </is>
      </c>
      <c r="L230" s="37" t="inlineStr">
        <is>
          <t>Coating_Scotchkote134_interior</t>
        </is>
      </c>
      <c r="M230" s="67" t="inlineStr">
        <is>
          <t>RTF</t>
        </is>
      </c>
      <c r="N230" s="67" t="inlineStr"/>
      <c r="O230" t="inlineStr">
        <is>
          <t>A101840</t>
        </is>
      </c>
      <c r="P230" t="inlineStr">
        <is>
          <t>LT250</t>
        </is>
      </c>
      <c r="Q230" t="n">
        <v>126</v>
      </c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Price_BOM_LCS_Imp_0368</t>
        </is>
      </c>
      <c r="D231" t="inlineStr"/>
      <c r="E231" t="inlineStr">
        <is>
          <t>:25123-LCS:25123-4P-15HP-LCSE:25123-4P-20HP-LCSE:</t>
        </is>
      </c>
      <c r="F231" s="118" t="inlineStr">
        <is>
          <t>XA</t>
        </is>
      </c>
      <c r="G231" t="inlineStr">
        <is>
          <t>ImpMatl_NiAl-Bronze_ASTM-B148_C95400</t>
        </is>
      </c>
      <c r="H231" s="37" t="inlineStr">
        <is>
          <t>Nickel Aluminum Bronze ASTM B148 UNS C95400</t>
        </is>
      </c>
      <c r="I231" s="37" t="inlineStr">
        <is>
          <t>B22</t>
        </is>
      </c>
      <c r="J231" s="37" t="inlineStr">
        <is>
          <t>Stainless Steel, AISI-303</t>
        </is>
      </c>
      <c r="K231" s="37" t="inlineStr">
        <is>
          <t>Steel, Cold Drawn C1018</t>
        </is>
      </c>
      <c r="L231" s="37" t="inlineStr">
        <is>
          <t>Coating_Scotchkote134_interior_exterior</t>
        </is>
      </c>
      <c r="M231" s="1" t="inlineStr">
        <is>
          <t>97778038</t>
        </is>
      </c>
      <c r="N231" s="37" t="inlineStr"/>
      <c r="O231" t="inlineStr">
        <is>
          <t>A102235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Price_BOM_LCS_Imp_0369</t>
        </is>
      </c>
      <c r="D232" t="inlineStr"/>
      <c r="E232" t="inlineStr">
        <is>
          <t>:25123-LCS:25123-4P-15HP-LCSE:25123-4P-20HP-LCSE:</t>
        </is>
      </c>
      <c r="F232" s="118" t="inlineStr">
        <is>
          <t>XA</t>
        </is>
      </c>
      <c r="G232" s="2" t="inlineStr">
        <is>
          <t>ImpMatl_SS_AISI-304</t>
        </is>
      </c>
      <c r="H232" s="37" t="inlineStr">
        <is>
          <t>Stainless Steel, AISI-304</t>
        </is>
      </c>
      <c r="I232" s="37" t="inlineStr">
        <is>
          <t>H304</t>
        </is>
      </c>
      <c r="J232" s="37" t="inlineStr">
        <is>
          <t>Stainless Steel, AISI-303</t>
        </is>
      </c>
      <c r="K232" s="37" t="inlineStr">
        <is>
          <t>Stainless Steel, AISI 316</t>
        </is>
      </c>
      <c r="L232" s="37" t="inlineStr">
        <is>
          <t>Coating_Scotchkote134_interior_exterior</t>
        </is>
      </c>
      <c r="M232" s="1" t="inlineStr">
        <is>
          <t>RTF</t>
        </is>
      </c>
      <c r="N232" s="37" t="inlineStr"/>
      <c r="O232" t="inlineStr">
        <is>
          <t>A101840</t>
        </is>
      </c>
      <c r="P232" t="inlineStr">
        <is>
          <t>LT250</t>
        </is>
      </c>
      <c r="Q232" s="37" t="n">
        <v>126</v>
      </c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Price_BOM_LCS_Imp_0371</t>
        </is>
      </c>
      <c r="D233" t="inlineStr"/>
      <c r="E233" t="inlineStr">
        <is>
          <t>:25123-LCS:25123-4P-15HP-LCSE:25123-4P-20HP-LCSE:</t>
        </is>
      </c>
      <c r="F233" s="118" t="inlineStr">
        <is>
          <t>XA</t>
        </is>
      </c>
      <c r="G233" t="inlineStr">
        <is>
          <t>ImpMatl_NiAl-Bronze_ASTM-B148_C95400</t>
        </is>
      </c>
      <c r="H233" s="37" t="inlineStr">
        <is>
          <t>Nickel Aluminum Bronze ASTM B148 UNS C95400</t>
        </is>
      </c>
      <c r="I233" s="37" t="inlineStr">
        <is>
          <t>B22</t>
        </is>
      </c>
      <c r="J233" s="37" t="inlineStr">
        <is>
          <t>Stainless Steel, AISI-303</t>
        </is>
      </c>
      <c r="K233" s="37" t="inlineStr">
        <is>
          <t>Steel, Cold Drawn C1018</t>
        </is>
      </c>
      <c r="L233" s="37" t="inlineStr">
        <is>
          <t>Coating_Special</t>
        </is>
      </c>
      <c r="M233" s="1" t="inlineStr">
        <is>
          <t>97778038</t>
        </is>
      </c>
      <c r="N233" s="37" t="inlineStr"/>
      <c r="O233" t="inlineStr">
        <is>
          <t>A102235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Price_BOM_LCS_Imp_0372</t>
        </is>
      </c>
      <c r="D234" t="inlineStr"/>
      <c r="E234" t="inlineStr">
        <is>
          <t>:25123-LCS:25123-4P-15HP-LCSE:25123-4P-20HP-LCSE:</t>
        </is>
      </c>
      <c r="F234" s="118" t="inlineStr">
        <is>
          <t>XA</t>
        </is>
      </c>
      <c r="G234" s="2" t="inlineStr">
        <is>
          <t>ImpMatl_SS_AISI-304</t>
        </is>
      </c>
      <c r="H234" s="37" t="inlineStr">
        <is>
          <t>Stainless Steel, AISI-304</t>
        </is>
      </c>
      <c r="I234" s="37" t="inlineStr">
        <is>
          <t>H304</t>
        </is>
      </c>
      <c r="J234" s="37" t="inlineStr">
        <is>
          <t>Stainless Steel, AISI-303</t>
        </is>
      </c>
      <c r="K234" s="37" t="inlineStr">
        <is>
          <t>Stainless Steel, AISI 316</t>
        </is>
      </c>
      <c r="L234" s="37" t="inlineStr">
        <is>
          <t>Coating_Special</t>
        </is>
      </c>
      <c r="M234" s="1" t="inlineStr">
        <is>
          <t>RTF</t>
        </is>
      </c>
      <c r="N234" s="37" t="inlineStr"/>
      <c r="O234" t="inlineStr">
        <is>
          <t>A101845</t>
        </is>
      </c>
      <c r="P234" t="inlineStr">
        <is>
          <t>LT250</t>
        </is>
      </c>
      <c r="Q234" s="37" t="n">
        <v>126</v>
      </c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Price_BOM_LCS_Imp_0374</t>
        </is>
      </c>
      <c r="D235" t="inlineStr"/>
      <c r="E235" t="inlineStr">
        <is>
          <t>:30707-LCS:30707-4P-3HP-LCSE:30707-4P-5HP-LCSE:30707-4P-7.5HP-LCSE:30707-2P-10HP-LCSE:</t>
        </is>
      </c>
      <c r="F235" s="118" t="inlineStr">
        <is>
          <t>X3</t>
        </is>
      </c>
      <c r="G235" t="inlineStr">
        <is>
          <t>ImpMatl_SS_AISI-304</t>
        </is>
      </c>
      <c r="H235" s="37" t="inlineStr">
        <is>
          <t>Stainless Steel, AISI-304</t>
        </is>
      </c>
      <c r="I235" s="37" t="inlineStr">
        <is>
          <t>H304</t>
        </is>
      </c>
      <c r="J235" s="37" t="inlineStr">
        <is>
          <t>Stainless Steel, AISI-303</t>
        </is>
      </c>
      <c r="K235" s="37" t="inlineStr">
        <is>
          <t>Stainless Steel, AISI 316</t>
        </is>
      </c>
      <c r="L235" s="37" t="inlineStr">
        <is>
          <t>Coating_Standard</t>
        </is>
      </c>
      <c r="M235" s="67" t="inlineStr">
        <is>
          <t>98876152</t>
        </is>
      </c>
      <c r="N235" s="67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Price_BOM_LCS_Imp_0378</t>
        </is>
      </c>
      <c r="D236" t="inlineStr"/>
      <c r="E236" t="inlineStr">
        <is>
          <t>:30707-LCS:30707-4P-3HP-LCSE:30707-4P-5HP-LCSE:30707-4P-7.5HP-LCSE:30707-2P-10HP-LCSE:</t>
        </is>
      </c>
      <c r="F236" s="118" t="inlineStr">
        <is>
          <t>X3</t>
        </is>
      </c>
      <c r="G236" s="2" t="inlineStr">
        <is>
          <t>ImpMatl_SS_AISI-304</t>
        </is>
      </c>
      <c r="H236" s="37" t="inlineStr">
        <is>
          <t>Stainless Steel, AISI-304</t>
        </is>
      </c>
      <c r="I236" s="37" t="inlineStr">
        <is>
          <t>H304</t>
        </is>
      </c>
      <c r="J236" s="37" t="inlineStr">
        <is>
          <t>Stainless Steel, AISI-303</t>
        </is>
      </c>
      <c r="K236" s="37" t="inlineStr">
        <is>
          <t>Stainless Steel, AISI 316</t>
        </is>
      </c>
      <c r="L236" s="37" t="inlineStr">
        <is>
          <t>Coating_Scotchkote134_interior_exterior_IncludeImpeller</t>
        </is>
      </c>
      <c r="M236" s="37" t="inlineStr">
        <is>
          <t>RTF</t>
        </is>
      </c>
      <c r="N236" s="37" t="inlineStr"/>
      <c r="O236" t="inlineStr">
        <is>
          <t>A101854</t>
        </is>
      </c>
      <c r="P236" t="inlineStr">
        <is>
          <t>LT250</t>
        </is>
      </c>
      <c r="Q236" s="37" t="inlineStr"/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Price_BOM_LCS_Imp_0381</t>
        </is>
      </c>
      <c r="D237" t="inlineStr"/>
      <c r="E237" t="inlineStr">
        <is>
          <t>:30707-LCS:30707-4P-3HP-LCSE:30707-4P-5HP-LCSE:30707-4P-7.5HP-LCSE:30707-2P-10HP-LCSE:</t>
        </is>
      </c>
      <c r="F237" s="118" t="inlineStr">
        <is>
          <t>X3</t>
        </is>
      </c>
      <c r="G237" t="inlineStr">
        <is>
          <t>ImpMatl_SS_AISI-304</t>
        </is>
      </c>
      <c r="H237" s="37" t="inlineStr">
        <is>
          <t>Stainless Steel, AISI-304</t>
        </is>
      </c>
      <c r="I237" s="37" t="inlineStr">
        <is>
          <t>H304</t>
        </is>
      </c>
      <c r="J237" s="37" t="inlineStr">
        <is>
          <t>Stainless Steel, AISI-303</t>
        </is>
      </c>
      <c r="K237" s="37" t="inlineStr">
        <is>
          <t>Stainless Steel, AISI 316</t>
        </is>
      </c>
      <c r="L237" s="37" t="inlineStr">
        <is>
          <t>Coating_Scotchkote134_interior_IncludeImpeller</t>
        </is>
      </c>
      <c r="M237" s="67" t="inlineStr">
        <is>
          <t>RTF</t>
        </is>
      </c>
      <c r="N237" s="67" t="inlineStr"/>
      <c r="O237" t="inlineStr">
        <is>
          <t>A101854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Price_BOM_LCS_Imp_0384</t>
        </is>
      </c>
      <c r="D238" t="inlineStr"/>
      <c r="E238" t="inlineStr">
        <is>
          <t>:30707-LCS:30707-4P-3HP-LCSE:30707-4P-5HP-LCSE:30707-4P-7.5HP-LCSE:30707-2P-10HP-LCSE:</t>
        </is>
      </c>
      <c r="F238" s="118" t="inlineStr">
        <is>
          <t>X3</t>
        </is>
      </c>
      <c r="G238" s="2" t="inlineStr">
        <is>
          <t>ImpMatl_SS_AISI-304</t>
        </is>
      </c>
      <c r="H238" s="37" t="inlineStr">
        <is>
          <t>Stainless Steel, AISI-304</t>
        </is>
      </c>
      <c r="I238" s="37" t="inlineStr">
        <is>
          <t>H304</t>
        </is>
      </c>
      <c r="J238" s="37" t="inlineStr">
        <is>
          <t>Stainless Steel, AISI-303</t>
        </is>
      </c>
      <c r="K238" s="37" t="inlineStr">
        <is>
          <t>Stainless Steel, AISI 316</t>
        </is>
      </c>
      <c r="L238" s="37" t="inlineStr">
        <is>
          <t>Coating_Scotchkote134_interior</t>
        </is>
      </c>
      <c r="M238" s="37" t="inlineStr">
        <is>
          <t>RTF</t>
        </is>
      </c>
      <c r="N238" s="37" t="inlineStr"/>
      <c r="O238" t="inlineStr">
        <is>
          <t>A101854</t>
        </is>
      </c>
      <c r="P238" t="inlineStr">
        <is>
          <t>LT250</t>
        </is>
      </c>
      <c r="Q238" s="37" t="n">
        <v>126</v>
      </c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Price_BOM_LCS_Imp_0387</t>
        </is>
      </c>
      <c r="D239" t="inlineStr"/>
      <c r="E239" t="inlineStr">
        <is>
          <t>:30707-LCS:30707-4P-3HP-LCSE:30707-4P-5HP-LCSE:30707-4P-7.5HP-LCSE:30707-2P-10HP-LCSE:</t>
        </is>
      </c>
      <c r="F239" s="118" t="inlineStr">
        <is>
          <t>X3</t>
        </is>
      </c>
      <c r="G239" t="inlineStr">
        <is>
          <t>ImpMatl_SS_AISI-304</t>
        </is>
      </c>
      <c r="H239" s="37" t="inlineStr">
        <is>
          <t>Stainless Steel, AISI-304</t>
        </is>
      </c>
      <c r="I239" s="37" t="inlineStr">
        <is>
          <t>H304</t>
        </is>
      </c>
      <c r="J239" s="37" t="inlineStr">
        <is>
          <t>Stainless Steel, AISI-303</t>
        </is>
      </c>
      <c r="K239" s="37" t="inlineStr">
        <is>
          <t>Stainless Steel, AISI 316</t>
        </is>
      </c>
      <c r="L239" s="37" t="inlineStr">
        <is>
          <t>Coating_Scotchkote134_interior_exterior</t>
        </is>
      </c>
      <c r="M239" s="67" t="inlineStr">
        <is>
          <t>RTF</t>
        </is>
      </c>
      <c r="N239" s="67" t="inlineStr"/>
      <c r="O239" t="inlineStr">
        <is>
          <t>A101854</t>
        </is>
      </c>
      <c r="P239" t="inlineStr">
        <is>
          <t>LT250</t>
        </is>
      </c>
      <c r="Q239" t="n">
        <v>126</v>
      </c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Price_BOM_LCS_Imp_0390</t>
        </is>
      </c>
      <c r="D240" t="inlineStr"/>
      <c r="E240" t="inlineStr">
        <is>
          <t>:30707-LCS:30707-4P-3HP-LCSE:30707-4P-5HP-LCSE:30707-4P-7.5HP-LCSE:30707-2P-10HP-LCSE:</t>
        </is>
      </c>
      <c r="F240" s="118" t="inlineStr">
        <is>
          <t>X3</t>
        </is>
      </c>
      <c r="G240" s="2" t="inlineStr">
        <is>
          <t>ImpMatl_SS_AISI-304</t>
        </is>
      </c>
      <c r="H240" s="37" t="inlineStr">
        <is>
          <t>Stainless Steel, AISI-304</t>
        </is>
      </c>
      <c r="I240" s="37" t="inlineStr">
        <is>
          <t>H304</t>
        </is>
      </c>
      <c r="J240" s="37" t="inlineStr">
        <is>
          <t>Stainless Steel, AISI-303</t>
        </is>
      </c>
      <c r="K240" s="37" t="inlineStr">
        <is>
          <t>Stainless Steel, AISI 316</t>
        </is>
      </c>
      <c r="L240" s="37" t="inlineStr">
        <is>
          <t>Coating_Special</t>
        </is>
      </c>
      <c r="M240" s="37" t="inlineStr">
        <is>
          <t>RTF</t>
        </is>
      </c>
      <c r="N240" s="37" t="inlineStr"/>
      <c r="O240" t="inlineStr">
        <is>
          <t>A101859</t>
        </is>
      </c>
      <c r="P240" t="inlineStr">
        <is>
          <t>LT250</t>
        </is>
      </c>
      <c r="Q240" s="37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Price_BOM_LCS_Imp_0392</t>
        </is>
      </c>
      <c r="D241" t="inlineStr"/>
      <c r="E241" t="inlineStr">
        <is>
          <t>:30707-LCS:30707-2P-15HP-LCSE:30707-2P-20HP-LCSE:30707-2P-25HP-LCSE:30707-2P-30HP-LCSE:</t>
        </is>
      </c>
      <c r="F241" s="118" t="inlineStr">
        <is>
          <t>X4</t>
        </is>
      </c>
      <c r="G241" s="2" t="inlineStr">
        <is>
          <t>ImpMatl_SS_AISI-304</t>
        </is>
      </c>
      <c r="H241" s="37" t="inlineStr">
        <is>
          <t>Stainless Steel, AISI-304</t>
        </is>
      </c>
      <c r="I241" s="37" t="inlineStr">
        <is>
          <t>H304</t>
        </is>
      </c>
      <c r="J241" s="37" t="inlineStr">
        <is>
          <t>Stainless Steel, AISI-303</t>
        </is>
      </c>
      <c r="K241" s="37" t="inlineStr">
        <is>
          <t>Stainless Steel, AISI 316</t>
        </is>
      </c>
      <c r="L241" s="37" t="inlineStr">
        <is>
          <t>Coating_Standard</t>
        </is>
      </c>
      <c r="M241" s="97" t="inlineStr">
        <is>
          <t>98876153</t>
        </is>
      </c>
      <c r="N241" s="37" t="inlineStr">
        <is>
          <t>IMP,L,30707,X4,H304</t>
        </is>
      </c>
      <c r="O241" t="inlineStr">
        <is>
          <t>A101861</t>
        </is>
      </c>
      <c r="P241" s="37" t="inlineStr">
        <is>
          <t>LT027</t>
        </is>
      </c>
      <c r="Q241" s="37" t="n">
        <v>0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Price_BOM_LCS_Imp_0393</t>
        </is>
      </c>
      <c r="D242" t="inlineStr"/>
      <c r="E242" t="inlineStr">
        <is>
          <t>:30707-LCS:30707-2P-15HP-LCSE:30707-2P-20HP-LCSE:30707-2P-25HP-LCSE:30707-2P-30HP-LCSE:</t>
        </is>
      </c>
      <c r="F242" s="118" t="inlineStr">
        <is>
          <t>X4</t>
        </is>
      </c>
      <c r="G242" t="inlineStr">
        <is>
          <t>ImpMatl_NiAl-Bronze_ASTM-B148_C95400</t>
        </is>
      </c>
      <c r="H242" s="37" t="inlineStr">
        <is>
          <t>Nickel Aluminum Bronze ASTM B148 UNS C95400</t>
        </is>
      </c>
      <c r="I242" s="37" t="inlineStr">
        <is>
          <t>B22</t>
        </is>
      </c>
      <c r="J242" s="37" t="inlineStr">
        <is>
          <t>Stainless Steel, AISI-303</t>
        </is>
      </c>
      <c r="K242" s="37" t="inlineStr">
        <is>
          <t>Steel, Cold Drawn C1018</t>
        </is>
      </c>
      <c r="L242" s="37" t="inlineStr">
        <is>
          <t>Coating_Standard</t>
        </is>
      </c>
      <c r="M242" s="67" t="inlineStr">
        <is>
          <t>97778040</t>
        </is>
      </c>
      <c r="N242" s="67" t="inlineStr"/>
      <c r="O242" t="inlineStr">
        <is>
          <t>A102238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Price_BOM_LCS_Imp_0395</t>
        </is>
      </c>
      <c r="D243" t="inlineStr"/>
      <c r="E243" t="inlineStr">
        <is>
          <t>:30707-LCS:30707-2P-15HP-LCSE:30707-2P-20HP-LCSE:30707-2P-25HP-LCSE:30707-2P-30HP-LCSE:</t>
        </is>
      </c>
      <c r="F243" s="118" t="inlineStr">
        <is>
          <t>X4</t>
        </is>
      </c>
      <c r="G243" t="inlineStr">
        <is>
          <t>ImpMatl_NiAl-Bronze_ASTM-B148_C95400</t>
        </is>
      </c>
      <c r="H243" s="37" t="inlineStr">
        <is>
          <t>Nickel Aluminum Bronze ASTM B148 UNS C95400</t>
        </is>
      </c>
      <c r="I243" s="37" t="inlineStr">
        <is>
          <t>B22</t>
        </is>
      </c>
      <c r="J243" s="37" t="inlineStr">
        <is>
          <t>Stainless Steel, AISI-303</t>
        </is>
      </c>
      <c r="K243" s="37" t="inlineStr">
        <is>
          <t>Steel, Cold Drawn C1018</t>
        </is>
      </c>
      <c r="L243" s="37" t="inlineStr">
        <is>
          <t>Coating_Scotchkote134_interior_exterior_IncludeImpeller</t>
        </is>
      </c>
      <c r="M243" s="1" t="inlineStr">
        <is>
          <t>RTF</t>
        </is>
      </c>
      <c r="N243" s="37" t="inlineStr"/>
      <c r="O243" t="inlineStr">
        <is>
          <t>A102238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Price_BOM_LCS_Imp_0396</t>
        </is>
      </c>
      <c r="D244" t="inlineStr"/>
      <c r="E244" t="inlineStr">
        <is>
          <t>:30707-LCS:30707-2P-15HP-LCSE:30707-2P-20HP-LCSE:30707-2P-25HP-LCSE:30707-2P-30HP-LCSE:</t>
        </is>
      </c>
      <c r="F244" s="118" t="inlineStr">
        <is>
          <t>X4</t>
        </is>
      </c>
      <c r="G244" s="2" t="inlineStr">
        <is>
          <t>ImpMatl_SS_AISI-304</t>
        </is>
      </c>
      <c r="H244" s="37" t="inlineStr">
        <is>
          <t>Stainless Steel, AISI-304</t>
        </is>
      </c>
      <c r="I244" s="37" t="inlineStr">
        <is>
          <t>H304</t>
        </is>
      </c>
      <c r="J244" s="37" t="inlineStr">
        <is>
          <t>Stainless Steel, AISI-303</t>
        </is>
      </c>
      <c r="K244" s="37" t="inlineStr">
        <is>
          <t>Stainless Steel, AISI 316</t>
        </is>
      </c>
      <c r="L244" s="37" t="inlineStr">
        <is>
          <t>Coating_Scotchkote134_interior_exterior_IncludeImpeller</t>
        </is>
      </c>
      <c r="M244" s="1" t="inlineStr">
        <is>
          <t>RTF</t>
        </is>
      </c>
      <c r="N244" s="37" t="inlineStr"/>
      <c r="O244" t="inlineStr">
        <is>
          <t>A101861</t>
        </is>
      </c>
      <c r="P244" t="inlineStr">
        <is>
          <t>LT250</t>
        </is>
      </c>
      <c r="Q244" s="37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Price_BOM_LCS_Imp_0398</t>
        </is>
      </c>
      <c r="D245" t="inlineStr"/>
      <c r="E245" t="inlineStr">
        <is>
          <t>:30707-LCS:30707-2P-15HP-LCSE:30707-2P-20HP-LCSE:30707-2P-25HP-LCSE:30707-2P-30HP-LCSE:</t>
        </is>
      </c>
      <c r="F245" s="118" t="inlineStr">
        <is>
          <t>X4</t>
        </is>
      </c>
      <c r="G245" t="inlineStr">
        <is>
          <t>ImpMatl_NiAl-Bronze_ASTM-B148_C95400</t>
        </is>
      </c>
      <c r="H245" s="37" t="inlineStr">
        <is>
          <t>Nickel Aluminum Bronze ASTM B148 UNS C95400</t>
        </is>
      </c>
      <c r="I245" s="37" t="inlineStr">
        <is>
          <t>B22</t>
        </is>
      </c>
      <c r="J245" s="37" t="inlineStr">
        <is>
          <t>Stainless Steel, AISI-303</t>
        </is>
      </c>
      <c r="K245" s="37" t="inlineStr">
        <is>
          <t>Steel, Cold Drawn C1018</t>
        </is>
      </c>
      <c r="L245" s="37" t="inlineStr">
        <is>
          <t>Coating_Scotchkote134_interior_IncludeImpeller</t>
        </is>
      </c>
      <c r="M245" s="1" t="inlineStr">
        <is>
          <t>RTF</t>
        </is>
      </c>
      <c r="N245" s="37" t="inlineStr"/>
      <c r="O245" t="inlineStr">
        <is>
          <t>A102238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Price_BOM_LCS_Imp_0399</t>
        </is>
      </c>
      <c r="D246" t="inlineStr"/>
      <c r="E246" t="inlineStr">
        <is>
          <t>:30707-LCS:30707-2P-15HP-LCSE:30707-2P-20HP-LCSE:30707-2P-25HP-LCSE:30707-2P-30HP-LCSE:</t>
        </is>
      </c>
      <c r="F246" s="118" t="inlineStr">
        <is>
          <t>X4</t>
        </is>
      </c>
      <c r="G246" s="2" t="inlineStr">
        <is>
          <t>ImpMatl_SS_AISI-304</t>
        </is>
      </c>
      <c r="H246" s="37" t="inlineStr">
        <is>
          <t>Stainless Steel, AISI-304</t>
        </is>
      </c>
      <c r="I246" s="37" t="inlineStr">
        <is>
          <t>H304</t>
        </is>
      </c>
      <c r="J246" s="37" t="inlineStr">
        <is>
          <t>Stainless Steel, AISI-303</t>
        </is>
      </c>
      <c r="K246" s="37" t="inlineStr">
        <is>
          <t>Stainless Steel, AISI 316</t>
        </is>
      </c>
      <c r="L246" s="37" t="inlineStr">
        <is>
          <t>Coating_Scotchkote134_interior_IncludeImpeller</t>
        </is>
      </c>
      <c r="M246" s="1" t="inlineStr">
        <is>
          <t>RTF</t>
        </is>
      </c>
      <c r="N246" s="37" t="inlineStr"/>
      <c r="O246" t="inlineStr">
        <is>
          <t>A101861</t>
        </is>
      </c>
      <c r="P246" t="inlineStr">
        <is>
          <t>LT250</t>
        </is>
      </c>
      <c r="Q246" s="37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Price_BOM_LCS_Imp_0401</t>
        </is>
      </c>
      <c r="D247" t="inlineStr"/>
      <c r="E247" t="inlineStr">
        <is>
          <t>:30707-LCS:30707-2P-15HP-LCSE:30707-2P-20HP-LCSE:30707-2P-25HP-LCSE:30707-2P-30HP-LCSE:</t>
        </is>
      </c>
      <c r="F247" s="118" t="inlineStr">
        <is>
          <t>X4</t>
        </is>
      </c>
      <c r="G247" t="inlineStr">
        <is>
          <t>ImpMatl_NiAl-Bronze_ASTM-B148_C95400</t>
        </is>
      </c>
      <c r="H247" s="37" t="inlineStr">
        <is>
          <t>Nickel Aluminum Bronze ASTM B148 UNS C95400</t>
        </is>
      </c>
      <c r="I247" s="37" t="inlineStr">
        <is>
          <t>B22</t>
        </is>
      </c>
      <c r="J247" s="37" t="inlineStr">
        <is>
          <t>Stainless Steel, AISI-303</t>
        </is>
      </c>
      <c r="K247" s="37" t="inlineStr">
        <is>
          <t>Steel, Cold Drawn C1018</t>
        </is>
      </c>
      <c r="L247" s="37" t="inlineStr">
        <is>
          <t>Coating_Scotchkote134_interior</t>
        </is>
      </c>
      <c r="M247" s="67" t="inlineStr">
        <is>
          <t>97778040</t>
        </is>
      </c>
      <c r="N247" s="67" t="inlineStr"/>
      <c r="O247" t="inlineStr">
        <is>
          <t>A102238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Price_BOM_LCS_Imp_0402</t>
        </is>
      </c>
      <c r="D248" t="inlineStr"/>
      <c r="E248" t="inlineStr">
        <is>
          <t>:30707-LCS:30707-2P-15HP-LCSE:30707-2P-20HP-LCSE:30707-2P-25HP-LCSE:30707-2P-30HP-LCSE:</t>
        </is>
      </c>
      <c r="F248" s="118" t="inlineStr">
        <is>
          <t>X4</t>
        </is>
      </c>
      <c r="G248" s="2" t="inlineStr">
        <is>
          <t>ImpMatl_SS_AISI-304</t>
        </is>
      </c>
      <c r="H248" s="37" t="inlineStr">
        <is>
          <t>Stainless Steel, AISI-304</t>
        </is>
      </c>
      <c r="I248" s="37" t="inlineStr">
        <is>
          <t>H304</t>
        </is>
      </c>
      <c r="J248" s="37" t="inlineStr">
        <is>
          <t>Stainless Steel, AISI-303</t>
        </is>
      </c>
      <c r="K248" s="37" t="inlineStr">
        <is>
          <t>Stainless Steel, AISI 316</t>
        </is>
      </c>
      <c r="L248" s="37" t="inlineStr">
        <is>
          <t>Coating_Scotchkote134_interior</t>
        </is>
      </c>
      <c r="M248" s="37" t="inlineStr">
        <is>
          <t>RTF</t>
        </is>
      </c>
      <c r="N248" s="37" t="inlineStr"/>
      <c r="O248" t="inlineStr">
        <is>
          <t>A101861</t>
        </is>
      </c>
      <c r="P248" t="inlineStr">
        <is>
          <t>LT250</t>
        </is>
      </c>
      <c r="Q248" s="37" t="n">
        <v>126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Price_BOM_LCS_Imp_0404</t>
        </is>
      </c>
      <c r="D249" t="inlineStr"/>
      <c r="E249" t="inlineStr">
        <is>
          <t>:30707-LCS:30707-2P-15HP-LCSE:30707-2P-20HP-LCSE:30707-2P-25HP-LCSE:30707-2P-30HP-LCSE:</t>
        </is>
      </c>
      <c r="F249" s="118" t="inlineStr">
        <is>
          <t>X4</t>
        </is>
      </c>
      <c r="G249" t="inlineStr">
        <is>
          <t>ImpMatl_NiAl-Bronze_ASTM-B148_C95400</t>
        </is>
      </c>
      <c r="H249" s="37" t="inlineStr">
        <is>
          <t>Nickel Aluminum Bronze ASTM B148 UNS C95400</t>
        </is>
      </c>
      <c r="I249" s="37" t="inlineStr">
        <is>
          <t>B22</t>
        </is>
      </c>
      <c r="J249" s="37" t="inlineStr">
        <is>
          <t>Stainless Steel, AISI-303</t>
        </is>
      </c>
      <c r="K249" s="37" t="inlineStr">
        <is>
          <t>Steel, Cold Drawn C1018</t>
        </is>
      </c>
      <c r="L249" s="37" t="inlineStr">
        <is>
          <t>Coating_Scotchkote134_interior_exterior</t>
        </is>
      </c>
      <c r="M249" s="67" t="inlineStr">
        <is>
          <t>97778040</t>
        </is>
      </c>
      <c r="N249" s="67" t="inlineStr"/>
      <c r="O249" t="inlineStr">
        <is>
          <t>A102238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Price_BOM_LCS_Imp_0405</t>
        </is>
      </c>
      <c r="D250" t="inlineStr"/>
      <c r="E250" t="inlineStr">
        <is>
          <t>:30707-LCS:30707-2P-15HP-LCSE:30707-2P-20HP-LCSE:30707-2P-25HP-LCSE:30707-2P-30HP-LCSE:</t>
        </is>
      </c>
      <c r="F250" s="118" t="inlineStr">
        <is>
          <t>X4</t>
        </is>
      </c>
      <c r="G250" s="2" t="inlineStr">
        <is>
          <t>ImpMatl_SS_AISI-304</t>
        </is>
      </c>
      <c r="H250" s="37" t="inlineStr">
        <is>
          <t>Stainless Steel, AISI-304</t>
        </is>
      </c>
      <c r="I250" s="37" t="inlineStr">
        <is>
          <t>H304</t>
        </is>
      </c>
      <c r="J250" s="37" t="inlineStr">
        <is>
          <t>Stainless Steel, AISI-303</t>
        </is>
      </c>
      <c r="K250" s="37" t="inlineStr">
        <is>
          <t>Stainless Steel, AISI 316</t>
        </is>
      </c>
      <c r="L250" s="37" t="inlineStr">
        <is>
          <t>Coating_Scotchkote134_interior_exterior</t>
        </is>
      </c>
      <c r="M250" s="37" t="inlineStr">
        <is>
          <t>RTF</t>
        </is>
      </c>
      <c r="N250" s="37" t="inlineStr"/>
      <c r="O250" t="inlineStr">
        <is>
          <t>A101861</t>
        </is>
      </c>
      <c r="P250" t="inlineStr">
        <is>
          <t>LT250</t>
        </is>
      </c>
      <c r="Q250" s="37" t="n">
        <v>126</v>
      </c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Price_BOM_LCS_Imp_0407</t>
        </is>
      </c>
      <c r="D251" t="inlineStr"/>
      <c r="E251" t="inlineStr">
        <is>
          <t>:30707-LCS:30707-2P-15HP-LCSE:30707-2P-20HP-LCSE:30707-2P-25HP-LCSE:30707-2P-30HP-LCSE:</t>
        </is>
      </c>
      <c r="F251" s="118" t="inlineStr">
        <is>
          <t>X4</t>
        </is>
      </c>
      <c r="G251" t="inlineStr">
        <is>
          <t>ImpMatl_NiAl-Bronze_ASTM-B148_C95400</t>
        </is>
      </c>
      <c r="H251" s="37" t="inlineStr">
        <is>
          <t>Nickel Aluminum Bronze ASTM B148 UNS C95400</t>
        </is>
      </c>
      <c r="I251" s="37" t="inlineStr">
        <is>
          <t>B22</t>
        </is>
      </c>
      <c r="J251" s="37" t="inlineStr">
        <is>
          <t>Stainless Steel, AISI-303</t>
        </is>
      </c>
      <c r="K251" s="37" t="inlineStr">
        <is>
          <t>Steel, Cold Drawn C1018</t>
        </is>
      </c>
      <c r="L251" s="37" t="inlineStr">
        <is>
          <t>Coating_Special</t>
        </is>
      </c>
      <c r="M251" s="67" t="inlineStr">
        <is>
          <t>97778040</t>
        </is>
      </c>
      <c r="N251" s="67" t="inlineStr"/>
      <c r="O251" t="inlineStr">
        <is>
          <t>A102238</t>
        </is>
      </c>
      <c r="P251" t="inlineStr">
        <is>
          <t>LT250</t>
        </is>
      </c>
      <c r="Q251" t="inlineStr"/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Price_BOM_LCS_Imp_0408</t>
        </is>
      </c>
      <c r="D252" t="inlineStr"/>
      <c r="E252" t="inlineStr">
        <is>
          <t>:30707-LCS:30707-2P-15HP-LCSE:30707-2P-20HP-LCSE:30707-2P-25HP-LCSE:30707-2P-30HP-LCSE:</t>
        </is>
      </c>
      <c r="F252" s="118" t="inlineStr">
        <is>
          <t>X4</t>
        </is>
      </c>
      <c r="G252" s="2" t="inlineStr">
        <is>
          <t>ImpMatl_SS_AISI-304</t>
        </is>
      </c>
      <c r="H252" s="37" t="inlineStr">
        <is>
          <t>Stainless Steel, AISI-304</t>
        </is>
      </c>
      <c r="I252" s="37" t="inlineStr">
        <is>
          <t>H304</t>
        </is>
      </c>
      <c r="J252" s="37" t="inlineStr">
        <is>
          <t>Stainless Steel, AISI-303</t>
        </is>
      </c>
      <c r="K252" s="37" t="inlineStr">
        <is>
          <t>Stainless Steel, AISI 316</t>
        </is>
      </c>
      <c r="L252" s="37" t="inlineStr">
        <is>
          <t>Coating_Special</t>
        </is>
      </c>
      <c r="M252" s="37" t="inlineStr">
        <is>
          <t>RTF</t>
        </is>
      </c>
      <c r="N252" s="37" t="inlineStr"/>
      <c r="O252" t="inlineStr">
        <is>
          <t>A101866</t>
        </is>
      </c>
      <c r="P252" t="inlineStr">
        <is>
          <t>LT250</t>
        </is>
      </c>
      <c r="Q252" s="37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Price_BOM_LCS_Imp_0410</t>
        </is>
      </c>
      <c r="D253" t="inlineStr"/>
      <c r="E253" t="inlineStr">
        <is>
          <t>:30957-LCS:30957-4P-5HP-LCSE:30957-4P-7.5HP-LCSE:30957-4P-10HP-LCSE:</t>
        </is>
      </c>
      <c r="F253" s="118" t="inlineStr">
        <is>
          <t>X3</t>
        </is>
      </c>
      <c r="G253" s="2" t="inlineStr">
        <is>
          <t>ImpMatl_SS_AISI-304</t>
        </is>
      </c>
      <c r="H253" s="37" t="inlineStr">
        <is>
          <t>Stainless Steel, AISI-304</t>
        </is>
      </c>
      <c r="I253" s="37" t="inlineStr">
        <is>
          <t>H304</t>
        </is>
      </c>
      <c r="J253" s="37" t="inlineStr">
        <is>
          <t>Stainless Steel, AISI-303</t>
        </is>
      </c>
      <c r="K253" s="37" t="inlineStr">
        <is>
          <t>Stainless Steel, AISI 316</t>
        </is>
      </c>
      <c r="L253" s="37" t="inlineStr">
        <is>
          <t>Coating_Standard</t>
        </is>
      </c>
      <c r="M253" s="97" t="inlineStr">
        <is>
          <t>98876155</t>
        </is>
      </c>
      <c r="N253" s="37" t="inlineStr">
        <is>
          <t>IMP,L,30957,X3,H304</t>
        </is>
      </c>
      <c r="O253" t="inlineStr">
        <is>
          <t>A101868</t>
        </is>
      </c>
      <c r="P253" s="37" t="inlineStr">
        <is>
          <t>LT027</t>
        </is>
      </c>
      <c r="Q253" s="37" t="n">
        <v>0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Price_BOM_LCS_Imp_0411</t>
        </is>
      </c>
      <c r="D254" t="inlineStr"/>
      <c r="E254" t="inlineStr">
        <is>
          <t>:30957-LCS:30957-4P-5HP-LCSE:30957-4P-7.5HP-LCSE:30957-4P-10HP-LCSE:</t>
        </is>
      </c>
      <c r="F254" s="118" t="inlineStr">
        <is>
          <t>X3</t>
        </is>
      </c>
      <c r="G254" t="inlineStr">
        <is>
          <t>ImpMatl_NiAl-Bronze_ASTM-B148_C95400</t>
        </is>
      </c>
      <c r="H254" s="37" t="inlineStr">
        <is>
          <t>Nickel Aluminum Bronze ASTM B148 UNS C95400</t>
        </is>
      </c>
      <c r="I254" s="37" t="inlineStr">
        <is>
          <t>B22</t>
        </is>
      </c>
      <c r="J254" s="37" t="inlineStr">
        <is>
          <t>Stainless Steel, AISI-303</t>
        </is>
      </c>
      <c r="K254" s="37" t="inlineStr">
        <is>
          <t>Steel, Cold Drawn C1018</t>
        </is>
      </c>
      <c r="L254" s="37" t="inlineStr">
        <is>
          <t>Coating_Standard</t>
        </is>
      </c>
      <c r="M254" s="67" t="inlineStr">
        <is>
          <t>97778041</t>
        </is>
      </c>
      <c r="N254" s="67" t="inlineStr"/>
      <c r="O254" t="inlineStr">
        <is>
          <t>A102239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Price_BOM_LCS_Imp_0413</t>
        </is>
      </c>
      <c r="D255" t="inlineStr"/>
      <c r="E255" t="inlineStr">
        <is>
          <t>:30957-LCS:30957-4P-5HP-LCSE:30957-4P-7.5HP-LCSE:30957-4P-10HP-LCSE:</t>
        </is>
      </c>
      <c r="F255" s="118" t="inlineStr">
        <is>
          <t>X3</t>
        </is>
      </c>
      <c r="G255" t="inlineStr">
        <is>
          <t>ImpMatl_NiAl-Bronze_ASTM-B148_C95400</t>
        </is>
      </c>
      <c r="H255" s="37" t="inlineStr">
        <is>
          <t>Nickel Aluminum Bronze ASTM B148 UNS C95400</t>
        </is>
      </c>
      <c r="I255" s="37" t="inlineStr">
        <is>
          <t>B22</t>
        </is>
      </c>
      <c r="J255" s="37" t="inlineStr">
        <is>
          <t>Stainless Steel, AISI-303</t>
        </is>
      </c>
      <c r="K255" s="37" t="inlineStr">
        <is>
          <t>Steel, Cold Drawn C1018</t>
        </is>
      </c>
      <c r="L255" s="37" t="inlineStr">
        <is>
          <t>Coating_Scotchkote134_interior_exterior_IncludeImpeller</t>
        </is>
      </c>
      <c r="M255" s="1" t="inlineStr">
        <is>
          <t>RTF</t>
        </is>
      </c>
      <c r="N255" s="37" t="inlineStr"/>
      <c r="O255" t="inlineStr">
        <is>
          <t>A102239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Price_BOM_LCS_Imp_0414</t>
        </is>
      </c>
      <c r="D256" t="inlineStr"/>
      <c r="E256" t="inlineStr">
        <is>
          <t>:30957-LCS:30957-4P-5HP-LCSE:30957-4P-7.5HP-LCSE:30957-4P-10HP-LCSE:</t>
        </is>
      </c>
      <c r="F256" s="118" t="inlineStr">
        <is>
          <t>X3</t>
        </is>
      </c>
      <c r="G256" s="2" t="inlineStr">
        <is>
          <t>ImpMatl_SS_AISI-304</t>
        </is>
      </c>
      <c r="H256" s="37" t="inlineStr">
        <is>
          <t>Stainless Steel, AISI-304</t>
        </is>
      </c>
      <c r="I256" s="37" t="inlineStr">
        <is>
          <t>H304</t>
        </is>
      </c>
      <c r="J256" s="37" t="inlineStr">
        <is>
          <t>Stainless Steel, AISI-303</t>
        </is>
      </c>
      <c r="K256" s="37" t="inlineStr">
        <is>
          <t>Stainless Steel, AISI 316</t>
        </is>
      </c>
      <c r="L256" s="37" t="inlineStr">
        <is>
          <t>Coating_Scotchkote134_interior_exterior_IncludeImpeller</t>
        </is>
      </c>
      <c r="M256" s="1" t="inlineStr">
        <is>
          <t>RTF</t>
        </is>
      </c>
      <c r="N256" s="37" t="inlineStr"/>
      <c r="O256" t="inlineStr">
        <is>
          <t>A101868</t>
        </is>
      </c>
      <c r="P256" t="inlineStr">
        <is>
          <t>LT250</t>
        </is>
      </c>
      <c r="Q256" s="37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Price_BOM_LCS_Imp_0416</t>
        </is>
      </c>
      <c r="D257" t="inlineStr"/>
      <c r="E257" t="inlineStr">
        <is>
          <t>:30957-LCS:30957-4P-5HP-LCSE:30957-4P-7.5HP-LCSE:30957-4P-10HP-LCSE:</t>
        </is>
      </c>
      <c r="F257" s="118" t="inlineStr">
        <is>
          <t>X3</t>
        </is>
      </c>
      <c r="G257" t="inlineStr">
        <is>
          <t>ImpMatl_NiAl-Bronze_ASTM-B148_C95400</t>
        </is>
      </c>
      <c r="H257" s="37" t="inlineStr">
        <is>
          <t>Nickel Aluminum Bronze ASTM B148 UNS C95400</t>
        </is>
      </c>
      <c r="I257" s="37" t="inlineStr">
        <is>
          <t>B22</t>
        </is>
      </c>
      <c r="J257" s="37" t="inlineStr">
        <is>
          <t>Stainless Steel, AISI-303</t>
        </is>
      </c>
      <c r="K257" s="37" t="inlineStr">
        <is>
          <t>Steel, Cold Drawn C1018</t>
        </is>
      </c>
      <c r="L257" s="37" t="inlineStr">
        <is>
          <t>Coating_Scotchkote134_interior_IncludeImpeller</t>
        </is>
      </c>
      <c r="M257" s="1" t="inlineStr">
        <is>
          <t>RTF</t>
        </is>
      </c>
      <c r="N257" s="37" t="inlineStr"/>
      <c r="O257" t="inlineStr">
        <is>
          <t>A102239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Price_BOM_LCS_Imp_0417</t>
        </is>
      </c>
      <c r="D258" t="inlineStr"/>
      <c r="E258" t="inlineStr">
        <is>
          <t>:30957-LCS:30957-4P-5HP-LCSE:30957-4P-7.5HP-LCSE:30957-4P-10HP-LCSE:</t>
        </is>
      </c>
      <c r="F258" s="118" t="inlineStr">
        <is>
          <t>X3</t>
        </is>
      </c>
      <c r="G258" s="2" t="inlineStr">
        <is>
          <t>ImpMatl_SS_AISI-304</t>
        </is>
      </c>
      <c r="H258" s="37" t="inlineStr">
        <is>
          <t>Stainless Steel, AISI-304</t>
        </is>
      </c>
      <c r="I258" s="37" t="inlineStr">
        <is>
          <t>H304</t>
        </is>
      </c>
      <c r="J258" s="37" t="inlineStr">
        <is>
          <t>Stainless Steel, AISI-303</t>
        </is>
      </c>
      <c r="K258" s="37" t="inlineStr">
        <is>
          <t>Stainless Steel, AISI 316</t>
        </is>
      </c>
      <c r="L258" s="37" t="inlineStr">
        <is>
          <t>Coating_Scotchkote134_interior_IncludeImpeller</t>
        </is>
      </c>
      <c r="M258" s="1" t="inlineStr">
        <is>
          <t>RTF</t>
        </is>
      </c>
      <c r="N258" s="37" t="inlineStr"/>
      <c r="O258" t="inlineStr">
        <is>
          <t>A101868</t>
        </is>
      </c>
      <c r="P258" t="inlineStr">
        <is>
          <t>LT250</t>
        </is>
      </c>
      <c r="Q258" s="37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Price_BOM_LCS_Imp_0419</t>
        </is>
      </c>
      <c r="D259" t="inlineStr"/>
      <c r="E259" t="inlineStr">
        <is>
          <t>:30957-LCS:30957-4P-5HP-LCSE:30957-4P-7.5HP-LCSE:30957-4P-10HP-LCSE:</t>
        </is>
      </c>
      <c r="F259" s="118" t="inlineStr">
        <is>
          <t>X3</t>
        </is>
      </c>
      <c r="G259" t="inlineStr">
        <is>
          <t>ImpMatl_NiAl-Bronze_ASTM-B148_C95400</t>
        </is>
      </c>
      <c r="H259" s="37" t="inlineStr">
        <is>
          <t>Nickel Aluminum Bronze ASTM B148 UNS C95400</t>
        </is>
      </c>
      <c r="I259" s="37" t="inlineStr">
        <is>
          <t>B22</t>
        </is>
      </c>
      <c r="J259" s="37" t="inlineStr">
        <is>
          <t>Stainless Steel, AISI-303</t>
        </is>
      </c>
      <c r="K259" s="37" t="inlineStr">
        <is>
          <t>Steel, Cold Drawn C1018</t>
        </is>
      </c>
      <c r="L259" s="37" t="inlineStr">
        <is>
          <t>Coating_Scotchkote134_interior</t>
        </is>
      </c>
      <c r="M259" s="67" t="inlineStr">
        <is>
          <t>97778041</t>
        </is>
      </c>
      <c r="N259" s="67" t="inlineStr"/>
      <c r="O259" t="inlineStr">
        <is>
          <t>A102239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Price_BOM_LCS_Imp_0420</t>
        </is>
      </c>
      <c r="D260" t="inlineStr"/>
      <c r="E260" t="inlineStr">
        <is>
          <t>:30957-LCS:30957-4P-5HP-LCSE:30957-4P-7.5HP-LCSE:30957-4P-10HP-LCSE:</t>
        </is>
      </c>
      <c r="F260" s="118" t="inlineStr">
        <is>
          <t>X3</t>
        </is>
      </c>
      <c r="G260" s="2" t="inlineStr">
        <is>
          <t>ImpMatl_SS_AISI-304</t>
        </is>
      </c>
      <c r="H260" s="37" t="inlineStr">
        <is>
          <t>Stainless Steel, AISI-304</t>
        </is>
      </c>
      <c r="I260" s="37" t="inlineStr">
        <is>
          <t>H304</t>
        </is>
      </c>
      <c r="J260" s="37" t="inlineStr">
        <is>
          <t>Stainless Steel, AISI-303</t>
        </is>
      </c>
      <c r="K260" s="37" t="inlineStr">
        <is>
          <t>Stainless Steel, AISI 316</t>
        </is>
      </c>
      <c r="L260" s="37" t="inlineStr">
        <is>
          <t>Coating_Scotchkote134_interior</t>
        </is>
      </c>
      <c r="M260" s="37" t="inlineStr">
        <is>
          <t>RTF</t>
        </is>
      </c>
      <c r="N260" s="37" t="inlineStr"/>
      <c r="O260" t="inlineStr">
        <is>
          <t>A101868</t>
        </is>
      </c>
      <c r="P260" t="inlineStr">
        <is>
          <t>LT250</t>
        </is>
      </c>
      <c r="Q260" s="37" t="n">
        <v>126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Price_BOM_LCS_Imp_0422</t>
        </is>
      </c>
      <c r="D261" t="inlineStr"/>
      <c r="E261" t="inlineStr">
        <is>
          <t>:30957-LCS:30957-4P-5HP-LCSE:30957-4P-7.5HP-LCSE:30957-4P-10HP-LCSE:</t>
        </is>
      </c>
      <c r="F261" s="118" t="inlineStr">
        <is>
          <t>X3</t>
        </is>
      </c>
      <c r="G261" t="inlineStr">
        <is>
          <t>ImpMatl_NiAl-Bronze_ASTM-B148_C95400</t>
        </is>
      </c>
      <c r="H261" s="37" t="inlineStr">
        <is>
          <t>Nickel Aluminum Bronze ASTM B148 UNS C95400</t>
        </is>
      </c>
      <c r="I261" s="37" t="inlineStr">
        <is>
          <t>B22</t>
        </is>
      </c>
      <c r="J261" s="37" t="inlineStr">
        <is>
          <t>Stainless Steel, AISI-303</t>
        </is>
      </c>
      <c r="K261" s="37" t="inlineStr">
        <is>
          <t>Steel, Cold Drawn C1018</t>
        </is>
      </c>
      <c r="L261" s="37" t="inlineStr">
        <is>
          <t>Coating_Scotchkote134_interior_exterior</t>
        </is>
      </c>
      <c r="M261" s="67" t="inlineStr">
        <is>
          <t>97778041</t>
        </is>
      </c>
      <c r="N261" s="67" t="inlineStr"/>
      <c r="O261" t="inlineStr">
        <is>
          <t>A102239</t>
        </is>
      </c>
      <c r="P261" t="inlineStr">
        <is>
          <t>LT250</t>
        </is>
      </c>
      <c r="Q261" t="inlineStr"/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Price_BOM_LCS_Imp_0423</t>
        </is>
      </c>
      <c r="D262" t="inlineStr"/>
      <c r="E262" t="inlineStr">
        <is>
          <t>:30957-LCS:30957-4P-5HP-LCSE:30957-4P-7.5HP-LCSE:30957-4P-10HP-LCSE:</t>
        </is>
      </c>
      <c r="F262" s="118" t="inlineStr">
        <is>
          <t>X3</t>
        </is>
      </c>
      <c r="G262" s="2" t="inlineStr">
        <is>
          <t>ImpMatl_SS_AISI-304</t>
        </is>
      </c>
      <c r="H262" s="37" t="inlineStr">
        <is>
          <t>Stainless Steel, AISI-304</t>
        </is>
      </c>
      <c r="I262" s="37" t="inlineStr">
        <is>
          <t>H304</t>
        </is>
      </c>
      <c r="J262" s="37" t="inlineStr">
        <is>
          <t>Stainless Steel, AISI-303</t>
        </is>
      </c>
      <c r="K262" s="37" t="inlineStr">
        <is>
          <t>Stainless Steel, AISI 316</t>
        </is>
      </c>
      <c r="L262" s="37" t="inlineStr">
        <is>
          <t>Coating_Scotchkote134_interior_exterior</t>
        </is>
      </c>
      <c r="M262" s="37" t="inlineStr">
        <is>
          <t>RTF</t>
        </is>
      </c>
      <c r="N262" s="37" t="inlineStr"/>
      <c r="O262" t="inlineStr">
        <is>
          <t>A101868</t>
        </is>
      </c>
      <c r="P262" t="inlineStr">
        <is>
          <t>LT250</t>
        </is>
      </c>
      <c r="Q262" s="37" t="n">
        <v>126</v>
      </c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Price_BOM_LCS_Imp_0425</t>
        </is>
      </c>
      <c r="D263" t="inlineStr"/>
      <c r="E263" t="inlineStr">
        <is>
          <t>:30957-LCS:30957-4P-5HP-LCSE:30957-4P-7.5HP-LCSE:30957-4P-10HP-LCSE:</t>
        </is>
      </c>
      <c r="F263" s="118" t="inlineStr">
        <is>
          <t>X3</t>
        </is>
      </c>
      <c r="G263" t="inlineStr">
        <is>
          <t>ImpMatl_NiAl-Bronze_ASTM-B148_C95400</t>
        </is>
      </c>
      <c r="H263" s="37" t="inlineStr">
        <is>
          <t>Nickel Aluminum Bronze ASTM B148 UNS C95400</t>
        </is>
      </c>
      <c r="I263" s="37" t="inlineStr">
        <is>
          <t>B22</t>
        </is>
      </c>
      <c r="J263" s="37" t="inlineStr">
        <is>
          <t>Stainless Steel, AISI-303</t>
        </is>
      </c>
      <c r="K263" s="37" t="inlineStr">
        <is>
          <t>Steel, Cold Drawn C1018</t>
        </is>
      </c>
      <c r="L263" s="37" t="inlineStr">
        <is>
          <t>Coating_Special</t>
        </is>
      </c>
      <c r="M263" s="67" t="inlineStr">
        <is>
          <t>97778041</t>
        </is>
      </c>
      <c r="N263" s="67" t="inlineStr"/>
      <c r="O263" t="inlineStr">
        <is>
          <t>A102239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Price_BOM_LCS_Imp_0426</t>
        </is>
      </c>
      <c r="D264" t="inlineStr"/>
      <c r="E264" t="inlineStr">
        <is>
          <t>:30957-LCS:30957-4P-5HP-LCSE:30957-4P-7.5HP-LCSE:30957-4P-10HP-LCSE:</t>
        </is>
      </c>
      <c r="F264" s="118" t="inlineStr">
        <is>
          <t>X3</t>
        </is>
      </c>
      <c r="G264" s="2" t="inlineStr">
        <is>
          <t>ImpMatl_SS_AISI-304</t>
        </is>
      </c>
      <c r="H264" s="37" t="inlineStr">
        <is>
          <t>Stainless Steel, AISI-304</t>
        </is>
      </c>
      <c r="I264" s="37" t="inlineStr">
        <is>
          <t>H304</t>
        </is>
      </c>
      <c r="J264" s="37" t="inlineStr">
        <is>
          <t>Stainless Steel, AISI-303</t>
        </is>
      </c>
      <c r="K264" s="37" t="inlineStr">
        <is>
          <t>Stainless Steel, AISI 316</t>
        </is>
      </c>
      <c r="L264" s="37" t="inlineStr">
        <is>
          <t>Coating_Special</t>
        </is>
      </c>
      <c r="M264" s="37" t="inlineStr">
        <is>
          <t>RTF</t>
        </is>
      </c>
      <c r="N264" s="37" t="inlineStr"/>
      <c r="O264" t="inlineStr">
        <is>
          <t>A101873</t>
        </is>
      </c>
      <c r="P264" t="inlineStr">
        <is>
          <t>LT250</t>
        </is>
      </c>
      <c r="Q264" s="37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Price_BOM_LCS_Imp_0428</t>
        </is>
      </c>
      <c r="D265" t="inlineStr"/>
      <c r="E265" t="inlineStr">
        <is>
          <t>:30957-LCS:30957-4P-15HP-LCSE:</t>
        </is>
      </c>
      <c r="F265" s="118" t="inlineStr">
        <is>
          <t>XA</t>
        </is>
      </c>
      <c r="G265" s="2" t="inlineStr">
        <is>
          <t>ImpMatl_SS_AISI-304</t>
        </is>
      </c>
      <c r="H265" s="37" t="inlineStr">
        <is>
          <t>Stainless Steel, AISI-304</t>
        </is>
      </c>
      <c r="I265" s="37" t="inlineStr">
        <is>
          <t>H304</t>
        </is>
      </c>
      <c r="J265" s="37" t="inlineStr">
        <is>
          <t>Stainless Steel, AISI-303</t>
        </is>
      </c>
      <c r="K265" s="37" t="inlineStr">
        <is>
          <t>Stainless Steel, AISI 316</t>
        </is>
      </c>
      <c r="L265" s="37" t="inlineStr">
        <is>
          <t>Coating_Standard</t>
        </is>
      </c>
      <c r="M265" s="97" t="inlineStr">
        <is>
          <t>98876154</t>
        </is>
      </c>
      <c r="N265" s="37" t="inlineStr"/>
      <c r="O265" t="inlineStr">
        <is>
          <t>A101875</t>
        </is>
      </c>
      <c r="P265" s="37" t="inlineStr">
        <is>
          <t>LT027</t>
        </is>
      </c>
      <c r="Q265" s="37" t="n">
        <v>0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Price_BOM_LCS_Imp_0429</t>
        </is>
      </c>
      <c r="D266" t="inlineStr"/>
      <c r="E266" t="inlineStr">
        <is>
          <t>:30957-LCS:30957-4P-15HP-LCSE:</t>
        </is>
      </c>
      <c r="F266" s="118" t="inlineStr">
        <is>
          <t>XA</t>
        </is>
      </c>
      <c r="G266" t="inlineStr">
        <is>
          <t>ImpMatl_NiAl-Bronze_ASTM-B148_C95400</t>
        </is>
      </c>
      <c r="H266" s="37" t="inlineStr">
        <is>
          <t>Nickel Aluminum Bronze ASTM B148 UNS C95400</t>
        </is>
      </c>
      <c r="I266" s="37" t="inlineStr">
        <is>
          <t>B22</t>
        </is>
      </c>
      <c r="J266" s="37" t="inlineStr">
        <is>
          <t>Stainless Steel, AISI-303</t>
        </is>
      </c>
      <c r="K266" s="37" t="inlineStr">
        <is>
          <t>Steel, Cold Drawn C1018</t>
        </is>
      </c>
      <c r="L266" s="37" t="inlineStr">
        <is>
          <t>Coating_Standard</t>
        </is>
      </c>
      <c r="M266" s="67" t="inlineStr">
        <is>
          <t>97778042</t>
        </is>
      </c>
      <c r="N266" s="67" t="inlineStr"/>
      <c r="O266" t="inlineStr">
        <is>
          <t>A102240</t>
        </is>
      </c>
      <c r="P266" t="inlineStr">
        <is>
          <t>LT250</t>
        </is>
      </c>
      <c r="Q266" t="inlineStr"/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Price_BOM_LCS_Imp_0431</t>
        </is>
      </c>
      <c r="D267" t="inlineStr"/>
      <c r="E267" t="inlineStr">
        <is>
          <t>:30957-LCS:30957-4P-15HP-LCSE:</t>
        </is>
      </c>
      <c r="F267" s="118" t="inlineStr">
        <is>
          <t>XA</t>
        </is>
      </c>
      <c r="G267" t="inlineStr">
        <is>
          <t>ImpMatl_NiAl-Bronze_ASTM-B148_C95400</t>
        </is>
      </c>
      <c r="H267" s="37" t="inlineStr">
        <is>
          <t>Nickel Aluminum Bronze ASTM B148 UNS C95400</t>
        </is>
      </c>
      <c r="I267" s="37" t="inlineStr">
        <is>
          <t>B22</t>
        </is>
      </c>
      <c r="J267" s="37" t="inlineStr">
        <is>
          <t>Stainless Steel, AISI-303</t>
        </is>
      </c>
      <c r="K267" s="37" t="inlineStr">
        <is>
          <t>Steel, Cold Drawn C1018</t>
        </is>
      </c>
      <c r="L267" s="37" t="inlineStr">
        <is>
          <t>Coating_Scotchkote134_interior_exterior_IncludeImpeller</t>
        </is>
      </c>
      <c r="M267" s="1" t="inlineStr">
        <is>
          <t>RTF</t>
        </is>
      </c>
      <c r="N267" s="37" t="inlineStr"/>
      <c r="O267" t="inlineStr">
        <is>
          <t>A102240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Price_BOM_LCS_Imp_0432</t>
        </is>
      </c>
      <c r="D268" t="inlineStr"/>
      <c r="E268" t="inlineStr">
        <is>
          <t>:30957-LCS:30957-4P-15HP-LCSE:</t>
        </is>
      </c>
      <c r="F268" s="118" t="inlineStr">
        <is>
          <t>XA</t>
        </is>
      </c>
      <c r="G268" s="2" t="inlineStr">
        <is>
          <t>ImpMatl_SS_AISI-304</t>
        </is>
      </c>
      <c r="H268" s="37" t="inlineStr">
        <is>
          <t>Stainless Steel, AISI-304</t>
        </is>
      </c>
      <c r="I268" s="37" t="inlineStr">
        <is>
          <t>H304</t>
        </is>
      </c>
      <c r="J268" s="37" t="inlineStr">
        <is>
          <t>Stainless Steel, AISI-303</t>
        </is>
      </c>
      <c r="K268" s="37" t="inlineStr">
        <is>
          <t>Stainless Steel, AISI 316</t>
        </is>
      </c>
      <c r="L268" s="37" t="inlineStr">
        <is>
          <t>Coating_Scotchkote134_interior_exterior_IncludeImpeller</t>
        </is>
      </c>
      <c r="M268" s="1" t="inlineStr">
        <is>
          <t>RTF</t>
        </is>
      </c>
      <c r="N268" s="37" t="inlineStr"/>
      <c r="O268" t="inlineStr">
        <is>
          <t>A101875</t>
        </is>
      </c>
      <c r="P268" t="inlineStr">
        <is>
          <t>LT250</t>
        </is>
      </c>
      <c r="Q268" s="37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Price_BOM_LCS_Imp_0434</t>
        </is>
      </c>
      <c r="D269" t="inlineStr"/>
      <c r="E269" t="inlineStr">
        <is>
          <t>:30957-LCS:30957-4P-15HP-LCSE:</t>
        </is>
      </c>
      <c r="F269" s="118" t="inlineStr">
        <is>
          <t>XA</t>
        </is>
      </c>
      <c r="G269" t="inlineStr">
        <is>
          <t>ImpMatl_NiAl-Bronze_ASTM-B148_C95400</t>
        </is>
      </c>
      <c r="H269" s="37" t="inlineStr">
        <is>
          <t>Nickel Aluminum Bronze ASTM B148 UNS C95400</t>
        </is>
      </c>
      <c r="I269" s="37" t="inlineStr">
        <is>
          <t>B22</t>
        </is>
      </c>
      <c r="J269" s="37" t="inlineStr">
        <is>
          <t>Stainless Steel, AISI-303</t>
        </is>
      </c>
      <c r="K269" s="37" t="inlineStr">
        <is>
          <t>Steel, Cold Drawn C1018</t>
        </is>
      </c>
      <c r="L269" s="37" t="inlineStr">
        <is>
          <t>Coating_Scotchkote134_interior_IncludeImpeller</t>
        </is>
      </c>
      <c r="M269" s="1" t="inlineStr">
        <is>
          <t>RTF</t>
        </is>
      </c>
      <c r="N269" s="37" t="inlineStr"/>
      <c r="O269" t="inlineStr">
        <is>
          <t>A102240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Price_BOM_LCS_Imp_0435</t>
        </is>
      </c>
      <c r="D270" t="inlineStr"/>
      <c r="E270" t="inlineStr">
        <is>
          <t>:30957-LCS:30957-4P-15HP-LCSE:</t>
        </is>
      </c>
      <c r="F270" s="118" t="inlineStr">
        <is>
          <t>XA</t>
        </is>
      </c>
      <c r="G270" s="2" t="inlineStr">
        <is>
          <t>ImpMatl_SS_AISI-304</t>
        </is>
      </c>
      <c r="H270" s="37" t="inlineStr">
        <is>
          <t>Stainless Steel, AISI-304</t>
        </is>
      </c>
      <c r="I270" s="37" t="inlineStr">
        <is>
          <t>H304</t>
        </is>
      </c>
      <c r="J270" s="37" t="inlineStr">
        <is>
          <t>Stainless Steel, AISI-303</t>
        </is>
      </c>
      <c r="K270" s="37" t="inlineStr">
        <is>
          <t>Stainless Steel, AISI 316</t>
        </is>
      </c>
      <c r="L270" s="37" t="inlineStr">
        <is>
          <t>Coating_Scotchkote134_interior_IncludeImpeller</t>
        </is>
      </c>
      <c r="M270" s="1" t="inlineStr">
        <is>
          <t>RTF</t>
        </is>
      </c>
      <c r="N270" s="37" t="inlineStr"/>
      <c r="O270" t="inlineStr">
        <is>
          <t>A101875</t>
        </is>
      </c>
      <c r="P270" t="inlineStr">
        <is>
          <t>LT250</t>
        </is>
      </c>
      <c r="Q270" s="37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Price_BOM_LCS_Imp_0437</t>
        </is>
      </c>
      <c r="D271" t="inlineStr"/>
      <c r="E271" t="inlineStr">
        <is>
          <t>:30957-LCS:30957-4P-15HP-LCSE:</t>
        </is>
      </c>
      <c r="F271" s="118" t="inlineStr">
        <is>
          <t>XA</t>
        </is>
      </c>
      <c r="G271" t="inlineStr">
        <is>
          <t>ImpMatl_NiAl-Bronze_ASTM-B148_C95400</t>
        </is>
      </c>
      <c r="H271" s="37" t="inlineStr">
        <is>
          <t>Nickel Aluminum Bronze ASTM B148 UNS C95400</t>
        </is>
      </c>
      <c r="I271" s="37" t="inlineStr">
        <is>
          <t>B22</t>
        </is>
      </c>
      <c r="J271" s="37" t="inlineStr">
        <is>
          <t>Stainless Steel, AISI-303</t>
        </is>
      </c>
      <c r="K271" s="37" t="inlineStr">
        <is>
          <t>Steel, Cold Drawn C1018</t>
        </is>
      </c>
      <c r="L271" s="37" t="inlineStr">
        <is>
          <t>Coating_Scotchkote134_interior</t>
        </is>
      </c>
      <c r="M271" s="67" t="inlineStr">
        <is>
          <t>97778042</t>
        </is>
      </c>
      <c r="N271" s="67" t="inlineStr"/>
      <c r="O271" t="inlineStr">
        <is>
          <t>A102240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Price_BOM_LCS_Imp_0438</t>
        </is>
      </c>
      <c r="D272" t="inlineStr"/>
      <c r="E272" t="inlineStr">
        <is>
          <t>:30957-LCS:30957-4P-15HP-LCSE:</t>
        </is>
      </c>
      <c r="F272" s="118" t="inlineStr">
        <is>
          <t>XA</t>
        </is>
      </c>
      <c r="G272" s="2" t="inlineStr">
        <is>
          <t>ImpMatl_SS_AISI-304</t>
        </is>
      </c>
      <c r="H272" s="37" t="inlineStr">
        <is>
          <t>Stainless Steel, AISI-304</t>
        </is>
      </c>
      <c r="I272" s="37" t="inlineStr">
        <is>
          <t>H304</t>
        </is>
      </c>
      <c r="J272" s="37" t="inlineStr">
        <is>
          <t>Stainless Steel, AISI-303</t>
        </is>
      </c>
      <c r="K272" s="37" t="inlineStr">
        <is>
          <t>Stainless Steel, AISI 316</t>
        </is>
      </c>
      <c r="L272" s="37" t="inlineStr">
        <is>
          <t>Coating_Scotchkote134_interior</t>
        </is>
      </c>
      <c r="M272" s="37" t="inlineStr">
        <is>
          <t>RTF</t>
        </is>
      </c>
      <c r="N272" s="37" t="inlineStr"/>
      <c r="O272" t="inlineStr">
        <is>
          <t>A101875</t>
        </is>
      </c>
      <c r="P272" t="inlineStr">
        <is>
          <t>LT250</t>
        </is>
      </c>
      <c r="Q272" s="37" t="n">
        <v>126</v>
      </c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Price_BOM_LCS_Imp_0440</t>
        </is>
      </c>
      <c r="D273" t="inlineStr"/>
      <c r="E273" t="inlineStr">
        <is>
          <t>:30957-LCS:30957-4P-15HP-LCSE:</t>
        </is>
      </c>
      <c r="F273" s="118" t="inlineStr">
        <is>
          <t>XA</t>
        </is>
      </c>
      <c r="G273" t="inlineStr">
        <is>
          <t>ImpMatl_NiAl-Bronze_ASTM-B148_C95400</t>
        </is>
      </c>
      <c r="H273" s="37" t="inlineStr">
        <is>
          <t>Nickel Aluminum Bronze ASTM B148 UNS C95400</t>
        </is>
      </c>
      <c r="I273" s="37" t="inlineStr">
        <is>
          <t>B22</t>
        </is>
      </c>
      <c r="J273" s="37" t="inlineStr">
        <is>
          <t>Stainless Steel, AISI-303</t>
        </is>
      </c>
      <c r="K273" s="37" t="inlineStr">
        <is>
          <t>Steel, Cold Drawn C1018</t>
        </is>
      </c>
      <c r="L273" s="37" t="inlineStr">
        <is>
          <t>Coating_Scotchkote134_interior_exterior</t>
        </is>
      </c>
      <c r="M273" s="67" t="inlineStr">
        <is>
          <t>97778042</t>
        </is>
      </c>
      <c r="N273" s="67" t="inlineStr"/>
      <c r="O273" t="inlineStr">
        <is>
          <t>A102240</t>
        </is>
      </c>
      <c r="P273" t="inlineStr">
        <is>
          <t>LT250</t>
        </is>
      </c>
      <c r="Q273" t="inlineStr"/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Price_BOM_LCS_Imp_0441</t>
        </is>
      </c>
      <c r="D274" t="inlineStr"/>
      <c r="E274" t="inlineStr">
        <is>
          <t>:30957-LCS:30957-4P-15HP-LCSE:</t>
        </is>
      </c>
      <c r="F274" s="118" t="inlineStr">
        <is>
          <t>XA</t>
        </is>
      </c>
      <c r="G274" s="2" t="inlineStr">
        <is>
          <t>ImpMatl_SS_AISI-304</t>
        </is>
      </c>
      <c r="H274" s="37" t="inlineStr">
        <is>
          <t>Stainless Steel, AISI-304</t>
        </is>
      </c>
      <c r="I274" s="37" t="inlineStr">
        <is>
          <t>H304</t>
        </is>
      </c>
      <c r="J274" s="37" t="inlineStr">
        <is>
          <t>Stainless Steel, AISI-303</t>
        </is>
      </c>
      <c r="K274" s="37" t="inlineStr">
        <is>
          <t>Stainless Steel, AISI 316</t>
        </is>
      </c>
      <c r="L274" s="37" t="inlineStr">
        <is>
          <t>Coating_Scotchkote134_interior_exterior</t>
        </is>
      </c>
      <c r="M274" s="37" t="inlineStr">
        <is>
          <t>RTF</t>
        </is>
      </c>
      <c r="N274" s="37" t="inlineStr"/>
      <c r="O274" t="inlineStr">
        <is>
          <t>A101875</t>
        </is>
      </c>
      <c r="P274" t="inlineStr">
        <is>
          <t>LT250</t>
        </is>
      </c>
      <c r="Q274" s="37" t="n">
        <v>126</v>
      </c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Price_BOM_LCS_Imp_0443</t>
        </is>
      </c>
      <c r="D275" t="inlineStr"/>
      <c r="E275" t="inlineStr">
        <is>
          <t>:30957-LCS:30957-4P-15HP-LCSE:</t>
        </is>
      </c>
      <c r="F275" s="118" t="inlineStr">
        <is>
          <t>XA</t>
        </is>
      </c>
      <c r="G275" t="inlineStr">
        <is>
          <t>ImpMatl_NiAl-Bronze_ASTM-B148_C95400</t>
        </is>
      </c>
      <c r="H275" s="37" t="inlineStr">
        <is>
          <t>Nickel Aluminum Bronze ASTM B148 UNS C95400</t>
        </is>
      </c>
      <c r="I275" s="37" t="inlineStr">
        <is>
          <t>B22</t>
        </is>
      </c>
      <c r="J275" s="37" t="inlineStr">
        <is>
          <t>Stainless Steel, AISI-303</t>
        </is>
      </c>
      <c r="K275" s="37" t="inlineStr">
        <is>
          <t>Steel, Cold Drawn C1018</t>
        </is>
      </c>
      <c r="L275" s="37" t="inlineStr">
        <is>
          <t>Coating_Special</t>
        </is>
      </c>
      <c r="M275" s="67" t="inlineStr">
        <is>
          <t>97778042</t>
        </is>
      </c>
      <c r="N275" s="67" t="inlineStr"/>
      <c r="O275" t="inlineStr">
        <is>
          <t>A102240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Price_BOM_LCS_Imp_0444</t>
        </is>
      </c>
      <c r="D276" t="inlineStr"/>
      <c r="E276" t="inlineStr">
        <is>
          <t>:30957-LCS:30957-4P-15HP-LCSE:</t>
        </is>
      </c>
      <c r="F276" s="118" t="inlineStr">
        <is>
          <t>XA</t>
        </is>
      </c>
      <c r="G276" s="2" t="inlineStr">
        <is>
          <t>ImpMatl_SS_AISI-304</t>
        </is>
      </c>
      <c r="H276" s="37" t="inlineStr">
        <is>
          <t>Stainless Steel, AISI-304</t>
        </is>
      </c>
      <c r="I276" s="37" t="inlineStr">
        <is>
          <t>H304</t>
        </is>
      </c>
      <c r="J276" s="37" t="inlineStr">
        <is>
          <t>Stainless Steel, AISI-303</t>
        </is>
      </c>
      <c r="K276" s="37" t="inlineStr">
        <is>
          <t>Stainless Steel, AISI 316</t>
        </is>
      </c>
      <c r="L276" s="37" t="inlineStr">
        <is>
          <t>Coating_Special</t>
        </is>
      </c>
      <c r="M276" s="37" t="inlineStr">
        <is>
          <t>RTF</t>
        </is>
      </c>
      <c r="N276" s="37" t="inlineStr"/>
      <c r="O276" t="inlineStr">
        <is>
          <t>A101880</t>
        </is>
      </c>
      <c r="P276" t="inlineStr">
        <is>
          <t>LT250</t>
        </is>
      </c>
      <c r="Q276" s="37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Price_BOM_LCS_Imp_0446</t>
        </is>
      </c>
      <c r="D277" t="inlineStr"/>
      <c r="E277" t="inlineStr">
        <is>
          <t>:30121-LCS:30121-4P-15HP-LCSE:30121-4P-20HP-LCSE:30121-4P-25HP-LCSE:</t>
        </is>
      </c>
      <c r="F277" s="118" t="inlineStr">
        <is>
          <t>XA</t>
        </is>
      </c>
      <c r="G277" s="2" t="inlineStr">
        <is>
          <t>ImpMatl_SS_AISI-304</t>
        </is>
      </c>
      <c r="H277" s="37" t="inlineStr">
        <is>
          <t>Stainless Steel, AISI-304</t>
        </is>
      </c>
      <c r="I277" s="37" t="inlineStr">
        <is>
          <t>H304</t>
        </is>
      </c>
      <c r="J277" s="37" t="inlineStr">
        <is>
          <t>Stainless Steel, AISI-303</t>
        </is>
      </c>
      <c r="K277" s="37" t="inlineStr">
        <is>
          <t>Stainless Steel, AISI 316</t>
        </is>
      </c>
      <c r="L277" s="37" t="inlineStr">
        <is>
          <t>Coating_Standard</t>
        </is>
      </c>
      <c r="M277" s="97" t="inlineStr">
        <is>
          <t>98876156</t>
        </is>
      </c>
      <c r="N277" s="37" t="inlineStr">
        <is>
          <t>IMP,L,30121,XA,H304</t>
        </is>
      </c>
      <c r="O277" t="inlineStr">
        <is>
          <t>A101882</t>
        </is>
      </c>
      <c r="P277" s="37" t="inlineStr">
        <is>
          <t>LT027</t>
        </is>
      </c>
      <c r="Q277" s="37" t="n">
        <v>0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Price_BOM_LCS_Imp_0447</t>
        </is>
      </c>
      <c r="D278" t="inlineStr"/>
      <c r="E278" t="inlineStr">
        <is>
          <t>:30121-LCS:30121-4P-15HP-LCSE:30121-4P-20HP-LCSE:30121-4P-25HP-LCSE:</t>
        </is>
      </c>
      <c r="F278" s="118" t="inlineStr">
        <is>
          <t>XA</t>
        </is>
      </c>
      <c r="G278" t="inlineStr">
        <is>
          <t>ImpMatl_NiAl-Bronze_ASTM-B148_C95400</t>
        </is>
      </c>
      <c r="H278" s="37" t="inlineStr">
        <is>
          <t>Nickel Aluminum Bronze ASTM B148 UNS C95400</t>
        </is>
      </c>
      <c r="I278" s="37" t="inlineStr">
        <is>
          <t>B22</t>
        </is>
      </c>
      <c r="J278" s="37" t="inlineStr">
        <is>
          <t>Stainless Steel, AISI-303</t>
        </is>
      </c>
      <c r="K278" s="37" t="inlineStr">
        <is>
          <t>Steel, Cold Drawn C1018</t>
        </is>
      </c>
      <c r="L278" s="37" t="inlineStr">
        <is>
          <t>Coating_Standard</t>
        </is>
      </c>
      <c r="M278" s="67" t="inlineStr">
        <is>
          <t>97778043</t>
        </is>
      </c>
      <c r="N278" s="67" t="inlineStr"/>
      <c r="O278" t="inlineStr">
        <is>
          <t>A102241</t>
        </is>
      </c>
      <c r="P278" t="inlineStr">
        <is>
          <t>LT250</t>
        </is>
      </c>
      <c r="Q278" t="inlineStr"/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Price_BOM_LCS_Imp_0449</t>
        </is>
      </c>
      <c r="D279" t="inlineStr"/>
      <c r="E279" t="inlineStr">
        <is>
          <t>:30121-LCS:30121-4P-15HP-LCSE:30121-4P-20HP-LCSE:30121-4P-25HP-LCSE:</t>
        </is>
      </c>
      <c r="F279" s="118" t="inlineStr">
        <is>
          <t>XA</t>
        </is>
      </c>
      <c r="G279" t="inlineStr">
        <is>
          <t>ImpMatl_NiAl-Bronze_ASTM-B148_C95400</t>
        </is>
      </c>
      <c r="H279" s="37" t="inlineStr">
        <is>
          <t>Nickel Aluminum Bronze ASTM B148 UNS C95400</t>
        </is>
      </c>
      <c r="I279" s="37" t="inlineStr">
        <is>
          <t>B22</t>
        </is>
      </c>
      <c r="J279" s="37" t="inlineStr">
        <is>
          <t>Stainless Steel, AISI-303</t>
        </is>
      </c>
      <c r="K279" s="37" t="inlineStr">
        <is>
          <t>Steel, Cold Drawn C1018</t>
        </is>
      </c>
      <c r="L279" s="37" t="inlineStr">
        <is>
          <t>Coating_Scotchkote134_interior_exterior_IncludeImpeller</t>
        </is>
      </c>
      <c r="M279" s="1" t="inlineStr">
        <is>
          <t>RTF</t>
        </is>
      </c>
      <c r="N279" s="37" t="inlineStr"/>
      <c r="O279" t="inlineStr">
        <is>
          <t>A102241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Price_BOM_LCS_Imp_0450</t>
        </is>
      </c>
      <c r="D280" t="inlineStr"/>
      <c r="E280" t="inlineStr">
        <is>
          <t>:30121-LCS:30121-4P-15HP-LCSE:30121-4P-20HP-LCSE:30121-4P-25HP-LCSE:</t>
        </is>
      </c>
      <c r="F280" s="118" t="inlineStr">
        <is>
          <t>XA</t>
        </is>
      </c>
      <c r="G280" s="2" t="inlineStr">
        <is>
          <t>ImpMatl_SS_AISI-304</t>
        </is>
      </c>
      <c r="H280" s="37" t="inlineStr">
        <is>
          <t>Stainless Steel, AISI-304</t>
        </is>
      </c>
      <c r="I280" s="37" t="inlineStr">
        <is>
          <t>H304</t>
        </is>
      </c>
      <c r="J280" s="37" t="inlineStr">
        <is>
          <t>Stainless Steel, AISI-303</t>
        </is>
      </c>
      <c r="K280" s="37" t="inlineStr">
        <is>
          <t>Stainless Steel, AISI 316</t>
        </is>
      </c>
      <c r="L280" s="37" t="inlineStr">
        <is>
          <t>Coating_Scotchkote134_interior_exterior_IncludeImpeller</t>
        </is>
      </c>
      <c r="M280" s="1" t="inlineStr">
        <is>
          <t>RTF</t>
        </is>
      </c>
      <c r="N280" s="37" t="inlineStr"/>
      <c r="O280" t="inlineStr">
        <is>
          <t>A101882</t>
        </is>
      </c>
      <c r="P280" t="inlineStr">
        <is>
          <t>LT250</t>
        </is>
      </c>
      <c r="Q280" s="37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Price_BOM_LCS_Imp_0452</t>
        </is>
      </c>
      <c r="D281" t="inlineStr"/>
      <c r="E281" t="inlineStr">
        <is>
          <t>:30121-LCS:30121-4P-15HP-LCSE:30121-4P-20HP-LCSE:30121-4P-25HP-LCSE:</t>
        </is>
      </c>
      <c r="F281" s="118" t="inlineStr">
        <is>
          <t>XA</t>
        </is>
      </c>
      <c r="G281" t="inlineStr">
        <is>
          <t>ImpMatl_NiAl-Bronze_ASTM-B148_C95400</t>
        </is>
      </c>
      <c r="H281" s="37" t="inlineStr">
        <is>
          <t>Nickel Aluminum Bronze ASTM B148 UNS C95400</t>
        </is>
      </c>
      <c r="I281" s="37" t="inlineStr">
        <is>
          <t>B22</t>
        </is>
      </c>
      <c r="J281" s="37" t="inlineStr">
        <is>
          <t>Stainless Steel, AISI-303</t>
        </is>
      </c>
      <c r="K281" s="37" t="inlineStr">
        <is>
          <t>Steel, Cold Drawn C1018</t>
        </is>
      </c>
      <c r="L281" s="37" t="inlineStr">
        <is>
          <t>Coating_Scotchkote134_interior_IncludeImpeller</t>
        </is>
      </c>
      <c r="M281" s="1" t="inlineStr">
        <is>
          <t>RTF</t>
        </is>
      </c>
      <c r="N281" s="37" t="inlineStr"/>
      <c r="O281" t="inlineStr">
        <is>
          <t>A102241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Price_BOM_LCS_Imp_0453</t>
        </is>
      </c>
      <c r="D282" t="inlineStr"/>
      <c r="E282" t="inlineStr">
        <is>
          <t>:30121-LCS:30121-4P-15HP-LCSE:30121-4P-20HP-LCSE:30121-4P-25HP-LCSE:</t>
        </is>
      </c>
      <c r="F282" s="118" t="inlineStr">
        <is>
          <t>XA</t>
        </is>
      </c>
      <c r="G282" s="2" t="inlineStr">
        <is>
          <t>ImpMatl_SS_AISI-304</t>
        </is>
      </c>
      <c r="H282" s="37" t="inlineStr">
        <is>
          <t>Stainless Steel, AISI-304</t>
        </is>
      </c>
      <c r="I282" s="37" t="inlineStr">
        <is>
          <t>H304</t>
        </is>
      </c>
      <c r="J282" s="37" t="inlineStr">
        <is>
          <t>Stainless Steel, AISI-303</t>
        </is>
      </c>
      <c r="K282" s="37" t="inlineStr">
        <is>
          <t>Stainless Steel, AISI 316</t>
        </is>
      </c>
      <c r="L282" s="37" t="inlineStr">
        <is>
          <t>Coating_Scotchkote134_interior_IncludeImpeller</t>
        </is>
      </c>
      <c r="M282" s="1" t="inlineStr">
        <is>
          <t>RTF</t>
        </is>
      </c>
      <c r="N282" s="37" t="inlineStr"/>
      <c r="O282" t="inlineStr">
        <is>
          <t>A101882</t>
        </is>
      </c>
      <c r="P282" t="inlineStr">
        <is>
          <t>LT250</t>
        </is>
      </c>
      <c r="Q282" s="37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Price_BOM_LCS_Imp_0455</t>
        </is>
      </c>
      <c r="D283" t="inlineStr"/>
      <c r="E283" t="inlineStr">
        <is>
          <t>:30121-LCS:30121-4P-15HP-LCSE:30121-4P-20HP-LCSE:30121-4P-25HP-LCSE:</t>
        </is>
      </c>
      <c r="F283" s="118" t="inlineStr">
        <is>
          <t>XA</t>
        </is>
      </c>
      <c r="G283" t="inlineStr">
        <is>
          <t>ImpMatl_NiAl-Bronze_ASTM-B148_C95400</t>
        </is>
      </c>
      <c r="H283" s="37" t="inlineStr">
        <is>
          <t>Nickel Aluminum Bronze ASTM B148 UNS C95400</t>
        </is>
      </c>
      <c r="I283" s="37" t="inlineStr">
        <is>
          <t>B22</t>
        </is>
      </c>
      <c r="J283" s="37" t="inlineStr">
        <is>
          <t>Stainless Steel, AISI-303</t>
        </is>
      </c>
      <c r="K283" s="37" t="inlineStr">
        <is>
          <t>Steel, Cold Drawn C1018</t>
        </is>
      </c>
      <c r="L283" s="37" t="inlineStr">
        <is>
          <t>Coating_Scotchkote134_interior</t>
        </is>
      </c>
      <c r="M283" s="67" t="inlineStr">
        <is>
          <t>97778043</t>
        </is>
      </c>
      <c r="N283" s="67" t="inlineStr"/>
      <c r="O283" t="inlineStr">
        <is>
          <t>A102241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Price_BOM_LCS_Imp_0456</t>
        </is>
      </c>
      <c r="D284" t="inlineStr"/>
      <c r="E284" t="inlineStr">
        <is>
          <t>:30121-LCS:30121-4P-15HP-LCSE:30121-4P-20HP-LCSE:30121-4P-25HP-LCSE:</t>
        </is>
      </c>
      <c r="F284" s="118" t="inlineStr">
        <is>
          <t>XA</t>
        </is>
      </c>
      <c r="G284" s="2" t="inlineStr">
        <is>
          <t>ImpMatl_SS_AISI-304</t>
        </is>
      </c>
      <c r="H284" s="37" t="inlineStr">
        <is>
          <t>Stainless Steel, AISI-304</t>
        </is>
      </c>
      <c r="I284" s="37" t="inlineStr">
        <is>
          <t>H304</t>
        </is>
      </c>
      <c r="J284" s="37" t="inlineStr">
        <is>
          <t>Stainless Steel, AISI-303</t>
        </is>
      </c>
      <c r="K284" s="37" t="inlineStr">
        <is>
          <t>Stainless Steel, AISI 316</t>
        </is>
      </c>
      <c r="L284" s="37" t="inlineStr">
        <is>
          <t>Coating_Scotchkote134_interior</t>
        </is>
      </c>
      <c r="M284" s="37" t="inlineStr">
        <is>
          <t>RTF</t>
        </is>
      </c>
      <c r="N284" s="37" t="inlineStr"/>
      <c r="O284" t="inlineStr">
        <is>
          <t>A101882</t>
        </is>
      </c>
      <c r="P284" t="inlineStr">
        <is>
          <t>LT250</t>
        </is>
      </c>
      <c r="Q284" s="37" t="n">
        <v>126</v>
      </c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Price_BOM_LCS_Imp_0458</t>
        </is>
      </c>
      <c r="D285" t="inlineStr"/>
      <c r="E285" t="inlineStr">
        <is>
          <t>:30121-LCS:30121-4P-15HP-LCSE:30121-4P-20HP-LCSE:30121-4P-25HP-LCSE:</t>
        </is>
      </c>
      <c r="F285" s="118" t="inlineStr">
        <is>
          <t>XA</t>
        </is>
      </c>
      <c r="G285" t="inlineStr">
        <is>
          <t>ImpMatl_NiAl-Bronze_ASTM-B148_C95400</t>
        </is>
      </c>
      <c r="H285" s="37" t="inlineStr">
        <is>
          <t>Nickel Aluminum Bronze ASTM B148 UNS C95400</t>
        </is>
      </c>
      <c r="I285" s="37" t="inlineStr">
        <is>
          <t>B22</t>
        </is>
      </c>
      <c r="J285" s="37" t="inlineStr">
        <is>
          <t>Stainless Steel, AISI-303</t>
        </is>
      </c>
      <c r="K285" s="37" t="inlineStr">
        <is>
          <t>Steel, Cold Drawn C1018</t>
        </is>
      </c>
      <c r="L285" s="37" t="inlineStr">
        <is>
          <t>Coating_Scotchkote134_interior_exterior</t>
        </is>
      </c>
      <c r="M285" s="67" t="inlineStr">
        <is>
          <t>97778043</t>
        </is>
      </c>
      <c r="N285" s="67" t="inlineStr"/>
      <c r="O285" t="inlineStr">
        <is>
          <t>A102241</t>
        </is>
      </c>
      <c r="P285" t="inlineStr">
        <is>
          <t>LT250</t>
        </is>
      </c>
      <c r="Q285" t="inlineStr"/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Price_BOM_LCS_Imp_0459</t>
        </is>
      </c>
      <c r="D286" t="inlineStr"/>
      <c r="E286" t="inlineStr">
        <is>
          <t>:30121-LCS:30121-4P-15HP-LCSE:30121-4P-20HP-LCSE:30121-4P-25HP-LCSE:</t>
        </is>
      </c>
      <c r="F286" s="118" t="inlineStr">
        <is>
          <t>XA</t>
        </is>
      </c>
      <c r="G286" s="2" t="inlineStr">
        <is>
          <t>ImpMatl_SS_AISI-304</t>
        </is>
      </c>
      <c r="H286" s="37" t="inlineStr">
        <is>
          <t>Stainless Steel, AISI-304</t>
        </is>
      </c>
      <c r="I286" s="37" t="inlineStr">
        <is>
          <t>H304</t>
        </is>
      </c>
      <c r="J286" s="37" t="inlineStr">
        <is>
          <t>Stainless Steel, AISI-303</t>
        </is>
      </c>
      <c r="K286" s="37" t="inlineStr">
        <is>
          <t>Stainless Steel, AISI 316</t>
        </is>
      </c>
      <c r="L286" s="37" t="inlineStr">
        <is>
          <t>Coating_Scotchkote134_interior_exterior</t>
        </is>
      </c>
      <c r="M286" s="37" t="inlineStr">
        <is>
          <t>RTF</t>
        </is>
      </c>
      <c r="N286" s="37" t="inlineStr"/>
      <c r="O286" t="inlineStr">
        <is>
          <t>A101882</t>
        </is>
      </c>
      <c r="P286" t="inlineStr">
        <is>
          <t>LT250</t>
        </is>
      </c>
      <c r="Q286" s="37" t="n">
        <v>126</v>
      </c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Price_BOM_LCS_Imp_0461</t>
        </is>
      </c>
      <c r="D287" t="inlineStr"/>
      <c r="E287" t="inlineStr">
        <is>
          <t>:30121-LCS:30121-4P-15HP-LCSE:30121-4P-20HP-LCSE:30121-4P-25HP-LCSE:</t>
        </is>
      </c>
      <c r="F287" s="118" t="inlineStr">
        <is>
          <t>XA</t>
        </is>
      </c>
      <c r="G287" t="inlineStr">
        <is>
          <t>ImpMatl_NiAl-Bronze_ASTM-B148_C95400</t>
        </is>
      </c>
      <c r="H287" s="37" t="inlineStr">
        <is>
          <t>Nickel Aluminum Bronze ASTM B148 UNS C95400</t>
        </is>
      </c>
      <c r="I287" s="37" t="inlineStr">
        <is>
          <t>B22</t>
        </is>
      </c>
      <c r="J287" s="37" t="inlineStr">
        <is>
          <t>Stainless Steel, AISI-303</t>
        </is>
      </c>
      <c r="K287" s="37" t="inlineStr">
        <is>
          <t>Steel, Cold Drawn C1018</t>
        </is>
      </c>
      <c r="L287" s="37" t="inlineStr">
        <is>
          <t>Coating_Special</t>
        </is>
      </c>
      <c r="M287" s="67" t="inlineStr">
        <is>
          <t>97778043</t>
        </is>
      </c>
      <c r="N287" s="67" t="inlineStr"/>
      <c r="O287" t="inlineStr">
        <is>
          <t>A102241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Price_BOM_LCS_Imp_0462</t>
        </is>
      </c>
      <c r="D288" t="inlineStr"/>
      <c r="E288" t="inlineStr">
        <is>
          <t>:30121-LCS:30121-4P-15HP-LCSE:30121-4P-20HP-LCSE:30121-4P-25HP-LCSE:</t>
        </is>
      </c>
      <c r="F288" s="118" t="inlineStr">
        <is>
          <t>XA</t>
        </is>
      </c>
      <c r="G288" s="2" t="inlineStr">
        <is>
          <t>ImpMatl_SS_AISI-304</t>
        </is>
      </c>
      <c r="H288" s="37" t="inlineStr">
        <is>
          <t>Stainless Steel, AISI-304</t>
        </is>
      </c>
      <c r="I288" s="37" t="inlineStr">
        <is>
          <t>H304</t>
        </is>
      </c>
      <c r="J288" s="37" t="inlineStr">
        <is>
          <t>Stainless Steel, AISI-303</t>
        </is>
      </c>
      <c r="K288" s="37" t="inlineStr">
        <is>
          <t>Stainless Steel, AISI 316</t>
        </is>
      </c>
      <c r="L288" s="37" t="inlineStr">
        <is>
          <t>Coating_Special</t>
        </is>
      </c>
      <c r="M288" s="37" t="inlineStr">
        <is>
          <t>RTF</t>
        </is>
      </c>
      <c r="N288" s="37" t="inlineStr"/>
      <c r="O288" t="inlineStr">
        <is>
          <t>A101887</t>
        </is>
      </c>
      <c r="P288" t="inlineStr">
        <is>
          <t>LT250</t>
        </is>
      </c>
      <c r="Q288" s="37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Price_BOM_LCS_Imp_0464</t>
        </is>
      </c>
      <c r="D289" t="inlineStr"/>
      <c r="E289" t="inlineStr">
        <is>
          <t>:30127-LCS:30127-4P-15HP-LCSE:30127-4P-20HP-LCSE:30127-4P-25HP-LCSE:</t>
        </is>
      </c>
      <c r="F289" s="118" t="inlineStr">
        <is>
          <t>XA</t>
        </is>
      </c>
      <c r="G289" s="2" t="inlineStr">
        <is>
          <t>ImpMatl_SS_AISI-304</t>
        </is>
      </c>
      <c r="H289" s="37" t="inlineStr">
        <is>
          <t>Stainless Steel, AISI-304</t>
        </is>
      </c>
      <c r="I289" s="37" t="inlineStr">
        <is>
          <t>H304</t>
        </is>
      </c>
      <c r="J289" s="37" t="inlineStr">
        <is>
          <t>Stainless Steel, AISI-303</t>
        </is>
      </c>
      <c r="K289" s="37" t="inlineStr">
        <is>
          <t>Stainless Steel, AISI 316</t>
        </is>
      </c>
      <c r="L289" s="37" t="inlineStr">
        <is>
          <t>Coating_Standard</t>
        </is>
      </c>
      <c r="M289" s="37" t="inlineStr">
        <is>
          <t>98876157</t>
        </is>
      </c>
      <c r="N289" s="37" t="inlineStr">
        <is>
          <t>IMP,L,30127,XA,H304</t>
        </is>
      </c>
      <c r="O289" t="inlineStr">
        <is>
          <t>A101889</t>
        </is>
      </c>
      <c r="P289" s="37" t="inlineStr">
        <is>
          <t>LT027</t>
        </is>
      </c>
      <c r="Q289" s="37" t="n">
        <v>0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Price_BOM_LCS_Imp_0465</t>
        </is>
      </c>
      <c r="D290" t="inlineStr"/>
      <c r="E290" t="inlineStr">
        <is>
          <t>:30127-LCS:30127-4P-15HP-LCSE:30127-4P-20HP-LCSE:30127-4P-25HP-LCSE:</t>
        </is>
      </c>
      <c r="F290" s="118" t="inlineStr">
        <is>
          <t>XA</t>
        </is>
      </c>
      <c r="G290" t="inlineStr">
        <is>
          <t>ImpMatl_NiAl-Bronze_ASTM-B148_C95400</t>
        </is>
      </c>
      <c r="H290" s="37" t="inlineStr">
        <is>
          <t>Nickel Aluminum Bronze ASTM B148 UNS C95400</t>
        </is>
      </c>
      <c r="I290" s="37" t="inlineStr">
        <is>
          <t>B22</t>
        </is>
      </c>
      <c r="J290" s="37" t="inlineStr">
        <is>
          <t>Stainless Steel, AISI-303</t>
        </is>
      </c>
      <c r="K290" s="37" t="inlineStr">
        <is>
          <t>Steel, Cold Drawn C1018</t>
        </is>
      </c>
      <c r="L290" s="37" t="inlineStr">
        <is>
          <t>Coating_Standard</t>
        </is>
      </c>
      <c r="M290" s="67" t="inlineStr">
        <is>
          <t>97778044</t>
        </is>
      </c>
      <c r="N290" s="67" t="inlineStr"/>
      <c r="O290" t="inlineStr">
        <is>
          <t>A102242</t>
        </is>
      </c>
      <c r="P290" t="inlineStr">
        <is>
          <t>LT250</t>
        </is>
      </c>
      <c r="Q290" t="inlineStr"/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Price_BOM_LCS_Imp_0467</t>
        </is>
      </c>
      <c r="D291" t="inlineStr"/>
      <c r="E291" t="inlineStr">
        <is>
          <t>:30127-LCS:30127-4P-15HP-LCSE:30127-4P-20HP-LCSE:30127-4P-25HP-LCSE:</t>
        </is>
      </c>
      <c r="F291" s="118" t="inlineStr">
        <is>
          <t>XA</t>
        </is>
      </c>
      <c r="G291" t="inlineStr">
        <is>
          <t>ImpMatl_NiAl-Bronze_ASTM-B148_C95400</t>
        </is>
      </c>
      <c r="H291" s="37" t="inlineStr">
        <is>
          <t>Nickel Aluminum Bronze ASTM B148 UNS C95400</t>
        </is>
      </c>
      <c r="I291" s="37" t="inlineStr">
        <is>
          <t>B22</t>
        </is>
      </c>
      <c r="J291" s="37" t="inlineStr">
        <is>
          <t>Stainless Steel, AISI-303</t>
        </is>
      </c>
      <c r="K291" s="37" t="inlineStr">
        <is>
          <t>Steel, Cold Drawn C1018</t>
        </is>
      </c>
      <c r="L291" s="37" t="inlineStr">
        <is>
          <t>Coating_Scotchkote134_interior_exterior_IncludeImpeller</t>
        </is>
      </c>
      <c r="M291" s="1" t="inlineStr">
        <is>
          <t>RTF</t>
        </is>
      </c>
      <c r="N291" s="37" t="inlineStr"/>
      <c r="O291" t="inlineStr">
        <is>
          <t>A102242</t>
        </is>
      </c>
      <c r="P291" t="inlineStr">
        <is>
          <t>LT250</t>
        </is>
      </c>
      <c r="Q291" t="inlineStr"/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Price_BOM_LCS_Imp_0468</t>
        </is>
      </c>
      <c r="D292" t="inlineStr"/>
      <c r="E292" t="inlineStr">
        <is>
          <t>:30127-LCS:30127-4P-15HP-LCSE:30127-4P-20HP-LCSE:30127-4P-25HP-LCSE:</t>
        </is>
      </c>
      <c r="F292" s="118" t="inlineStr">
        <is>
          <t>XA</t>
        </is>
      </c>
      <c r="G292" s="2" t="inlineStr">
        <is>
          <t>ImpMatl_SS_AISI-304</t>
        </is>
      </c>
      <c r="H292" s="37" t="inlineStr">
        <is>
          <t>Stainless Steel, AISI-304</t>
        </is>
      </c>
      <c r="I292" s="37" t="inlineStr">
        <is>
          <t>H304</t>
        </is>
      </c>
      <c r="J292" s="37" t="inlineStr">
        <is>
          <t>Stainless Steel, AISI-303</t>
        </is>
      </c>
      <c r="K292" s="37" t="inlineStr">
        <is>
          <t>Stainless Steel, AISI 316</t>
        </is>
      </c>
      <c r="L292" s="37" t="inlineStr">
        <is>
          <t>Coating_Scotchkote134_interior_exterior_IncludeImpeller</t>
        </is>
      </c>
      <c r="M292" s="1" t="inlineStr">
        <is>
          <t>RTF</t>
        </is>
      </c>
      <c r="N292" s="37" t="inlineStr"/>
      <c r="O292" t="inlineStr">
        <is>
          <t>A101889</t>
        </is>
      </c>
      <c r="P292" t="inlineStr">
        <is>
          <t>LT250</t>
        </is>
      </c>
      <c r="Q292" s="37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Price_BOM_LCS_Imp_0470</t>
        </is>
      </c>
      <c r="D293" t="inlineStr"/>
      <c r="E293" t="inlineStr">
        <is>
          <t>:30127-LCS:30127-4P-15HP-LCSE:30127-4P-20HP-LCSE:30127-4P-25HP-LCSE:</t>
        </is>
      </c>
      <c r="F293" s="118" t="inlineStr">
        <is>
          <t>XA</t>
        </is>
      </c>
      <c r="G293" t="inlineStr">
        <is>
          <t>ImpMatl_NiAl-Bronze_ASTM-B148_C95400</t>
        </is>
      </c>
      <c r="H293" s="37" t="inlineStr">
        <is>
          <t>Nickel Aluminum Bronze ASTM B148 UNS C95400</t>
        </is>
      </c>
      <c r="I293" s="37" t="inlineStr">
        <is>
          <t>B22</t>
        </is>
      </c>
      <c r="J293" s="37" t="inlineStr">
        <is>
          <t>Stainless Steel, AISI-303</t>
        </is>
      </c>
      <c r="K293" s="37" t="inlineStr">
        <is>
          <t>Steel, Cold Drawn C1018</t>
        </is>
      </c>
      <c r="L293" s="37" t="inlineStr">
        <is>
          <t>Coating_Scotchkote134_interior_IncludeImpeller</t>
        </is>
      </c>
      <c r="M293" s="1" t="inlineStr">
        <is>
          <t>RTF</t>
        </is>
      </c>
      <c r="N293" s="37" t="inlineStr"/>
      <c r="O293" t="inlineStr">
        <is>
          <t>A102242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Price_BOM_LCS_Imp_0471</t>
        </is>
      </c>
      <c r="D294" t="inlineStr"/>
      <c r="E294" t="inlineStr">
        <is>
          <t>:30127-LCS:30127-4P-15HP-LCSE:30127-4P-20HP-LCSE:30127-4P-25HP-LCSE:</t>
        </is>
      </c>
      <c r="F294" s="118" t="inlineStr">
        <is>
          <t>XA</t>
        </is>
      </c>
      <c r="G294" s="2" t="inlineStr">
        <is>
          <t>ImpMatl_SS_AISI-304</t>
        </is>
      </c>
      <c r="H294" s="37" t="inlineStr">
        <is>
          <t>Stainless Steel, AISI-304</t>
        </is>
      </c>
      <c r="I294" s="37" t="inlineStr">
        <is>
          <t>H304</t>
        </is>
      </c>
      <c r="J294" s="37" t="inlineStr">
        <is>
          <t>Stainless Steel, AISI-303</t>
        </is>
      </c>
      <c r="K294" s="37" t="inlineStr">
        <is>
          <t>Stainless Steel, AISI 316</t>
        </is>
      </c>
      <c r="L294" s="37" t="inlineStr">
        <is>
          <t>Coating_Scotchkote134_interior_IncludeImpeller</t>
        </is>
      </c>
      <c r="M294" s="1" t="inlineStr">
        <is>
          <t>RTF</t>
        </is>
      </c>
      <c r="N294" s="37" t="inlineStr"/>
      <c r="O294" t="inlineStr">
        <is>
          <t>A101889</t>
        </is>
      </c>
      <c r="P294" t="inlineStr">
        <is>
          <t>LT250</t>
        </is>
      </c>
      <c r="Q294" s="37" t="inlineStr"/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Price_BOM_LCS_Imp_0473</t>
        </is>
      </c>
      <c r="D295" t="inlineStr"/>
      <c r="E295" t="inlineStr">
        <is>
          <t>:30127-LCS:30127-4P-15HP-LCSE:30127-4P-20HP-LCSE:30127-4P-25HP-LCSE:</t>
        </is>
      </c>
      <c r="F295" s="118" t="inlineStr">
        <is>
          <t>XA</t>
        </is>
      </c>
      <c r="G295" t="inlineStr">
        <is>
          <t>ImpMatl_NiAl-Bronze_ASTM-B148_C95400</t>
        </is>
      </c>
      <c r="H295" s="37" t="inlineStr">
        <is>
          <t>Nickel Aluminum Bronze ASTM B148 UNS C95400</t>
        </is>
      </c>
      <c r="I295" s="37" t="inlineStr">
        <is>
          <t>B22</t>
        </is>
      </c>
      <c r="J295" s="37" t="inlineStr">
        <is>
          <t>Stainless Steel, AISI-303</t>
        </is>
      </c>
      <c r="K295" s="37" t="inlineStr">
        <is>
          <t>Steel, Cold Drawn C1018</t>
        </is>
      </c>
      <c r="L295" s="37" t="inlineStr">
        <is>
          <t>Coating_Scotchkote134_interior</t>
        </is>
      </c>
      <c r="M295" s="67" t="inlineStr">
        <is>
          <t>97778044</t>
        </is>
      </c>
      <c r="N295" s="67" t="inlineStr"/>
      <c r="O295" t="inlineStr">
        <is>
          <t>A102242</t>
        </is>
      </c>
      <c r="P295" t="inlineStr">
        <is>
          <t>LT250</t>
        </is>
      </c>
      <c r="Q295" t="inlineStr"/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Price_BOM_LCS_Imp_0474</t>
        </is>
      </c>
      <c r="D296" t="inlineStr"/>
      <c r="E296" t="inlineStr">
        <is>
          <t>:30127-LCS:30127-4P-15HP-LCSE:30127-4P-20HP-LCSE:30127-4P-25HP-LCSE:</t>
        </is>
      </c>
      <c r="F296" s="118" t="inlineStr">
        <is>
          <t>XA</t>
        </is>
      </c>
      <c r="G296" s="2" t="inlineStr">
        <is>
          <t>ImpMatl_SS_AISI-304</t>
        </is>
      </c>
      <c r="H296" s="37" t="inlineStr">
        <is>
          <t>Stainless Steel, AISI-304</t>
        </is>
      </c>
      <c r="I296" s="37" t="inlineStr">
        <is>
          <t>H304</t>
        </is>
      </c>
      <c r="J296" s="37" t="inlineStr">
        <is>
          <t>Stainless Steel, AISI-303</t>
        </is>
      </c>
      <c r="K296" s="37" t="inlineStr">
        <is>
          <t>Stainless Steel, AISI 316</t>
        </is>
      </c>
      <c r="L296" s="37" t="inlineStr">
        <is>
          <t>Coating_Scotchkote134_interior</t>
        </is>
      </c>
      <c r="M296" s="37" t="inlineStr">
        <is>
          <t>RTF</t>
        </is>
      </c>
      <c r="N296" s="37" t="inlineStr"/>
      <c r="O296" t="inlineStr">
        <is>
          <t>A101889</t>
        </is>
      </c>
      <c r="P296" t="inlineStr">
        <is>
          <t>LT250</t>
        </is>
      </c>
      <c r="Q296" s="37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Price_BOM_LCS_Imp_0476</t>
        </is>
      </c>
      <c r="D297" t="inlineStr"/>
      <c r="E297" t="inlineStr">
        <is>
          <t>:30127-LCS:30127-4P-15HP-LCSE:30127-4P-20HP-LCSE:30127-4P-25HP-LCSE:</t>
        </is>
      </c>
      <c r="F297" s="118" t="inlineStr">
        <is>
          <t>XA</t>
        </is>
      </c>
      <c r="G297" t="inlineStr">
        <is>
          <t>ImpMatl_NiAl-Bronze_ASTM-B148_C95400</t>
        </is>
      </c>
      <c r="H297" s="37" t="inlineStr">
        <is>
          <t>Nickel Aluminum Bronze ASTM B148 UNS C95400</t>
        </is>
      </c>
      <c r="I297" s="37" t="inlineStr">
        <is>
          <t>B22</t>
        </is>
      </c>
      <c r="J297" s="37" t="inlineStr">
        <is>
          <t>Stainless Steel, AISI-303</t>
        </is>
      </c>
      <c r="K297" s="37" t="inlineStr">
        <is>
          <t>Steel, Cold Drawn C1018</t>
        </is>
      </c>
      <c r="L297" s="37" t="inlineStr">
        <is>
          <t>Coating_Scotchkote134_interior_exterior</t>
        </is>
      </c>
      <c r="M297" s="67" t="inlineStr">
        <is>
          <t>97778044</t>
        </is>
      </c>
      <c r="N297" s="67" t="inlineStr"/>
      <c r="O297" t="inlineStr">
        <is>
          <t>A102242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Price_BOM_LCS_Imp_0477</t>
        </is>
      </c>
      <c r="D298" t="inlineStr"/>
      <c r="E298" t="inlineStr">
        <is>
          <t>:30127-LCS:30127-4P-15HP-LCSE:30127-4P-20HP-LCSE:30127-4P-25HP-LCSE:</t>
        </is>
      </c>
      <c r="F298" s="118" t="inlineStr">
        <is>
          <t>XA</t>
        </is>
      </c>
      <c r="G298" s="2" t="inlineStr">
        <is>
          <t>ImpMatl_SS_AISI-304</t>
        </is>
      </c>
      <c r="H298" s="37" t="inlineStr">
        <is>
          <t>Stainless Steel, AISI-304</t>
        </is>
      </c>
      <c r="I298" s="37" t="inlineStr">
        <is>
          <t>H304</t>
        </is>
      </c>
      <c r="J298" s="37" t="inlineStr">
        <is>
          <t>Stainless Steel, AISI-303</t>
        </is>
      </c>
      <c r="K298" s="37" t="inlineStr">
        <is>
          <t>Stainless Steel, AISI 316</t>
        </is>
      </c>
      <c r="L298" s="37" t="inlineStr">
        <is>
          <t>Coating_Scotchkote134_interior_exterior</t>
        </is>
      </c>
      <c r="M298" s="37" t="inlineStr">
        <is>
          <t>RTF</t>
        </is>
      </c>
      <c r="N298" s="37" t="inlineStr"/>
      <c r="O298" t="inlineStr">
        <is>
          <t>A101889</t>
        </is>
      </c>
      <c r="P298" t="inlineStr">
        <is>
          <t>LT250</t>
        </is>
      </c>
      <c r="Q298" s="37" t="n">
        <v>126</v>
      </c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Price_BOM_LCS_Imp_0479</t>
        </is>
      </c>
      <c r="D299" t="inlineStr"/>
      <c r="E299" t="inlineStr">
        <is>
          <t>:30127-LCS:30127-4P-15HP-LCSE:30127-4P-20HP-LCSE:30127-4P-25HP-LCSE:</t>
        </is>
      </c>
      <c r="F299" s="118" t="inlineStr">
        <is>
          <t>XA</t>
        </is>
      </c>
      <c r="G299" t="inlineStr">
        <is>
          <t>ImpMatl_NiAl-Bronze_ASTM-B148_C95400</t>
        </is>
      </c>
      <c r="H299" s="37" t="inlineStr">
        <is>
          <t>Nickel Aluminum Bronze ASTM B148 UNS C95400</t>
        </is>
      </c>
      <c r="I299" s="37" t="inlineStr">
        <is>
          <t>B22</t>
        </is>
      </c>
      <c r="J299" s="37" t="inlineStr">
        <is>
          <t>Stainless Steel, AISI-303</t>
        </is>
      </c>
      <c r="K299" s="37" t="inlineStr">
        <is>
          <t>Steel, Cold Drawn C1018</t>
        </is>
      </c>
      <c r="L299" s="37" t="inlineStr">
        <is>
          <t>Coating_Special</t>
        </is>
      </c>
      <c r="M299" s="67" t="inlineStr">
        <is>
          <t>97778044</t>
        </is>
      </c>
      <c r="N299" s="67" t="inlineStr"/>
      <c r="O299" t="inlineStr">
        <is>
          <t>A102242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Price_BOM_LCS_Imp_0480</t>
        </is>
      </c>
      <c r="D300" t="inlineStr"/>
      <c r="E300" t="inlineStr">
        <is>
          <t>:30127-LCS:30127-4P-15HP-LCSE:30127-4P-20HP-LCSE:30127-4P-25HP-LCSE:</t>
        </is>
      </c>
      <c r="F300" s="118" t="inlineStr">
        <is>
          <t>XA</t>
        </is>
      </c>
      <c r="G300" s="2" t="inlineStr">
        <is>
          <t>ImpMatl_SS_AISI-304</t>
        </is>
      </c>
      <c r="H300" s="37" t="inlineStr">
        <is>
          <t>Stainless Steel, AISI-304</t>
        </is>
      </c>
      <c r="I300" s="37" t="inlineStr">
        <is>
          <t>H304</t>
        </is>
      </c>
      <c r="J300" s="37" t="inlineStr">
        <is>
          <t>Stainless Steel, AISI-303</t>
        </is>
      </c>
      <c r="K300" s="37" t="inlineStr">
        <is>
          <t>Stainless Steel, AISI 316</t>
        </is>
      </c>
      <c r="L300" s="37" t="inlineStr">
        <is>
          <t>Coating_Special</t>
        </is>
      </c>
      <c r="M300" s="37" t="inlineStr">
        <is>
          <t>RTF</t>
        </is>
      </c>
      <c r="N300" s="37" t="inlineStr"/>
      <c r="O300" t="inlineStr">
        <is>
          <t>A101894</t>
        </is>
      </c>
      <c r="P300" t="inlineStr">
        <is>
          <t>LT250</t>
        </is>
      </c>
      <c r="Q300" s="37" t="n">
        <v>126</v>
      </c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Price_BOM_LCS_Imp_0482</t>
        </is>
      </c>
      <c r="D301" t="inlineStr"/>
      <c r="E301" t="inlineStr">
        <is>
          <t>:30157-LCS:</t>
        </is>
      </c>
      <c r="F301" s="118" t="inlineStr">
        <is>
          <t>XA</t>
        </is>
      </c>
      <c r="G301" s="2" t="inlineStr">
        <is>
          <t>ImpMatl_SS_AISI-304</t>
        </is>
      </c>
      <c r="H301" s="37" t="inlineStr">
        <is>
          <t>Stainless Steel, AISI-304</t>
        </is>
      </c>
      <c r="I301" s="37" t="inlineStr">
        <is>
          <t>H304</t>
        </is>
      </c>
      <c r="J301" s="37" t="inlineStr">
        <is>
          <t>Stainless Steel, AISI-303</t>
        </is>
      </c>
      <c r="K301" s="37" t="inlineStr">
        <is>
          <t>Stainless Steel, AISI 316</t>
        </is>
      </c>
      <c r="L301" s="37" t="inlineStr">
        <is>
          <t>Coating_Standard</t>
        </is>
      </c>
      <c r="M301" s="97" t="inlineStr">
        <is>
          <t>98876159</t>
        </is>
      </c>
      <c r="N301" s="37" t="inlineStr">
        <is>
          <t>IMP,L,30157,XA,H304</t>
        </is>
      </c>
      <c r="O301" t="inlineStr">
        <is>
          <t>A101896</t>
        </is>
      </c>
      <c r="P301" s="37" t="inlineStr">
        <is>
          <t>LT027</t>
        </is>
      </c>
      <c r="Q301" s="37" t="n">
        <v>0</v>
      </c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Price_BOM_LCS_Imp_0483</t>
        </is>
      </c>
      <c r="D302" t="inlineStr"/>
      <c r="E302" t="inlineStr">
        <is>
          <t>:30157-LCS:</t>
        </is>
      </c>
      <c r="F302" s="118" t="inlineStr">
        <is>
          <t>XA</t>
        </is>
      </c>
      <c r="G302" t="inlineStr">
        <is>
          <t>ImpMatl_NiAl-Bronze_ASTM-B148_C95400</t>
        </is>
      </c>
      <c r="H302" s="37" t="inlineStr">
        <is>
          <t>Nickel Aluminum Bronze ASTM B148 UNS C95400</t>
        </is>
      </c>
      <c r="I302" s="37" t="inlineStr">
        <is>
          <t>B22</t>
        </is>
      </c>
      <c r="J302" s="37" t="inlineStr">
        <is>
          <t>Stainless Steel, AISI-303</t>
        </is>
      </c>
      <c r="K302" s="37" t="inlineStr">
        <is>
          <t>Steel, Cold Drawn C1018</t>
        </is>
      </c>
      <c r="L302" s="37" t="inlineStr">
        <is>
          <t>Coating_Standard</t>
        </is>
      </c>
      <c r="M302" s="67" t="inlineStr">
        <is>
          <t>97780144</t>
        </is>
      </c>
      <c r="N302" s="67" t="inlineStr"/>
      <c r="O302" t="inlineStr">
        <is>
          <t>A102243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Price_BOM_LCS_Imp_0485</t>
        </is>
      </c>
      <c r="D303" t="inlineStr"/>
      <c r="E303" t="inlineStr">
        <is>
          <t>:30157-LCS:</t>
        </is>
      </c>
      <c r="F303" s="118" t="inlineStr">
        <is>
          <t>XA</t>
        </is>
      </c>
      <c r="G303" t="inlineStr">
        <is>
          <t>ImpMatl_NiAl-Bronze_ASTM-B148_C95400</t>
        </is>
      </c>
      <c r="H303" s="37" t="inlineStr">
        <is>
          <t>Nickel Aluminum Bronze ASTM B148 UNS C95400</t>
        </is>
      </c>
      <c r="I303" s="37" t="inlineStr">
        <is>
          <t>B22</t>
        </is>
      </c>
      <c r="J303" s="37" t="inlineStr">
        <is>
          <t>Stainless Steel, AISI-303</t>
        </is>
      </c>
      <c r="K303" s="37" t="inlineStr">
        <is>
          <t>Steel, Cold Drawn C1018</t>
        </is>
      </c>
      <c r="L303" s="37" t="inlineStr">
        <is>
          <t>Coating_Scotchkote134_interior_exterior_IncludeImpeller</t>
        </is>
      </c>
      <c r="M303" s="1" t="inlineStr">
        <is>
          <t>RTF</t>
        </is>
      </c>
      <c r="N303" s="37" t="inlineStr"/>
      <c r="O303" t="inlineStr">
        <is>
          <t>A102243</t>
        </is>
      </c>
      <c r="P303" t="inlineStr">
        <is>
          <t>LT250</t>
        </is>
      </c>
      <c r="Q303" t="inlineStr"/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Price_BOM_LCS_Imp_0486</t>
        </is>
      </c>
      <c r="D304" t="inlineStr"/>
      <c r="E304" t="inlineStr">
        <is>
          <t>:30157-LCS:</t>
        </is>
      </c>
      <c r="F304" s="118" t="inlineStr">
        <is>
          <t>XA</t>
        </is>
      </c>
      <c r="G304" s="2" t="inlineStr">
        <is>
          <t>ImpMatl_SS_AISI-304</t>
        </is>
      </c>
      <c r="H304" s="37" t="inlineStr">
        <is>
          <t>Stainless Steel, AISI-304</t>
        </is>
      </c>
      <c r="I304" s="37" t="inlineStr">
        <is>
          <t>H304</t>
        </is>
      </c>
      <c r="J304" s="37" t="inlineStr">
        <is>
          <t>Stainless Steel, AISI-303</t>
        </is>
      </c>
      <c r="K304" s="37" t="inlineStr">
        <is>
          <t>Stainless Steel, AISI 316</t>
        </is>
      </c>
      <c r="L304" s="37" t="inlineStr">
        <is>
          <t>Coating_Scotchkote134_interior_exterior_IncludeImpeller</t>
        </is>
      </c>
      <c r="M304" s="1" t="inlineStr">
        <is>
          <t>RTF</t>
        </is>
      </c>
      <c r="N304" s="37" t="inlineStr"/>
      <c r="O304" t="inlineStr">
        <is>
          <t>A101896</t>
        </is>
      </c>
      <c r="P304" t="inlineStr">
        <is>
          <t>LT250</t>
        </is>
      </c>
      <c r="Q304" s="37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Price_BOM_LCS_Imp_0488</t>
        </is>
      </c>
      <c r="D305" t="inlineStr"/>
      <c r="E305" t="inlineStr">
        <is>
          <t>:30157-LCS:</t>
        </is>
      </c>
      <c r="F305" s="118" t="inlineStr">
        <is>
          <t>XA</t>
        </is>
      </c>
      <c r="G305" t="inlineStr">
        <is>
          <t>ImpMatl_NiAl-Bronze_ASTM-B148_C95400</t>
        </is>
      </c>
      <c r="H305" s="37" t="inlineStr">
        <is>
          <t>Nickel Aluminum Bronze ASTM B148 UNS C95400</t>
        </is>
      </c>
      <c r="I305" s="37" t="inlineStr">
        <is>
          <t>B22</t>
        </is>
      </c>
      <c r="J305" s="37" t="inlineStr">
        <is>
          <t>Stainless Steel, AISI-303</t>
        </is>
      </c>
      <c r="K305" s="37" t="inlineStr">
        <is>
          <t>Steel, Cold Drawn C1018</t>
        </is>
      </c>
      <c r="L305" s="37" t="inlineStr">
        <is>
          <t>Coating_Scotchkote134_interior_IncludeImpeller</t>
        </is>
      </c>
      <c r="M305" s="1" t="inlineStr">
        <is>
          <t>RTF</t>
        </is>
      </c>
      <c r="N305" s="37" t="inlineStr"/>
      <c r="O305" t="inlineStr">
        <is>
          <t>A102243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Price_BOM_LCS_Imp_0489</t>
        </is>
      </c>
      <c r="D306" t="inlineStr"/>
      <c r="E306" t="inlineStr">
        <is>
          <t>:30157-LCS:</t>
        </is>
      </c>
      <c r="F306" s="118" t="inlineStr">
        <is>
          <t>XA</t>
        </is>
      </c>
      <c r="G306" s="2" t="inlineStr">
        <is>
          <t>ImpMatl_SS_AISI-304</t>
        </is>
      </c>
      <c r="H306" s="37" t="inlineStr">
        <is>
          <t>Stainless Steel, AISI-304</t>
        </is>
      </c>
      <c r="I306" s="37" t="inlineStr">
        <is>
          <t>H304</t>
        </is>
      </c>
      <c r="J306" s="37" t="inlineStr">
        <is>
          <t>Stainless Steel, AISI-303</t>
        </is>
      </c>
      <c r="K306" s="37" t="inlineStr">
        <is>
          <t>Stainless Steel, AISI 316</t>
        </is>
      </c>
      <c r="L306" s="37" t="inlineStr">
        <is>
          <t>Coating_Scotchkote134_interior_IncludeImpeller</t>
        </is>
      </c>
      <c r="M306" s="1" t="inlineStr">
        <is>
          <t>RTF</t>
        </is>
      </c>
      <c r="N306" s="37" t="inlineStr"/>
      <c r="O306" t="inlineStr">
        <is>
          <t>A101896</t>
        </is>
      </c>
      <c r="P306" t="inlineStr">
        <is>
          <t>LT250</t>
        </is>
      </c>
      <c r="Q306" s="37" t="inlineStr"/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Price_BOM_LCS_Imp_0491</t>
        </is>
      </c>
      <c r="D307" t="inlineStr"/>
      <c r="E307" t="inlineStr">
        <is>
          <t>:30157-LCS:</t>
        </is>
      </c>
      <c r="F307" s="118" t="inlineStr">
        <is>
          <t>XA</t>
        </is>
      </c>
      <c r="G307" t="inlineStr">
        <is>
          <t>ImpMatl_NiAl-Bronze_ASTM-B148_C95400</t>
        </is>
      </c>
      <c r="H307" s="37" t="inlineStr">
        <is>
          <t>Nickel Aluminum Bronze ASTM B148 UNS C95400</t>
        </is>
      </c>
      <c r="I307" s="37" t="inlineStr">
        <is>
          <t>B22</t>
        </is>
      </c>
      <c r="J307" s="37" t="inlineStr">
        <is>
          <t>Stainless Steel, AISI-303</t>
        </is>
      </c>
      <c r="K307" s="37" t="inlineStr">
        <is>
          <t>Steel, Cold Drawn C1018</t>
        </is>
      </c>
      <c r="L307" s="37" t="inlineStr">
        <is>
          <t>Coating_Scotchkote134_interior</t>
        </is>
      </c>
      <c r="M307" s="67" t="inlineStr">
        <is>
          <t>97780144</t>
        </is>
      </c>
      <c r="N307" s="67" t="inlineStr"/>
      <c r="O307" t="inlineStr">
        <is>
          <t>A102243</t>
        </is>
      </c>
      <c r="P307" t="inlineStr">
        <is>
          <t>LT250</t>
        </is>
      </c>
      <c r="Q307" t="inlineStr"/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Price_BOM_LCS_Imp_0492</t>
        </is>
      </c>
      <c r="D308" t="inlineStr"/>
      <c r="E308" t="inlineStr">
        <is>
          <t>:30157-LCS:</t>
        </is>
      </c>
      <c r="F308" s="118" t="inlineStr">
        <is>
          <t>XA</t>
        </is>
      </c>
      <c r="G308" s="2" t="inlineStr">
        <is>
          <t>ImpMatl_SS_AISI-304</t>
        </is>
      </c>
      <c r="H308" s="37" t="inlineStr">
        <is>
          <t>Stainless Steel, AISI-304</t>
        </is>
      </c>
      <c r="I308" s="37" t="inlineStr">
        <is>
          <t>H304</t>
        </is>
      </c>
      <c r="J308" s="37" t="inlineStr">
        <is>
          <t>Stainless Steel, AISI-303</t>
        </is>
      </c>
      <c r="K308" s="37" t="inlineStr">
        <is>
          <t>Stainless Steel, AISI 316</t>
        </is>
      </c>
      <c r="L308" s="37" t="inlineStr">
        <is>
          <t>Coating_Scotchkote134_interior</t>
        </is>
      </c>
      <c r="M308" s="37" t="inlineStr">
        <is>
          <t>RTF</t>
        </is>
      </c>
      <c r="N308" s="37" t="inlineStr"/>
      <c r="O308" t="inlineStr">
        <is>
          <t>A101896</t>
        </is>
      </c>
      <c r="P308" t="inlineStr">
        <is>
          <t>LT250</t>
        </is>
      </c>
      <c r="Q308" s="37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Price_BOM_LCS_Imp_0494</t>
        </is>
      </c>
      <c r="D309" t="inlineStr"/>
      <c r="E309" t="inlineStr">
        <is>
          <t>:30157-LCS:</t>
        </is>
      </c>
      <c r="F309" s="118" t="inlineStr">
        <is>
          <t>XA</t>
        </is>
      </c>
      <c r="G309" t="inlineStr">
        <is>
          <t>ImpMatl_NiAl-Bronze_ASTM-B148_C95400</t>
        </is>
      </c>
      <c r="H309" s="37" t="inlineStr">
        <is>
          <t>Nickel Aluminum Bronze ASTM B148 UNS C95400</t>
        </is>
      </c>
      <c r="I309" s="37" t="inlineStr">
        <is>
          <t>B22</t>
        </is>
      </c>
      <c r="J309" s="37" t="inlineStr">
        <is>
          <t>Stainless Steel, AISI-303</t>
        </is>
      </c>
      <c r="K309" s="37" t="inlineStr">
        <is>
          <t>Steel, Cold Drawn C1018</t>
        </is>
      </c>
      <c r="L309" s="37" t="inlineStr">
        <is>
          <t>Coating_Scotchkote134_interior_exterior</t>
        </is>
      </c>
      <c r="M309" s="67" t="inlineStr">
        <is>
          <t>97780144</t>
        </is>
      </c>
      <c r="N309" s="67" t="inlineStr"/>
      <c r="O309" t="inlineStr">
        <is>
          <t>A102243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Price_BOM_LCS_Imp_0495</t>
        </is>
      </c>
      <c r="D310" t="inlineStr"/>
      <c r="E310" t="inlineStr">
        <is>
          <t>:30157-LCS:</t>
        </is>
      </c>
      <c r="F310" s="118" t="inlineStr">
        <is>
          <t>XA</t>
        </is>
      </c>
      <c r="G310" s="2" t="inlineStr">
        <is>
          <t>ImpMatl_SS_AISI-304</t>
        </is>
      </c>
      <c r="H310" s="37" t="inlineStr">
        <is>
          <t>Stainless Steel, AISI-304</t>
        </is>
      </c>
      <c r="I310" s="37" t="inlineStr">
        <is>
          <t>H304</t>
        </is>
      </c>
      <c r="J310" s="37" t="inlineStr">
        <is>
          <t>Stainless Steel, AISI-303</t>
        </is>
      </c>
      <c r="K310" s="37" t="inlineStr">
        <is>
          <t>Stainless Steel, AISI 316</t>
        </is>
      </c>
      <c r="L310" s="37" t="inlineStr">
        <is>
          <t>Coating_Scotchkote134_interior_exterior</t>
        </is>
      </c>
      <c r="M310" s="37" t="inlineStr">
        <is>
          <t>RTF</t>
        </is>
      </c>
      <c r="N310" s="37" t="inlineStr"/>
      <c r="O310" t="inlineStr">
        <is>
          <t>A101896</t>
        </is>
      </c>
      <c r="P310" t="inlineStr">
        <is>
          <t>LT250</t>
        </is>
      </c>
      <c r="Q310" s="37" t="n">
        <v>126</v>
      </c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Price_BOM_LCS_Imp_0497</t>
        </is>
      </c>
      <c r="D311" t="inlineStr"/>
      <c r="E311" t="inlineStr">
        <is>
          <t>:30157-LCS:</t>
        </is>
      </c>
      <c r="F311" s="118" t="inlineStr">
        <is>
          <t>XA</t>
        </is>
      </c>
      <c r="G311" t="inlineStr">
        <is>
          <t>ImpMatl_NiAl-Bronze_ASTM-B148_C95400</t>
        </is>
      </c>
      <c r="H311" s="37" t="inlineStr">
        <is>
          <t>Nickel Aluminum Bronze ASTM B148 UNS C95400</t>
        </is>
      </c>
      <c r="I311" s="37" t="inlineStr">
        <is>
          <t>B22</t>
        </is>
      </c>
      <c r="J311" s="37" t="inlineStr">
        <is>
          <t>Stainless Steel, AISI-303</t>
        </is>
      </c>
      <c r="K311" s="37" t="inlineStr">
        <is>
          <t>Steel, Cold Drawn C1018</t>
        </is>
      </c>
      <c r="L311" s="37" t="inlineStr">
        <is>
          <t>Coating_Special</t>
        </is>
      </c>
      <c r="M311" s="67" t="inlineStr">
        <is>
          <t>97780144</t>
        </is>
      </c>
      <c r="N311" s="67" t="inlineStr"/>
      <c r="O311" t="inlineStr">
        <is>
          <t>A102243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Price_BOM_LCS_Imp_0498</t>
        </is>
      </c>
      <c r="D312" t="inlineStr"/>
      <c r="E312" t="inlineStr">
        <is>
          <t>:30157-LCS:</t>
        </is>
      </c>
      <c r="F312" s="118" t="inlineStr">
        <is>
          <t>XA</t>
        </is>
      </c>
      <c r="G312" s="2" t="inlineStr">
        <is>
          <t>ImpMatl_SS_AISI-304</t>
        </is>
      </c>
      <c r="H312" s="37" t="inlineStr">
        <is>
          <t>Stainless Steel, AISI-304</t>
        </is>
      </c>
      <c r="I312" s="37" t="inlineStr">
        <is>
          <t>H304</t>
        </is>
      </c>
      <c r="J312" s="37" t="inlineStr">
        <is>
          <t>Stainless Steel, AISI-303</t>
        </is>
      </c>
      <c r="K312" s="37" t="inlineStr">
        <is>
          <t>Stainless Steel, AISI 316</t>
        </is>
      </c>
      <c r="L312" s="37" t="inlineStr">
        <is>
          <t>Coating_Special</t>
        </is>
      </c>
      <c r="M312" s="37" t="inlineStr">
        <is>
          <t>RTF</t>
        </is>
      </c>
      <c r="N312" s="37" t="inlineStr"/>
      <c r="O312" t="inlineStr">
        <is>
          <t>A101901</t>
        </is>
      </c>
      <c r="P312" t="inlineStr">
        <is>
          <t>LT250</t>
        </is>
      </c>
      <c r="Q312" s="37" t="n">
        <v>126</v>
      </c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Price_BOM_LCS_Imp_0500</t>
        </is>
      </c>
      <c r="D313" t="inlineStr"/>
      <c r="E313" t="inlineStr">
        <is>
          <t>:40707-LCS:40707-4P-3HP-LCSE:40707-4P-5HP-LCSE:40707-4P-7.5HP-LCSE:</t>
        </is>
      </c>
      <c r="F313" s="118" t="inlineStr">
        <is>
          <t>X3</t>
        </is>
      </c>
      <c r="G313" s="2" t="inlineStr">
        <is>
          <t>ImpMatl_SS_AISI-304</t>
        </is>
      </c>
      <c r="H313" s="37" t="inlineStr">
        <is>
          <t>Stainless Steel, AISI-304</t>
        </is>
      </c>
      <c r="I313" s="37" t="inlineStr">
        <is>
          <t>H304</t>
        </is>
      </c>
      <c r="J313" s="37" t="inlineStr">
        <is>
          <t>Stainless Steel, AISI-303</t>
        </is>
      </c>
      <c r="K313" s="37" t="inlineStr">
        <is>
          <t>Stainless Steel, AISI 316</t>
        </is>
      </c>
      <c r="L313" s="37" t="inlineStr">
        <is>
          <t>Coating_Standard</t>
        </is>
      </c>
      <c r="M313" s="97" t="inlineStr">
        <is>
          <t>98876161</t>
        </is>
      </c>
      <c r="N313" s="37" t="inlineStr">
        <is>
          <t>IMP,L,40707,X3,H304</t>
        </is>
      </c>
      <c r="O313" t="inlineStr">
        <is>
          <t>A101903</t>
        </is>
      </c>
      <c r="P313" s="37" t="inlineStr">
        <is>
          <t>LT027</t>
        </is>
      </c>
      <c r="Q313" s="37" t="n">
        <v>0</v>
      </c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Price_BOM_LCS_Imp_0501</t>
        </is>
      </c>
      <c r="D314" t="inlineStr"/>
      <c r="E314" t="inlineStr">
        <is>
          <t>:40707-LCS:40707-4P-3HP-LCSE:40707-4P-5HP-LCSE:40707-4P-7.5HP-LCSE:</t>
        </is>
      </c>
      <c r="F314" s="118" t="inlineStr">
        <is>
          <t>X3</t>
        </is>
      </c>
      <c r="G314" t="inlineStr">
        <is>
          <t>ImpMatl_NiAl-Bronze_ASTM-B148_C95400</t>
        </is>
      </c>
      <c r="H314" s="37" t="inlineStr">
        <is>
          <t>Nickel Aluminum Bronze ASTM B148 UNS C95400</t>
        </is>
      </c>
      <c r="I314" s="37" t="inlineStr">
        <is>
          <t>B22</t>
        </is>
      </c>
      <c r="J314" s="37" t="inlineStr">
        <is>
          <t>Stainless Steel, AISI-303</t>
        </is>
      </c>
      <c r="K314" s="37" t="inlineStr">
        <is>
          <t>Steel, Cold Drawn C1018</t>
        </is>
      </c>
      <c r="L314" s="37" t="inlineStr">
        <is>
          <t>Coating_Standard</t>
        </is>
      </c>
      <c r="M314" s="67" t="inlineStr">
        <is>
          <t>97780145</t>
        </is>
      </c>
      <c r="N314" s="67" t="inlineStr"/>
      <c r="O314" t="inlineStr">
        <is>
          <t>A102244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Price_BOM_LCS_Imp_0503</t>
        </is>
      </c>
      <c r="D315" t="inlineStr"/>
      <c r="E315" t="inlineStr">
        <is>
          <t>:40707-LCS:40707-4P-3HP-LCSE:40707-4P-5HP-LCSE:40707-4P-7.5HP-LCSE:</t>
        </is>
      </c>
      <c r="F315" s="118" t="inlineStr">
        <is>
          <t>X3</t>
        </is>
      </c>
      <c r="G315" t="inlineStr">
        <is>
          <t>ImpMatl_NiAl-Bronze_ASTM-B148_C95400</t>
        </is>
      </c>
      <c r="H315" s="37" t="inlineStr">
        <is>
          <t>Nickel Aluminum Bronze ASTM B148 UNS C95400</t>
        </is>
      </c>
      <c r="I315" s="37" t="inlineStr">
        <is>
          <t>B22</t>
        </is>
      </c>
      <c r="J315" s="37" t="inlineStr">
        <is>
          <t>Stainless Steel, AISI-303</t>
        </is>
      </c>
      <c r="K315" s="37" t="inlineStr">
        <is>
          <t>Steel, Cold Drawn C1018</t>
        </is>
      </c>
      <c r="L315" s="37" t="inlineStr">
        <is>
          <t>Coating_Scotchkote134_interior_exterior_IncludeImpeller</t>
        </is>
      </c>
      <c r="M315" s="1" t="inlineStr">
        <is>
          <t>RTF</t>
        </is>
      </c>
      <c r="N315" s="37" t="inlineStr"/>
      <c r="O315" t="inlineStr">
        <is>
          <t>A102244</t>
        </is>
      </c>
      <c r="P315" t="inlineStr">
        <is>
          <t>LT250</t>
        </is>
      </c>
      <c r="Q315" t="inlineStr"/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Price_BOM_LCS_Imp_0504</t>
        </is>
      </c>
      <c r="D316" t="inlineStr"/>
      <c r="E316" t="inlineStr">
        <is>
          <t>:40707-LCS:40707-4P-3HP-LCSE:40707-4P-5HP-LCSE:40707-4P-7.5HP-LCSE:</t>
        </is>
      </c>
      <c r="F316" s="118" t="inlineStr">
        <is>
          <t>X3</t>
        </is>
      </c>
      <c r="G316" s="2" t="inlineStr">
        <is>
          <t>ImpMatl_SS_AISI-304</t>
        </is>
      </c>
      <c r="H316" s="37" t="inlineStr">
        <is>
          <t>Stainless Steel, AISI-304</t>
        </is>
      </c>
      <c r="I316" s="37" t="inlineStr">
        <is>
          <t>H304</t>
        </is>
      </c>
      <c r="J316" s="37" t="inlineStr">
        <is>
          <t>Stainless Steel, AISI-303</t>
        </is>
      </c>
      <c r="K316" s="37" t="inlineStr">
        <is>
          <t>Stainless Steel, AISI 316</t>
        </is>
      </c>
      <c r="L316" s="37" t="inlineStr">
        <is>
          <t>Coating_Scotchkote134_interior_exterior_IncludeImpeller</t>
        </is>
      </c>
      <c r="M316" s="1" t="inlineStr">
        <is>
          <t>RTF</t>
        </is>
      </c>
      <c r="N316" s="37" t="inlineStr"/>
      <c r="O316" t="inlineStr">
        <is>
          <t>A101903</t>
        </is>
      </c>
      <c r="P316" t="inlineStr">
        <is>
          <t>LT250</t>
        </is>
      </c>
      <c r="Q316" s="37" t="inlineStr"/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Price_BOM_LCS_Imp_0506</t>
        </is>
      </c>
      <c r="D317" t="inlineStr"/>
      <c r="E317" t="inlineStr">
        <is>
          <t>:40707-LCS:40707-4P-3HP-LCSE:40707-4P-5HP-LCSE:40707-4P-7.5HP-LCSE:</t>
        </is>
      </c>
      <c r="F317" s="118" t="inlineStr">
        <is>
          <t>X3</t>
        </is>
      </c>
      <c r="G317" t="inlineStr">
        <is>
          <t>ImpMatl_NiAl-Bronze_ASTM-B148_C95400</t>
        </is>
      </c>
      <c r="H317" s="37" t="inlineStr">
        <is>
          <t>Nickel Aluminum Bronze ASTM B148 UNS C95400</t>
        </is>
      </c>
      <c r="I317" s="37" t="inlineStr">
        <is>
          <t>B22</t>
        </is>
      </c>
      <c r="J317" s="37" t="inlineStr">
        <is>
          <t>Stainless Steel, AISI-303</t>
        </is>
      </c>
      <c r="K317" s="37" t="inlineStr">
        <is>
          <t>Steel, Cold Drawn C1018</t>
        </is>
      </c>
      <c r="L317" s="37" t="inlineStr">
        <is>
          <t>Coating_Scotchkote134_interior_IncludeImpeller</t>
        </is>
      </c>
      <c r="M317" s="1" t="inlineStr">
        <is>
          <t>RTF</t>
        </is>
      </c>
      <c r="N317" s="37" t="inlineStr"/>
      <c r="O317" t="inlineStr">
        <is>
          <t>A102244</t>
        </is>
      </c>
      <c r="P317" t="inlineStr">
        <is>
          <t>LT250</t>
        </is>
      </c>
      <c r="Q317" t="inlineStr"/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Price_BOM_LCS_Imp_0507</t>
        </is>
      </c>
      <c r="D318" t="inlineStr"/>
      <c r="E318" t="inlineStr">
        <is>
          <t>:40707-LCS:40707-4P-3HP-LCSE:40707-4P-5HP-LCSE:40707-4P-7.5HP-LCSE:</t>
        </is>
      </c>
      <c r="F318" s="118" t="inlineStr">
        <is>
          <t>X3</t>
        </is>
      </c>
      <c r="G318" s="2" t="inlineStr">
        <is>
          <t>ImpMatl_SS_AISI-304</t>
        </is>
      </c>
      <c r="H318" s="37" t="inlineStr">
        <is>
          <t>Stainless Steel, AISI-304</t>
        </is>
      </c>
      <c r="I318" s="37" t="inlineStr">
        <is>
          <t>H304</t>
        </is>
      </c>
      <c r="J318" s="37" t="inlineStr">
        <is>
          <t>Stainless Steel, AISI-303</t>
        </is>
      </c>
      <c r="K318" s="37" t="inlineStr">
        <is>
          <t>Stainless Steel, AISI 316</t>
        </is>
      </c>
      <c r="L318" s="37" t="inlineStr">
        <is>
          <t>Coating_Scotchkote134_interior_IncludeImpeller</t>
        </is>
      </c>
      <c r="M318" s="1" t="inlineStr">
        <is>
          <t>RTF</t>
        </is>
      </c>
      <c r="N318" s="37" t="inlineStr"/>
      <c r="O318" t="inlineStr">
        <is>
          <t>A101903</t>
        </is>
      </c>
      <c r="P318" t="inlineStr">
        <is>
          <t>LT250</t>
        </is>
      </c>
      <c r="Q318" s="37" t="inlineStr"/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Price_BOM_LCS_Imp_0509</t>
        </is>
      </c>
      <c r="D319" t="inlineStr"/>
      <c r="E319" t="inlineStr">
        <is>
          <t>:40707-LCS:40707-4P-3HP-LCSE:40707-4P-5HP-LCSE:40707-4P-7.5HP-LCSE:</t>
        </is>
      </c>
      <c r="F319" s="118" t="inlineStr">
        <is>
          <t>X3</t>
        </is>
      </c>
      <c r="G319" t="inlineStr">
        <is>
          <t>ImpMatl_NiAl-Bronze_ASTM-B148_C95400</t>
        </is>
      </c>
      <c r="H319" s="37" t="inlineStr">
        <is>
          <t>Nickel Aluminum Bronze ASTM B148 UNS C95400</t>
        </is>
      </c>
      <c r="I319" s="37" t="inlineStr">
        <is>
          <t>B22</t>
        </is>
      </c>
      <c r="J319" s="37" t="inlineStr">
        <is>
          <t>Stainless Steel, AISI-303</t>
        </is>
      </c>
      <c r="K319" s="37" t="inlineStr">
        <is>
          <t>Steel, Cold Drawn C1018</t>
        </is>
      </c>
      <c r="L319" s="37" t="inlineStr">
        <is>
          <t>Coating_Scotchkote134_interior</t>
        </is>
      </c>
      <c r="M319" s="67" t="inlineStr">
        <is>
          <t>97780145</t>
        </is>
      </c>
      <c r="N319" s="67" t="inlineStr"/>
      <c r="O319" t="inlineStr">
        <is>
          <t>A102244</t>
        </is>
      </c>
      <c r="P319" t="inlineStr">
        <is>
          <t>LT250</t>
        </is>
      </c>
      <c r="Q319" t="inlineStr"/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Price_BOM_LCS_Imp_0510</t>
        </is>
      </c>
      <c r="D320" t="inlineStr"/>
      <c r="E320" t="inlineStr">
        <is>
          <t>:40707-LCS:40707-4P-3HP-LCSE:40707-4P-5HP-LCSE:40707-4P-7.5HP-LCSE:</t>
        </is>
      </c>
      <c r="F320" s="118" t="inlineStr">
        <is>
          <t>X3</t>
        </is>
      </c>
      <c r="G320" s="2" t="inlineStr">
        <is>
          <t>ImpMatl_SS_AISI-304</t>
        </is>
      </c>
      <c r="H320" s="37" t="inlineStr">
        <is>
          <t>Stainless Steel, AISI-304</t>
        </is>
      </c>
      <c r="I320" s="37" t="inlineStr">
        <is>
          <t>H304</t>
        </is>
      </c>
      <c r="J320" s="37" t="inlineStr">
        <is>
          <t>Stainless Steel, AISI-303</t>
        </is>
      </c>
      <c r="K320" s="37" t="inlineStr">
        <is>
          <t>Stainless Steel, AISI 316</t>
        </is>
      </c>
      <c r="L320" s="37" t="inlineStr">
        <is>
          <t>Coating_Scotchkote134_interior</t>
        </is>
      </c>
      <c r="M320" s="37" t="inlineStr">
        <is>
          <t>RTF</t>
        </is>
      </c>
      <c r="N320" s="37" t="inlineStr"/>
      <c r="O320" t="inlineStr">
        <is>
          <t>A101903</t>
        </is>
      </c>
      <c r="P320" t="inlineStr">
        <is>
          <t>LT250</t>
        </is>
      </c>
      <c r="Q320" s="37" t="n">
        <v>126</v>
      </c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Price_BOM_LCS_Imp_0512</t>
        </is>
      </c>
      <c r="D321" t="inlineStr"/>
      <c r="E321" t="inlineStr">
        <is>
          <t>:40707-LCS:40707-4P-3HP-LCSE:40707-4P-5HP-LCSE:40707-4P-7.5HP-LCSE:</t>
        </is>
      </c>
      <c r="F321" s="118" t="inlineStr">
        <is>
          <t>X3</t>
        </is>
      </c>
      <c r="G321" t="inlineStr">
        <is>
          <t>ImpMatl_NiAl-Bronze_ASTM-B148_C95400</t>
        </is>
      </c>
      <c r="H321" s="37" t="inlineStr">
        <is>
          <t>Nickel Aluminum Bronze ASTM B148 UNS C95400</t>
        </is>
      </c>
      <c r="I321" s="37" t="inlineStr">
        <is>
          <t>B22</t>
        </is>
      </c>
      <c r="J321" s="37" t="inlineStr">
        <is>
          <t>Stainless Steel, AISI-303</t>
        </is>
      </c>
      <c r="K321" s="37" t="inlineStr">
        <is>
          <t>Steel, Cold Drawn C1018</t>
        </is>
      </c>
      <c r="L321" s="37" t="inlineStr">
        <is>
          <t>Coating_Scotchkote134_interior_exterior</t>
        </is>
      </c>
      <c r="M321" s="67" t="inlineStr">
        <is>
          <t>97780145</t>
        </is>
      </c>
      <c r="N321" s="67" t="inlineStr"/>
      <c r="O321" t="inlineStr">
        <is>
          <t>A102244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Price_BOM_LCS_Imp_0513</t>
        </is>
      </c>
      <c r="D322" t="inlineStr"/>
      <c r="E322" t="inlineStr">
        <is>
          <t>:40707-LCS:40707-4P-3HP-LCSE:40707-4P-5HP-LCSE:40707-4P-7.5HP-LCSE:</t>
        </is>
      </c>
      <c r="F322" s="118" t="inlineStr">
        <is>
          <t>X3</t>
        </is>
      </c>
      <c r="G322" s="2" t="inlineStr">
        <is>
          <t>ImpMatl_SS_AISI-304</t>
        </is>
      </c>
      <c r="H322" s="37" t="inlineStr">
        <is>
          <t>Stainless Steel, AISI-304</t>
        </is>
      </c>
      <c r="I322" s="37" t="inlineStr">
        <is>
          <t>H304</t>
        </is>
      </c>
      <c r="J322" s="37" t="inlineStr">
        <is>
          <t>Stainless Steel, AISI-303</t>
        </is>
      </c>
      <c r="K322" s="37" t="inlineStr">
        <is>
          <t>Stainless Steel, AISI 316</t>
        </is>
      </c>
      <c r="L322" s="37" t="inlineStr">
        <is>
          <t>Coating_Scotchkote134_interior_exterior</t>
        </is>
      </c>
      <c r="M322" s="37" t="inlineStr">
        <is>
          <t>RTF</t>
        </is>
      </c>
      <c r="N322" s="37" t="inlineStr"/>
      <c r="O322" t="inlineStr">
        <is>
          <t>A101903</t>
        </is>
      </c>
      <c r="P322" t="inlineStr">
        <is>
          <t>LT250</t>
        </is>
      </c>
      <c r="Q322" s="37" t="n">
        <v>126</v>
      </c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Price_BOM_LCS_Imp_0515</t>
        </is>
      </c>
      <c r="D323" t="inlineStr"/>
      <c r="E323" t="inlineStr">
        <is>
          <t>:40707-LCS:40707-4P-3HP-LCSE:40707-4P-5HP-LCSE:40707-4P-7.5HP-LCSE:</t>
        </is>
      </c>
      <c r="F323" s="118" t="inlineStr">
        <is>
          <t>X3</t>
        </is>
      </c>
      <c r="G323" t="inlineStr">
        <is>
          <t>ImpMatl_NiAl-Bronze_ASTM-B148_C95400</t>
        </is>
      </c>
      <c r="H323" s="37" t="inlineStr">
        <is>
          <t>Nickel Aluminum Bronze ASTM B148 UNS C95400</t>
        </is>
      </c>
      <c r="I323" s="37" t="inlineStr">
        <is>
          <t>B22</t>
        </is>
      </c>
      <c r="J323" s="37" t="inlineStr">
        <is>
          <t>Stainless Steel, AISI-303</t>
        </is>
      </c>
      <c r="K323" s="37" t="inlineStr">
        <is>
          <t>Steel, Cold Drawn C1018</t>
        </is>
      </c>
      <c r="L323" s="37" t="inlineStr">
        <is>
          <t>Coating_Special</t>
        </is>
      </c>
      <c r="M323" s="67" t="inlineStr">
        <is>
          <t>97780145</t>
        </is>
      </c>
      <c r="N323" s="67" t="inlineStr"/>
      <c r="O323" t="inlineStr">
        <is>
          <t>A102244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Price_BOM_LCS_Imp_0516</t>
        </is>
      </c>
      <c r="D324" t="inlineStr"/>
      <c r="E324" t="inlineStr">
        <is>
          <t>:40707-LCS:40707-4P-3HP-LCSE:40707-4P-5HP-LCSE:40707-4P-7.5HP-LCSE:</t>
        </is>
      </c>
      <c r="F324" s="118" t="inlineStr">
        <is>
          <t>X3</t>
        </is>
      </c>
      <c r="G324" s="2" t="inlineStr">
        <is>
          <t>ImpMatl_SS_AISI-304</t>
        </is>
      </c>
      <c r="H324" s="37" t="inlineStr">
        <is>
          <t>Stainless Steel, AISI-304</t>
        </is>
      </c>
      <c r="I324" s="37" t="inlineStr">
        <is>
          <t>H304</t>
        </is>
      </c>
      <c r="J324" s="37" t="inlineStr">
        <is>
          <t>Stainless Steel, AISI-303</t>
        </is>
      </c>
      <c r="K324" s="37" t="inlineStr">
        <is>
          <t>Stainless Steel, AISI 316</t>
        </is>
      </c>
      <c r="L324" s="37" t="inlineStr">
        <is>
          <t>Coating_Special</t>
        </is>
      </c>
      <c r="M324" s="37" t="inlineStr">
        <is>
          <t>RTF</t>
        </is>
      </c>
      <c r="N324" s="37" t="inlineStr"/>
      <c r="O324" t="inlineStr">
        <is>
          <t>A101908</t>
        </is>
      </c>
      <c r="P324" t="inlineStr">
        <is>
          <t>LT250</t>
        </is>
      </c>
      <c r="Q324" s="37" t="n">
        <v>126</v>
      </c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Price_BOM_LCS_Imp_0518</t>
        </is>
      </c>
      <c r="D325" t="inlineStr"/>
      <c r="E325" t="inlineStr">
        <is>
          <t>:40707-LCS:40707-2P-25HP-LCSE:40707-2P-30HP-LCSE:</t>
        </is>
      </c>
      <c r="F325" s="118" t="inlineStr">
        <is>
          <t>X4</t>
        </is>
      </c>
      <c r="G325" s="2" t="inlineStr">
        <is>
          <t>ImpMatl_SS_AISI-304</t>
        </is>
      </c>
      <c r="H325" s="37" t="inlineStr">
        <is>
          <t>Stainless Steel, AISI-304</t>
        </is>
      </c>
      <c r="I325" s="37" t="inlineStr">
        <is>
          <t>H304</t>
        </is>
      </c>
      <c r="J325" s="37" t="inlineStr">
        <is>
          <t>Stainless Steel, AISI-303</t>
        </is>
      </c>
      <c r="K325" s="37" t="inlineStr">
        <is>
          <t>Stainless Steel, AISI 316</t>
        </is>
      </c>
      <c r="L325" s="37" t="inlineStr">
        <is>
          <t>Coating_Standard</t>
        </is>
      </c>
      <c r="M325" s="97" t="inlineStr">
        <is>
          <t>98876162</t>
        </is>
      </c>
      <c r="N325" s="37" t="inlineStr">
        <is>
          <t>IMP,L,40707,X4,H304</t>
        </is>
      </c>
      <c r="O325" t="inlineStr">
        <is>
          <t>A101910</t>
        </is>
      </c>
      <c r="P325" s="37" t="inlineStr">
        <is>
          <t>LT027</t>
        </is>
      </c>
      <c r="Q325" s="37" t="n">
        <v>0</v>
      </c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Price_BOM_LCS_Imp_0519</t>
        </is>
      </c>
      <c r="D326" t="inlineStr"/>
      <c r="E326" t="inlineStr">
        <is>
          <t>:40707-LCS:40707-2P-25HP-LCSE:40707-2P-30HP-LCSE:</t>
        </is>
      </c>
      <c r="F326" s="118" t="inlineStr">
        <is>
          <t>X4</t>
        </is>
      </c>
      <c r="G326" t="inlineStr">
        <is>
          <t>ImpMatl_NiAl-Bronze_ASTM-B148_C95400</t>
        </is>
      </c>
      <c r="H326" s="37" t="inlineStr">
        <is>
          <t>Nickel Aluminum Bronze ASTM B148 UNS C95400</t>
        </is>
      </c>
      <c r="I326" s="37" t="inlineStr">
        <is>
          <t>B22</t>
        </is>
      </c>
      <c r="J326" s="37" t="inlineStr">
        <is>
          <t>Stainless Steel, AISI-303</t>
        </is>
      </c>
      <c r="K326" s="37" t="inlineStr">
        <is>
          <t>Steel, Cold Drawn C1018</t>
        </is>
      </c>
      <c r="L326" s="37" t="inlineStr">
        <is>
          <t>Coating_Standard</t>
        </is>
      </c>
      <c r="M326" s="67" t="inlineStr">
        <is>
          <t>97780146</t>
        </is>
      </c>
      <c r="N326" s="67" t="inlineStr"/>
      <c r="O326" t="inlineStr">
        <is>
          <t>A102245</t>
        </is>
      </c>
      <c r="P326" t="inlineStr">
        <is>
          <t>LT250</t>
        </is>
      </c>
      <c r="Q326" t="inlineStr"/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Price_BOM_LCS_Imp_0521</t>
        </is>
      </c>
      <c r="D327" t="inlineStr"/>
      <c r="E327" t="inlineStr">
        <is>
          <t>:40707-LCS:40707-2P-25HP-LCSE:40707-2P-30HP-LCSE:</t>
        </is>
      </c>
      <c r="F327" s="118" t="inlineStr">
        <is>
          <t>X4</t>
        </is>
      </c>
      <c r="G327" t="inlineStr">
        <is>
          <t>ImpMatl_NiAl-Bronze_ASTM-B148_C95400</t>
        </is>
      </c>
      <c r="H327" s="37" t="inlineStr">
        <is>
          <t>Nickel Aluminum Bronze ASTM B148 UNS C95400</t>
        </is>
      </c>
      <c r="I327" s="37" t="inlineStr">
        <is>
          <t>B22</t>
        </is>
      </c>
      <c r="J327" s="37" t="inlineStr">
        <is>
          <t>Stainless Steel, AISI-303</t>
        </is>
      </c>
      <c r="K327" s="37" t="inlineStr">
        <is>
          <t>Steel, Cold Drawn C1018</t>
        </is>
      </c>
      <c r="L327" s="37" t="inlineStr">
        <is>
          <t>Coating_Scotchkote134_interior_exterior_IncludeImpeller</t>
        </is>
      </c>
      <c r="M327" s="1" t="inlineStr">
        <is>
          <t>RTF</t>
        </is>
      </c>
      <c r="N327" s="37" t="inlineStr"/>
      <c r="O327" t="inlineStr">
        <is>
          <t>A102245</t>
        </is>
      </c>
      <c r="P327" t="inlineStr">
        <is>
          <t>LT250</t>
        </is>
      </c>
      <c r="Q327" t="inlineStr"/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Price_BOM_LCS_Imp_0522</t>
        </is>
      </c>
      <c r="D328" t="inlineStr"/>
      <c r="E328" t="inlineStr">
        <is>
          <t>:40707-LCS:40707-2P-25HP-LCSE:40707-2P-30HP-LCSE:</t>
        </is>
      </c>
      <c r="F328" s="118" t="inlineStr">
        <is>
          <t>X4</t>
        </is>
      </c>
      <c r="G328" s="2" t="inlineStr">
        <is>
          <t>ImpMatl_SS_AISI-304</t>
        </is>
      </c>
      <c r="H328" s="37" t="inlineStr">
        <is>
          <t>Stainless Steel, AISI-304</t>
        </is>
      </c>
      <c r="I328" s="37" t="inlineStr">
        <is>
          <t>H304</t>
        </is>
      </c>
      <c r="J328" s="37" t="inlineStr">
        <is>
          <t>Stainless Steel, AISI-303</t>
        </is>
      </c>
      <c r="K328" s="37" t="inlineStr">
        <is>
          <t>Stainless Steel, AISI 316</t>
        </is>
      </c>
      <c r="L328" s="37" t="inlineStr">
        <is>
          <t>Coating_Scotchkote134_interior_exterior_IncludeImpeller</t>
        </is>
      </c>
      <c r="M328" s="1" t="inlineStr">
        <is>
          <t>RTF</t>
        </is>
      </c>
      <c r="N328" s="37" t="inlineStr"/>
      <c r="O328" t="inlineStr">
        <is>
          <t>A101910</t>
        </is>
      </c>
      <c r="P328" t="inlineStr">
        <is>
          <t>LT250</t>
        </is>
      </c>
      <c r="Q328" s="37" t="inlineStr"/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Price_BOM_LCS_Imp_0524</t>
        </is>
      </c>
      <c r="D329" t="inlineStr"/>
      <c r="E329" t="inlineStr">
        <is>
          <t>:40707-LCS:40707-2P-25HP-LCSE:40707-2P-30HP-LCSE:</t>
        </is>
      </c>
      <c r="F329" s="118" t="inlineStr">
        <is>
          <t>X4</t>
        </is>
      </c>
      <c r="G329" t="inlineStr">
        <is>
          <t>ImpMatl_NiAl-Bronze_ASTM-B148_C95400</t>
        </is>
      </c>
      <c r="H329" s="37" t="inlineStr">
        <is>
          <t>Nickel Aluminum Bronze ASTM B148 UNS C95400</t>
        </is>
      </c>
      <c r="I329" s="37" t="inlineStr">
        <is>
          <t>B22</t>
        </is>
      </c>
      <c r="J329" s="37" t="inlineStr">
        <is>
          <t>Stainless Steel, AISI-303</t>
        </is>
      </c>
      <c r="K329" s="37" t="inlineStr">
        <is>
          <t>Steel, Cold Drawn C1018</t>
        </is>
      </c>
      <c r="L329" s="37" t="inlineStr">
        <is>
          <t>Coating_Scotchkote134_interior_IncludeImpeller</t>
        </is>
      </c>
      <c r="M329" s="1" t="inlineStr">
        <is>
          <t>RTF</t>
        </is>
      </c>
      <c r="N329" s="37" t="inlineStr"/>
      <c r="O329" t="inlineStr">
        <is>
          <t>A102245</t>
        </is>
      </c>
      <c r="P329" t="inlineStr">
        <is>
          <t>LT250</t>
        </is>
      </c>
      <c r="Q329" t="inlineStr"/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Price_BOM_LCS_Imp_0525</t>
        </is>
      </c>
      <c r="D330" t="inlineStr"/>
      <c r="E330" t="inlineStr">
        <is>
          <t>:40707-LCS:40707-2P-25HP-LCSE:40707-2P-30HP-LCSE:</t>
        </is>
      </c>
      <c r="F330" s="118" t="inlineStr">
        <is>
          <t>X4</t>
        </is>
      </c>
      <c r="G330" s="2" t="inlineStr">
        <is>
          <t>ImpMatl_SS_AISI-304</t>
        </is>
      </c>
      <c r="H330" s="37" t="inlineStr">
        <is>
          <t>Stainless Steel, AISI-304</t>
        </is>
      </c>
      <c r="I330" s="37" t="inlineStr">
        <is>
          <t>H304</t>
        </is>
      </c>
      <c r="J330" s="37" t="inlineStr">
        <is>
          <t>Stainless Steel, AISI-303</t>
        </is>
      </c>
      <c r="K330" s="37" t="inlineStr">
        <is>
          <t>Stainless Steel, AISI 316</t>
        </is>
      </c>
      <c r="L330" s="37" t="inlineStr">
        <is>
          <t>Coating_Scotchkote134_interior_IncludeImpeller</t>
        </is>
      </c>
      <c r="M330" s="1" t="inlineStr">
        <is>
          <t>RTF</t>
        </is>
      </c>
      <c r="N330" s="37" t="inlineStr"/>
      <c r="O330" t="inlineStr">
        <is>
          <t>A101910</t>
        </is>
      </c>
      <c r="P330" t="inlineStr">
        <is>
          <t>LT250</t>
        </is>
      </c>
      <c r="Q330" s="37" t="inlineStr"/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Price_BOM_LCS_Imp_0527</t>
        </is>
      </c>
      <c r="D331" t="inlineStr"/>
      <c r="E331" t="inlineStr">
        <is>
          <t>:40707-LCS:40707-2P-25HP-LCSE:40707-2P-30HP-LCSE:</t>
        </is>
      </c>
      <c r="F331" s="118" t="inlineStr">
        <is>
          <t>X4</t>
        </is>
      </c>
      <c r="G331" t="inlineStr">
        <is>
          <t>ImpMatl_NiAl-Bronze_ASTM-B148_C95400</t>
        </is>
      </c>
      <c r="H331" s="37" t="inlineStr">
        <is>
          <t>Nickel Aluminum Bronze ASTM B148 UNS C95400</t>
        </is>
      </c>
      <c r="I331" s="37" t="inlineStr">
        <is>
          <t>B22</t>
        </is>
      </c>
      <c r="J331" s="37" t="inlineStr">
        <is>
          <t>Stainless Steel, AISI-303</t>
        </is>
      </c>
      <c r="K331" s="37" t="inlineStr">
        <is>
          <t>Steel, Cold Drawn C1018</t>
        </is>
      </c>
      <c r="L331" s="37" t="inlineStr">
        <is>
          <t>Coating_Scotchkote134_interior</t>
        </is>
      </c>
      <c r="M331" s="67" t="inlineStr">
        <is>
          <t>97780146</t>
        </is>
      </c>
      <c r="N331" s="67" t="inlineStr"/>
      <c r="O331" t="inlineStr">
        <is>
          <t>A102245</t>
        </is>
      </c>
      <c r="P331" t="inlineStr">
        <is>
          <t>LT250</t>
        </is>
      </c>
      <c r="Q331" t="inlineStr"/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Price_BOM_LCS_Imp_0528</t>
        </is>
      </c>
      <c r="D332" t="inlineStr"/>
      <c r="E332" t="inlineStr">
        <is>
          <t>:40707-LCS:40707-2P-25HP-LCSE:40707-2P-30HP-LCSE:</t>
        </is>
      </c>
      <c r="F332" s="118" t="inlineStr">
        <is>
          <t>X4</t>
        </is>
      </c>
      <c r="G332" s="2" t="inlineStr">
        <is>
          <t>ImpMatl_SS_AISI-304</t>
        </is>
      </c>
      <c r="H332" s="37" t="inlineStr">
        <is>
          <t>Stainless Steel, AISI-304</t>
        </is>
      </c>
      <c r="I332" s="37" t="inlineStr">
        <is>
          <t>H304</t>
        </is>
      </c>
      <c r="J332" s="37" t="inlineStr">
        <is>
          <t>Stainless Steel, AISI-303</t>
        </is>
      </c>
      <c r="K332" s="37" t="inlineStr">
        <is>
          <t>Stainless Steel, AISI 316</t>
        </is>
      </c>
      <c r="L332" s="37" t="inlineStr">
        <is>
          <t>Coating_Scotchkote134_interior</t>
        </is>
      </c>
      <c r="M332" s="37" t="inlineStr">
        <is>
          <t>RTF</t>
        </is>
      </c>
      <c r="N332" s="37" t="inlineStr"/>
      <c r="O332" t="inlineStr">
        <is>
          <t>A101910</t>
        </is>
      </c>
      <c r="P332" t="inlineStr">
        <is>
          <t>LT250</t>
        </is>
      </c>
      <c r="Q332" s="37" t="n">
        <v>126</v>
      </c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Price_BOM_LCS_Imp_0530</t>
        </is>
      </c>
      <c r="D333" t="inlineStr"/>
      <c r="E333" t="inlineStr">
        <is>
          <t>:40707-LCS:40707-2P-25HP-LCSE:40707-2P-30HP-LCSE:</t>
        </is>
      </c>
      <c r="F333" s="118" t="inlineStr">
        <is>
          <t>X4</t>
        </is>
      </c>
      <c r="G333" t="inlineStr">
        <is>
          <t>ImpMatl_NiAl-Bronze_ASTM-B148_C95400</t>
        </is>
      </c>
      <c r="H333" s="37" t="inlineStr">
        <is>
          <t>Nickel Aluminum Bronze ASTM B148 UNS C95400</t>
        </is>
      </c>
      <c r="I333" s="37" t="inlineStr">
        <is>
          <t>B22</t>
        </is>
      </c>
      <c r="J333" s="37" t="inlineStr">
        <is>
          <t>Stainless Steel, AISI-303</t>
        </is>
      </c>
      <c r="K333" s="37" t="inlineStr">
        <is>
          <t>Steel, Cold Drawn C1018</t>
        </is>
      </c>
      <c r="L333" s="37" t="inlineStr">
        <is>
          <t>Coating_Scotchkote134_interior_exterior</t>
        </is>
      </c>
      <c r="M333" s="67" t="inlineStr">
        <is>
          <t>97780146</t>
        </is>
      </c>
      <c r="N333" s="67" t="inlineStr"/>
      <c r="O333" t="inlineStr">
        <is>
          <t>A102245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Price_BOM_LCS_Imp_0531</t>
        </is>
      </c>
      <c r="D334" t="inlineStr"/>
      <c r="E334" t="inlineStr">
        <is>
          <t>:40707-LCS:40707-2P-25HP-LCSE:40707-2P-30HP-LCSE:</t>
        </is>
      </c>
      <c r="F334" s="118" t="inlineStr">
        <is>
          <t>X4</t>
        </is>
      </c>
      <c r="G334" s="2" t="inlineStr">
        <is>
          <t>ImpMatl_SS_AISI-304</t>
        </is>
      </c>
      <c r="H334" s="37" t="inlineStr">
        <is>
          <t>Stainless Steel, AISI-304</t>
        </is>
      </c>
      <c r="I334" s="37" t="inlineStr">
        <is>
          <t>H304</t>
        </is>
      </c>
      <c r="J334" s="37" t="inlineStr">
        <is>
          <t>Stainless Steel, AISI-303</t>
        </is>
      </c>
      <c r="K334" s="37" t="inlineStr">
        <is>
          <t>Stainless Steel, AISI 316</t>
        </is>
      </c>
      <c r="L334" s="37" t="inlineStr">
        <is>
          <t>Coating_Scotchkote134_interior_exterior</t>
        </is>
      </c>
      <c r="M334" s="37" t="inlineStr">
        <is>
          <t>RTF</t>
        </is>
      </c>
      <c r="N334" s="37" t="inlineStr"/>
      <c r="O334" t="inlineStr">
        <is>
          <t>A101910</t>
        </is>
      </c>
      <c r="P334" t="inlineStr">
        <is>
          <t>LT250</t>
        </is>
      </c>
      <c r="Q334" s="37" t="n">
        <v>126</v>
      </c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Price_BOM_LCS_Imp_0533</t>
        </is>
      </c>
      <c r="D335" t="inlineStr"/>
      <c r="E335" t="inlineStr">
        <is>
          <t>:40707-LCS:40707-2P-25HP-LCSE:40707-2P-30HP-LCSE:</t>
        </is>
      </c>
      <c r="F335" s="118" t="inlineStr">
        <is>
          <t>X4</t>
        </is>
      </c>
      <c r="G335" t="inlineStr">
        <is>
          <t>ImpMatl_NiAl-Bronze_ASTM-B148_C95400</t>
        </is>
      </c>
      <c r="H335" s="37" t="inlineStr">
        <is>
          <t>Nickel Aluminum Bronze ASTM B148 UNS C95400</t>
        </is>
      </c>
      <c r="I335" s="37" t="inlineStr">
        <is>
          <t>B22</t>
        </is>
      </c>
      <c r="J335" s="37" t="inlineStr">
        <is>
          <t>Stainless Steel, AISI-303</t>
        </is>
      </c>
      <c r="K335" s="37" t="inlineStr">
        <is>
          <t>Steel, Cold Drawn C1018</t>
        </is>
      </c>
      <c r="L335" s="37" t="inlineStr">
        <is>
          <t>Coating_Special</t>
        </is>
      </c>
      <c r="M335" s="67" t="inlineStr">
        <is>
          <t>97780146</t>
        </is>
      </c>
      <c r="N335" s="67" t="inlineStr"/>
      <c r="O335" t="inlineStr">
        <is>
          <t>A102245</t>
        </is>
      </c>
      <c r="P335" t="inlineStr">
        <is>
          <t>LT250</t>
        </is>
      </c>
      <c r="Q335" t="inlineStr"/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Price_BOM_LCS_Imp_0534</t>
        </is>
      </c>
      <c r="D336" t="inlineStr"/>
      <c r="E336" t="inlineStr">
        <is>
          <t>:40707-LCS:40707-2P-25HP-LCSE:40707-2P-30HP-LCSE:</t>
        </is>
      </c>
      <c r="F336" s="118" t="inlineStr">
        <is>
          <t>X4</t>
        </is>
      </c>
      <c r="G336" s="2" t="inlineStr">
        <is>
          <t>ImpMatl_SS_AISI-304</t>
        </is>
      </c>
      <c r="H336" s="37" t="inlineStr">
        <is>
          <t>Stainless Steel, AISI-304</t>
        </is>
      </c>
      <c r="I336" s="37" t="inlineStr">
        <is>
          <t>H304</t>
        </is>
      </c>
      <c r="J336" s="37" t="inlineStr">
        <is>
          <t>Stainless Steel, AISI-303</t>
        </is>
      </c>
      <c r="K336" s="37" t="inlineStr">
        <is>
          <t>Stainless Steel, AISI 316</t>
        </is>
      </c>
      <c r="L336" s="37" t="inlineStr">
        <is>
          <t>Coating_Special</t>
        </is>
      </c>
      <c r="M336" s="37" t="inlineStr">
        <is>
          <t>RTF</t>
        </is>
      </c>
      <c r="N336" s="37" t="inlineStr"/>
      <c r="O336" t="inlineStr">
        <is>
          <t>A101915</t>
        </is>
      </c>
      <c r="P336" t="inlineStr">
        <is>
          <t>LT250</t>
        </is>
      </c>
      <c r="Q336" s="37" t="n">
        <v>126</v>
      </c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Price_BOM_LCS_Imp_0536</t>
        </is>
      </c>
      <c r="D337" t="inlineStr"/>
      <c r="E337" t="inlineStr">
        <is>
          <t>:40957-LCS:40957-4P-10HP-LCSE:</t>
        </is>
      </c>
      <c r="F337" s="118" t="inlineStr">
        <is>
          <t>X3</t>
        </is>
      </c>
      <c r="G337" s="2" t="inlineStr">
        <is>
          <t>ImpMatl_SS_AISI-304</t>
        </is>
      </c>
      <c r="H337" s="37" t="inlineStr">
        <is>
          <t>Stainless Steel, AISI-304</t>
        </is>
      </c>
      <c r="I337" s="37" t="inlineStr">
        <is>
          <t>H304</t>
        </is>
      </c>
      <c r="J337" s="37" t="inlineStr">
        <is>
          <t>Stainless Steel, AISI-303</t>
        </is>
      </c>
      <c r="K337" s="37" t="inlineStr">
        <is>
          <t>Stainless Steel, AISI 316</t>
        </is>
      </c>
      <c r="L337" s="37" t="inlineStr">
        <is>
          <t>Coating_Standard</t>
        </is>
      </c>
      <c r="M337" s="97" t="inlineStr">
        <is>
          <t>98876163</t>
        </is>
      </c>
      <c r="N337" s="37" t="inlineStr">
        <is>
          <t>IMP,L,40957,X3,H304</t>
        </is>
      </c>
      <c r="O337" t="inlineStr">
        <is>
          <t>A101917</t>
        </is>
      </c>
      <c r="P337" s="37" t="inlineStr">
        <is>
          <t>LT027</t>
        </is>
      </c>
      <c r="Q337" s="37" t="n">
        <v>0</v>
      </c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Price_BOM_LCS_Imp_0537</t>
        </is>
      </c>
      <c r="D338" t="inlineStr"/>
      <c r="E338" t="inlineStr">
        <is>
          <t>:40957-LCS:40957-4P-10HP-LCSE:</t>
        </is>
      </c>
      <c r="F338" s="118" t="inlineStr">
        <is>
          <t>X3</t>
        </is>
      </c>
      <c r="G338" t="inlineStr">
        <is>
          <t>ImpMatl_NiAl-Bronze_ASTM-B148_C95400</t>
        </is>
      </c>
      <c r="H338" s="37" t="inlineStr">
        <is>
          <t>Nickel Aluminum Bronze ASTM B148 UNS C95400</t>
        </is>
      </c>
      <c r="I338" s="37" t="inlineStr">
        <is>
          <t>B22</t>
        </is>
      </c>
      <c r="J338" s="37" t="inlineStr">
        <is>
          <t>Stainless Steel, AISI-303</t>
        </is>
      </c>
      <c r="K338" s="37" t="inlineStr">
        <is>
          <t>Steel, Cold Drawn C1018</t>
        </is>
      </c>
      <c r="L338" s="37" t="inlineStr">
        <is>
          <t>Coating_Standard</t>
        </is>
      </c>
      <c r="M338" s="67" t="inlineStr">
        <is>
          <t>97780147</t>
        </is>
      </c>
      <c r="N338" s="67" t="inlineStr"/>
      <c r="O338" t="inlineStr">
        <is>
          <t>A102246</t>
        </is>
      </c>
      <c r="P338" t="inlineStr">
        <is>
          <t>LT250</t>
        </is>
      </c>
      <c r="Q338" t="inlineStr"/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Price_BOM_LCS_Imp_0539</t>
        </is>
      </c>
      <c r="D339" t="inlineStr"/>
      <c r="E339" t="inlineStr">
        <is>
          <t>:40957-LCS:40957-4P-10HP-LCSE:</t>
        </is>
      </c>
      <c r="F339" s="118" t="inlineStr">
        <is>
          <t>X3</t>
        </is>
      </c>
      <c r="G339" t="inlineStr">
        <is>
          <t>ImpMatl_NiAl-Bronze_ASTM-B148_C95400</t>
        </is>
      </c>
      <c r="H339" s="37" t="inlineStr">
        <is>
          <t>Nickel Aluminum Bronze ASTM B148 UNS C95400</t>
        </is>
      </c>
      <c r="I339" s="37" t="inlineStr">
        <is>
          <t>B22</t>
        </is>
      </c>
      <c r="J339" s="37" t="inlineStr">
        <is>
          <t>Stainless Steel, AISI-303</t>
        </is>
      </c>
      <c r="K339" s="37" t="inlineStr">
        <is>
          <t>Steel, Cold Drawn C1018</t>
        </is>
      </c>
      <c r="L339" s="37" t="inlineStr">
        <is>
          <t>Coating_Scotchkote134_interior_exterior_IncludeImpeller</t>
        </is>
      </c>
      <c r="M339" s="1" t="inlineStr">
        <is>
          <t>RTF</t>
        </is>
      </c>
      <c r="N339" s="37" t="inlineStr"/>
      <c r="O339" t="inlineStr">
        <is>
          <t>A102246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Price_BOM_LCS_Imp_0540</t>
        </is>
      </c>
      <c r="D340" t="inlineStr"/>
      <c r="E340" t="inlineStr">
        <is>
          <t>:40957-LCS:40957-4P-10HP-LCSE:</t>
        </is>
      </c>
      <c r="F340" s="118" t="inlineStr">
        <is>
          <t>X3</t>
        </is>
      </c>
      <c r="G340" s="2" t="inlineStr">
        <is>
          <t>ImpMatl_SS_AISI-304</t>
        </is>
      </c>
      <c r="H340" s="37" t="inlineStr">
        <is>
          <t>Stainless Steel, AISI-304</t>
        </is>
      </c>
      <c r="I340" s="37" t="inlineStr">
        <is>
          <t>H304</t>
        </is>
      </c>
      <c r="J340" s="37" t="inlineStr">
        <is>
          <t>Stainless Steel, AISI-303</t>
        </is>
      </c>
      <c r="K340" s="37" t="inlineStr">
        <is>
          <t>Stainless Steel, AISI 316</t>
        </is>
      </c>
      <c r="L340" s="37" t="inlineStr">
        <is>
          <t>Coating_Scotchkote134_interior_exterior_IncludeImpeller</t>
        </is>
      </c>
      <c r="M340" s="1" t="inlineStr">
        <is>
          <t>RTF</t>
        </is>
      </c>
      <c r="N340" s="37" t="inlineStr"/>
      <c r="O340" t="inlineStr">
        <is>
          <t>A101917</t>
        </is>
      </c>
      <c r="P340" t="inlineStr">
        <is>
          <t>LT250</t>
        </is>
      </c>
      <c r="Q340" s="37" t="inlineStr"/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Price_BOM_LCS_Imp_0542</t>
        </is>
      </c>
      <c r="D341" t="inlineStr"/>
      <c r="E341" t="inlineStr">
        <is>
          <t>:40957-LCS:40957-4P-10HP-LCSE:</t>
        </is>
      </c>
      <c r="F341" s="118" t="inlineStr">
        <is>
          <t>X3</t>
        </is>
      </c>
      <c r="G341" t="inlineStr">
        <is>
          <t>ImpMatl_NiAl-Bronze_ASTM-B148_C95400</t>
        </is>
      </c>
      <c r="H341" s="37" t="inlineStr">
        <is>
          <t>Nickel Aluminum Bronze ASTM B148 UNS C95400</t>
        </is>
      </c>
      <c r="I341" s="37" t="inlineStr">
        <is>
          <t>B22</t>
        </is>
      </c>
      <c r="J341" s="37" t="inlineStr">
        <is>
          <t>Stainless Steel, AISI-303</t>
        </is>
      </c>
      <c r="K341" s="37" t="inlineStr">
        <is>
          <t>Steel, Cold Drawn C1018</t>
        </is>
      </c>
      <c r="L341" s="37" t="inlineStr">
        <is>
          <t>Coating_Scotchkote134_interior_IncludeImpeller</t>
        </is>
      </c>
      <c r="M341" s="1" t="inlineStr">
        <is>
          <t>RTF</t>
        </is>
      </c>
      <c r="N341" s="37" t="inlineStr"/>
      <c r="O341" t="inlineStr">
        <is>
          <t>A102246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Price_BOM_LCS_Imp_0543</t>
        </is>
      </c>
      <c r="D342" t="inlineStr"/>
      <c r="E342" t="inlineStr">
        <is>
          <t>:40957-LCS:40957-4P-10HP-LCSE:</t>
        </is>
      </c>
      <c r="F342" s="118" t="inlineStr">
        <is>
          <t>X3</t>
        </is>
      </c>
      <c r="G342" s="2" t="inlineStr">
        <is>
          <t>ImpMatl_SS_AISI-304</t>
        </is>
      </c>
      <c r="H342" s="37" t="inlineStr">
        <is>
          <t>Stainless Steel, AISI-304</t>
        </is>
      </c>
      <c r="I342" s="37" t="inlineStr">
        <is>
          <t>H304</t>
        </is>
      </c>
      <c r="J342" s="37" t="inlineStr">
        <is>
          <t>Stainless Steel, AISI-303</t>
        </is>
      </c>
      <c r="K342" s="37" t="inlineStr">
        <is>
          <t>Stainless Steel, AISI 316</t>
        </is>
      </c>
      <c r="L342" s="37" t="inlineStr">
        <is>
          <t>Coating_Scotchkote134_interior_IncludeImpeller</t>
        </is>
      </c>
      <c r="M342" s="1" t="inlineStr">
        <is>
          <t>RTF</t>
        </is>
      </c>
      <c r="N342" s="37" t="inlineStr"/>
      <c r="O342" t="inlineStr">
        <is>
          <t>A101917</t>
        </is>
      </c>
      <c r="P342" t="inlineStr">
        <is>
          <t>LT250</t>
        </is>
      </c>
      <c r="Q342" s="37" t="inlineStr"/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Price_BOM_LCS_Imp_0545</t>
        </is>
      </c>
      <c r="D343" t="inlineStr"/>
      <c r="E343" t="inlineStr">
        <is>
          <t>:40957-LCS:40957-4P-10HP-LCSE:</t>
        </is>
      </c>
      <c r="F343" s="118" t="inlineStr">
        <is>
          <t>X3</t>
        </is>
      </c>
      <c r="G343" t="inlineStr">
        <is>
          <t>ImpMatl_NiAl-Bronze_ASTM-B148_C95400</t>
        </is>
      </c>
      <c r="H343" s="37" t="inlineStr">
        <is>
          <t>Nickel Aluminum Bronze ASTM B148 UNS C95400</t>
        </is>
      </c>
      <c r="I343" s="37" t="inlineStr">
        <is>
          <t>B22</t>
        </is>
      </c>
      <c r="J343" s="37" t="inlineStr">
        <is>
          <t>Stainless Steel, AISI-303</t>
        </is>
      </c>
      <c r="K343" s="37" t="inlineStr">
        <is>
          <t>Steel, Cold Drawn C1018</t>
        </is>
      </c>
      <c r="L343" s="37" t="inlineStr">
        <is>
          <t>Coating_Scotchkote134_interior</t>
        </is>
      </c>
      <c r="M343" s="67" t="inlineStr">
        <is>
          <t>97780147</t>
        </is>
      </c>
      <c r="N343" s="67" t="inlineStr"/>
      <c r="O343" t="inlineStr">
        <is>
          <t>A102246</t>
        </is>
      </c>
      <c r="P343" t="inlineStr">
        <is>
          <t>LT250</t>
        </is>
      </c>
      <c r="Q343" t="inlineStr"/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Price_BOM_LCS_Imp_0546</t>
        </is>
      </c>
      <c r="D344" t="inlineStr"/>
      <c r="E344" t="inlineStr">
        <is>
          <t>:40957-LCS:40957-4P-10HP-LCSE:</t>
        </is>
      </c>
      <c r="F344" s="118" t="inlineStr">
        <is>
          <t>X3</t>
        </is>
      </c>
      <c r="G344" s="2" t="inlineStr">
        <is>
          <t>ImpMatl_SS_AISI-304</t>
        </is>
      </c>
      <c r="H344" s="37" t="inlineStr">
        <is>
          <t>Stainless Steel, AISI-304</t>
        </is>
      </c>
      <c r="I344" s="37" t="inlineStr">
        <is>
          <t>H304</t>
        </is>
      </c>
      <c r="J344" s="37" t="inlineStr">
        <is>
          <t>Stainless Steel, AISI-303</t>
        </is>
      </c>
      <c r="K344" s="37" t="inlineStr">
        <is>
          <t>Stainless Steel, AISI 316</t>
        </is>
      </c>
      <c r="L344" s="37" t="inlineStr">
        <is>
          <t>Coating_Scotchkote134_interior</t>
        </is>
      </c>
      <c r="M344" s="37" t="inlineStr">
        <is>
          <t>RTF</t>
        </is>
      </c>
      <c r="N344" s="37" t="inlineStr"/>
      <c r="O344" t="inlineStr">
        <is>
          <t>A101917</t>
        </is>
      </c>
      <c r="P344" t="inlineStr">
        <is>
          <t>LT250</t>
        </is>
      </c>
      <c r="Q344" s="37" t="n">
        <v>126</v>
      </c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Price_BOM_LCS_Imp_0548</t>
        </is>
      </c>
      <c r="D345" t="inlineStr"/>
      <c r="E345" t="inlineStr">
        <is>
          <t>:40957-LCS:40957-4P-10HP-LCSE:</t>
        </is>
      </c>
      <c r="F345" s="118" t="inlineStr">
        <is>
          <t>X3</t>
        </is>
      </c>
      <c r="G345" t="inlineStr">
        <is>
          <t>ImpMatl_NiAl-Bronze_ASTM-B148_C95400</t>
        </is>
      </c>
      <c r="H345" s="37" t="inlineStr">
        <is>
          <t>Nickel Aluminum Bronze ASTM B148 UNS C95400</t>
        </is>
      </c>
      <c r="I345" s="37" t="inlineStr">
        <is>
          <t>B22</t>
        </is>
      </c>
      <c r="J345" s="37" t="inlineStr">
        <is>
          <t>Stainless Steel, AISI-303</t>
        </is>
      </c>
      <c r="K345" s="37" t="inlineStr">
        <is>
          <t>Steel, Cold Drawn C1018</t>
        </is>
      </c>
      <c r="L345" s="37" t="inlineStr">
        <is>
          <t>Coating_Scotchkote134_interior_exterior</t>
        </is>
      </c>
      <c r="M345" s="67" t="inlineStr">
        <is>
          <t>97780147</t>
        </is>
      </c>
      <c r="N345" s="67" t="inlineStr"/>
      <c r="O345" t="inlineStr">
        <is>
          <t>A102246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Price_BOM_LCS_Imp_0549</t>
        </is>
      </c>
      <c r="D346" t="inlineStr"/>
      <c r="E346" t="inlineStr">
        <is>
          <t>:40957-LCS:40957-4P-10HP-LCSE:</t>
        </is>
      </c>
      <c r="F346" s="118" t="inlineStr">
        <is>
          <t>X3</t>
        </is>
      </c>
      <c r="G346" s="2" t="inlineStr">
        <is>
          <t>ImpMatl_SS_AISI-304</t>
        </is>
      </c>
      <c r="H346" s="37" t="inlineStr">
        <is>
          <t>Stainless Steel, AISI-304</t>
        </is>
      </c>
      <c r="I346" s="37" t="inlineStr">
        <is>
          <t>H304</t>
        </is>
      </c>
      <c r="J346" s="37" t="inlineStr">
        <is>
          <t>Stainless Steel, AISI-303</t>
        </is>
      </c>
      <c r="K346" s="37" t="inlineStr">
        <is>
          <t>Stainless Steel, AISI 316</t>
        </is>
      </c>
      <c r="L346" s="37" t="inlineStr">
        <is>
          <t>Coating_Scotchkote134_interior_exterior</t>
        </is>
      </c>
      <c r="M346" s="37" t="inlineStr">
        <is>
          <t>RTF</t>
        </is>
      </c>
      <c r="N346" s="37" t="inlineStr"/>
      <c r="O346" t="inlineStr">
        <is>
          <t>A101917</t>
        </is>
      </c>
      <c r="P346" t="inlineStr">
        <is>
          <t>LT250</t>
        </is>
      </c>
      <c r="Q346" s="37" t="n">
        <v>126</v>
      </c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Price_BOM_LCS_Imp_0551</t>
        </is>
      </c>
      <c r="D347" t="inlineStr"/>
      <c r="E347" t="inlineStr">
        <is>
          <t>:40957-LCS:40957-4P-10HP-LCSE:</t>
        </is>
      </c>
      <c r="F347" s="118" t="inlineStr">
        <is>
          <t>X3</t>
        </is>
      </c>
      <c r="G347" t="inlineStr">
        <is>
          <t>ImpMatl_NiAl-Bronze_ASTM-B148_C95400</t>
        </is>
      </c>
      <c r="H347" s="37" t="inlineStr">
        <is>
          <t>Nickel Aluminum Bronze ASTM B148 UNS C95400</t>
        </is>
      </c>
      <c r="I347" s="37" t="inlineStr">
        <is>
          <t>B22</t>
        </is>
      </c>
      <c r="J347" s="37" t="inlineStr">
        <is>
          <t>Stainless Steel, AISI-303</t>
        </is>
      </c>
      <c r="K347" s="37" t="inlineStr">
        <is>
          <t>Steel, Cold Drawn C1018</t>
        </is>
      </c>
      <c r="L347" s="37" t="inlineStr">
        <is>
          <t>Coating_Special</t>
        </is>
      </c>
      <c r="M347" s="67" t="inlineStr">
        <is>
          <t>97780147</t>
        </is>
      </c>
      <c r="N347" s="67" t="inlineStr"/>
      <c r="O347" t="inlineStr">
        <is>
          <t>A102246</t>
        </is>
      </c>
      <c r="P347" t="inlineStr">
        <is>
          <t>LT250</t>
        </is>
      </c>
      <c r="Q347" t="inlineStr"/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Price_BOM_LCS_Imp_0552</t>
        </is>
      </c>
      <c r="D348" t="inlineStr"/>
      <c r="E348" t="inlineStr">
        <is>
          <t>:40957-LCS:40957-4P-10HP-LCSE:</t>
        </is>
      </c>
      <c r="F348" s="118" t="inlineStr">
        <is>
          <t>X3</t>
        </is>
      </c>
      <c r="G348" s="2" t="inlineStr">
        <is>
          <t>ImpMatl_SS_AISI-304</t>
        </is>
      </c>
      <c r="H348" s="37" t="inlineStr">
        <is>
          <t>Stainless Steel, AISI-304</t>
        </is>
      </c>
      <c r="I348" s="37" t="inlineStr">
        <is>
          <t>H304</t>
        </is>
      </c>
      <c r="J348" s="37" t="inlineStr">
        <is>
          <t>Stainless Steel, AISI-303</t>
        </is>
      </c>
      <c r="K348" s="37" t="inlineStr">
        <is>
          <t>Stainless Steel, AISI 316</t>
        </is>
      </c>
      <c r="L348" s="37" t="inlineStr">
        <is>
          <t>Coating_Special</t>
        </is>
      </c>
      <c r="M348" s="37" t="inlineStr">
        <is>
          <t>RTF</t>
        </is>
      </c>
      <c r="N348" s="37" t="inlineStr"/>
      <c r="O348" t="inlineStr">
        <is>
          <t>A101922</t>
        </is>
      </c>
      <c r="P348" t="inlineStr">
        <is>
          <t>LT250</t>
        </is>
      </c>
      <c r="Q348" s="37" t="n">
        <v>126</v>
      </c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Price_BOM_LCS_Imp_0554</t>
        </is>
      </c>
      <c r="D349" t="inlineStr"/>
      <c r="E349" t="inlineStr">
        <is>
          <t>:40957-LCS:40957-4P-15HP-LCSE:40957-4P-20HP-LCSE:</t>
        </is>
      </c>
      <c r="F349" s="118" t="inlineStr">
        <is>
          <t>X4</t>
        </is>
      </c>
      <c r="G349" s="2" t="inlineStr">
        <is>
          <t>ImpMatl_SS_AISI-304</t>
        </is>
      </c>
      <c r="H349" s="37" t="inlineStr">
        <is>
          <t>Stainless Steel, AISI-304</t>
        </is>
      </c>
      <c r="I349" s="37" t="inlineStr">
        <is>
          <t>H304</t>
        </is>
      </c>
      <c r="J349" s="37" t="inlineStr">
        <is>
          <t>Stainless Steel, AISI-303</t>
        </is>
      </c>
      <c r="K349" s="37" t="inlineStr">
        <is>
          <t>Stainless Steel, AISI 316</t>
        </is>
      </c>
      <c r="L349" s="37" t="inlineStr">
        <is>
          <t>Coating_Standard</t>
        </is>
      </c>
      <c r="M349" s="97" t="inlineStr">
        <is>
          <t>98876164</t>
        </is>
      </c>
      <c r="N349" s="37" t="inlineStr">
        <is>
          <t>IMP,L,40957,X4,H304</t>
        </is>
      </c>
      <c r="O349" t="inlineStr">
        <is>
          <t>A101924</t>
        </is>
      </c>
      <c r="P349" s="37" t="inlineStr">
        <is>
          <t>LT027</t>
        </is>
      </c>
      <c r="Q349" s="37" t="n">
        <v>0</v>
      </c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Price_BOM_LCS_Imp_0555</t>
        </is>
      </c>
      <c r="D350" t="inlineStr"/>
      <c r="E350" t="inlineStr">
        <is>
          <t>:40957-LCS:40957-4P-15HP-LCSE:40957-4P-20HP-LCSE:</t>
        </is>
      </c>
      <c r="F350" s="118" t="inlineStr">
        <is>
          <t>X4</t>
        </is>
      </c>
      <c r="G350" t="inlineStr">
        <is>
          <t>ImpMatl_NiAl-Bronze_ASTM-B148_C95400</t>
        </is>
      </c>
      <c r="H350" s="37" t="inlineStr">
        <is>
          <t>Nickel Aluminum Bronze ASTM B148 UNS C95400</t>
        </is>
      </c>
      <c r="I350" s="37" t="inlineStr">
        <is>
          <t>B22</t>
        </is>
      </c>
      <c r="J350" s="37" t="inlineStr">
        <is>
          <t>Stainless Steel, AISI-303</t>
        </is>
      </c>
      <c r="K350" s="37" t="inlineStr">
        <is>
          <t>Steel, Cold Drawn C1018</t>
        </is>
      </c>
      <c r="L350" s="37" t="inlineStr">
        <is>
          <t>Coating_Standard</t>
        </is>
      </c>
      <c r="M350" s="67" t="inlineStr">
        <is>
          <t>97780148</t>
        </is>
      </c>
      <c r="N350" s="67" t="inlineStr"/>
      <c r="O350" t="inlineStr">
        <is>
          <t>A102247</t>
        </is>
      </c>
      <c r="P350" t="inlineStr">
        <is>
          <t>LT250</t>
        </is>
      </c>
      <c r="Q350" t="inlineStr"/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Price_BOM_LCS_Imp_0557</t>
        </is>
      </c>
      <c r="D351" t="inlineStr"/>
      <c r="E351" t="inlineStr">
        <is>
          <t>:40957-LCS:40957-4P-15HP-LCSE:40957-4P-20HP-LCSE:</t>
        </is>
      </c>
      <c r="F351" s="118" t="inlineStr">
        <is>
          <t>X4</t>
        </is>
      </c>
      <c r="G351" t="inlineStr">
        <is>
          <t>ImpMatl_NiAl-Bronze_ASTM-B148_C95400</t>
        </is>
      </c>
      <c r="H351" s="37" t="inlineStr">
        <is>
          <t>Nickel Aluminum Bronze ASTM B148 UNS C95400</t>
        </is>
      </c>
      <c r="I351" s="37" t="inlineStr">
        <is>
          <t>B22</t>
        </is>
      </c>
      <c r="J351" s="37" t="inlineStr">
        <is>
          <t>Stainless Steel, AISI-303</t>
        </is>
      </c>
      <c r="K351" s="37" t="inlineStr">
        <is>
          <t>Steel, Cold Drawn C1018</t>
        </is>
      </c>
      <c r="L351" s="37" t="inlineStr">
        <is>
          <t>Coating_Scotchkote134_interior_exterior_IncludeImpeller</t>
        </is>
      </c>
      <c r="M351" s="1" t="inlineStr">
        <is>
          <t>RTF</t>
        </is>
      </c>
      <c r="N351" s="37" t="inlineStr"/>
      <c r="O351" t="inlineStr">
        <is>
          <t>A102247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Price_BOM_LCS_Imp_0558</t>
        </is>
      </c>
      <c r="D352" t="inlineStr"/>
      <c r="E352" t="inlineStr">
        <is>
          <t>:40957-LCS:40957-4P-15HP-LCSE:40957-4P-20HP-LCSE:</t>
        </is>
      </c>
      <c r="F352" s="118" t="inlineStr">
        <is>
          <t>X4</t>
        </is>
      </c>
      <c r="G352" s="2" t="inlineStr">
        <is>
          <t>ImpMatl_SS_AISI-304</t>
        </is>
      </c>
      <c r="H352" s="37" t="inlineStr">
        <is>
          <t>Stainless Steel, AISI-304</t>
        </is>
      </c>
      <c r="I352" s="37" t="inlineStr">
        <is>
          <t>H304</t>
        </is>
      </c>
      <c r="J352" s="37" t="inlineStr">
        <is>
          <t>Stainless Steel, AISI-303</t>
        </is>
      </c>
      <c r="K352" s="37" t="inlineStr">
        <is>
          <t>Stainless Steel, AISI 316</t>
        </is>
      </c>
      <c r="L352" s="37" t="inlineStr">
        <is>
          <t>Coating_Scotchkote134_interior_exterior_IncludeImpeller</t>
        </is>
      </c>
      <c r="M352" s="1" t="inlineStr">
        <is>
          <t>RTF</t>
        </is>
      </c>
      <c r="N352" s="37" t="inlineStr"/>
      <c r="O352" t="inlineStr">
        <is>
          <t>A101924</t>
        </is>
      </c>
      <c r="P352" t="inlineStr">
        <is>
          <t>LT250</t>
        </is>
      </c>
      <c r="Q352" s="37" t="inlineStr"/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Price_BOM_LCS_Imp_0560</t>
        </is>
      </c>
      <c r="D353" t="inlineStr"/>
      <c r="E353" t="inlineStr">
        <is>
          <t>:40957-LCS:40957-4P-15HP-LCSE:40957-4P-20HP-LCSE:</t>
        </is>
      </c>
      <c r="F353" s="118" t="inlineStr">
        <is>
          <t>X4</t>
        </is>
      </c>
      <c r="G353" t="inlineStr">
        <is>
          <t>ImpMatl_NiAl-Bronze_ASTM-B148_C95400</t>
        </is>
      </c>
      <c r="H353" s="37" t="inlineStr">
        <is>
          <t>Nickel Aluminum Bronze ASTM B148 UNS C95400</t>
        </is>
      </c>
      <c r="I353" s="37" t="inlineStr">
        <is>
          <t>B22</t>
        </is>
      </c>
      <c r="J353" s="37" t="inlineStr">
        <is>
          <t>Stainless Steel, AISI-303</t>
        </is>
      </c>
      <c r="K353" s="37" t="inlineStr">
        <is>
          <t>Steel, Cold Drawn C1018</t>
        </is>
      </c>
      <c r="L353" s="37" t="inlineStr">
        <is>
          <t>Coating_Scotchkote134_interior_IncludeImpeller</t>
        </is>
      </c>
      <c r="M353" s="1" t="inlineStr">
        <is>
          <t>RTF</t>
        </is>
      </c>
      <c r="N353" s="37" t="inlineStr"/>
      <c r="O353" t="inlineStr">
        <is>
          <t>A102247</t>
        </is>
      </c>
      <c r="P353" t="inlineStr">
        <is>
          <t>LT250</t>
        </is>
      </c>
      <c r="Q353" t="inlineStr"/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Price_BOM_LCS_Imp_0561</t>
        </is>
      </c>
      <c r="D354" t="inlineStr"/>
      <c r="E354" t="inlineStr">
        <is>
          <t>:40957-LCS:40957-4P-15HP-LCSE:40957-4P-20HP-LCSE:</t>
        </is>
      </c>
      <c r="F354" s="118" t="inlineStr">
        <is>
          <t>X4</t>
        </is>
      </c>
      <c r="G354" s="2" t="inlineStr">
        <is>
          <t>ImpMatl_SS_AISI-304</t>
        </is>
      </c>
      <c r="H354" s="37" t="inlineStr">
        <is>
          <t>Stainless Steel, AISI-304</t>
        </is>
      </c>
      <c r="I354" s="37" t="inlineStr">
        <is>
          <t>H304</t>
        </is>
      </c>
      <c r="J354" s="37" t="inlineStr">
        <is>
          <t>Stainless Steel, AISI-303</t>
        </is>
      </c>
      <c r="K354" s="37" t="inlineStr">
        <is>
          <t>Stainless Steel, AISI 316</t>
        </is>
      </c>
      <c r="L354" s="37" t="inlineStr">
        <is>
          <t>Coating_Scotchkote134_interior_IncludeImpeller</t>
        </is>
      </c>
      <c r="M354" s="1" t="inlineStr">
        <is>
          <t>RTF</t>
        </is>
      </c>
      <c r="N354" s="37" t="inlineStr"/>
      <c r="O354" t="inlineStr">
        <is>
          <t>A101924</t>
        </is>
      </c>
      <c r="P354" t="inlineStr">
        <is>
          <t>LT250</t>
        </is>
      </c>
      <c r="Q354" s="37" t="inlineStr"/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Price_BOM_LCS_Imp_0563</t>
        </is>
      </c>
      <c r="D355" t="inlineStr"/>
      <c r="E355" t="inlineStr">
        <is>
          <t>:40957-LCS:40957-4P-15HP-LCSE:40957-4P-20HP-LCSE:</t>
        </is>
      </c>
      <c r="F355" s="118" t="inlineStr">
        <is>
          <t>X4</t>
        </is>
      </c>
      <c r="G355" t="inlineStr">
        <is>
          <t>ImpMatl_NiAl-Bronze_ASTM-B148_C95400</t>
        </is>
      </c>
      <c r="H355" s="37" t="inlineStr">
        <is>
          <t>Nickel Aluminum Bronze ASTM B148 UNS C95400</t>
        </is>
      </c>
      <c r="I355" s="37" t="inlineStr">
        <is>
          <t>B22</t>
        </is>
      </c>
      <c r="J355" s="37" t="inlineStr">
        <is>
          <t>Stainless Steel, AISI-303</t>
        </is>
      </c>
      <c r="K355" s="37" t="inlineStr">
        <is>
          <t>Steel, Cold Drawn C1018</t>
        </is>
      </c>
      <c r="L355" s="37" t="inlineStr">
        <is>
          <t>Coating_Scotchkote134_interior</t>
        </is>
      </c>
      <c r="M355" s="67" t="inlineStr">
        <is>
          <t>97780148</t>
        </is>
      </c>
      <c r="N355" s="67" t="inlineStr"/>
      <c r="O355" t="inlineStr">
        <is>
          <t>A102247</t>
        </is>
      </c>
      <c r="P355" t="inlineStr">
        <is>
          <t>LT250</t>
        </is>
      </c>
      <c r="Q355" t="inlineStr"/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Price_BOM_LCS_Imp_0564</t>
        </is>
      </c>
      <c r="D356" t="inlineStr"/>
      <c r="E356" t="inlineStr">
        <is>
          <t>:40957-LCS:40957-4P-15HP-LCSE:40957-4P-20HP-LCSE:</t>
        </is>
      </c>
      <c r="F356" s="118" t="inlineStr">
        <is>
          <t>X4</t>
        </is>
      </c>
      <c r="G356" s="2" t="inlineStr">
        <is>
          <t>ImpMatl_SS_AISI-304</t>
        </is>
      </c>
      <c r="H356" s="37" t="inlineStr">
        <is>
          <t>Stainless Steel, AISI-304</t>
        </is>
      </c>
      <c r="I356" s="37" t="inlineStr">
        <is>
          <t>H304</t>
        </is>
      </c>
      <c r="J356" s="37" t="inlineStr">
        <is>
          <t>Stainless Steel, AISI-303</t>
        </is>
      </c>
      <c r="K356" s="37" t="inlineStr">
        <is>
          <t>Stainless Steel, AISI 316</t>
        </is>
      </c>
      <c r="L356" s="37" t="inlineStr">
        <is>
          <t>Coating_Scotchkote134_interior</t>
        </is>
      </c>
      <c r="M356" s="37" t="inlineStr">
        <is>
          <t>RTF</t>
        </is>
      </c>
      <c r="N356" s="37" t="inlineStr"/>
      <c r="O356" t="inlineStr">
        <is>
          <t>A101924</t>
        </is>
      </c>
      <c r="P356" t="inlineStr">
        <is>
          <t>LT250</t>
        </is>
      </c>
      <c r="Q356" s="37" t="n">
        <v>126</v>
      </c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Price_BOM_LCS_Imp_0566</t>
        </is>
      </c>
      <c r="D357" t="inlineStr"/>
      <c r="E357" t="inlineStr">
        <is>
          <t>:40957-LCS:40957-4P-15HP-LCSE:40957-4P-20HP-LCSE:</t>
        </is>
      </c>
      <c r="F357" s="118" t="inlineStr">
        <is>
          <t>X4</t>
        </is>
      </c>
      <c r="G357" t="inlineStr">
        <is>
          <t>ImpMatl_NiAl-Bronze_ASTM-B148_C95400</t>
        </is>
      </c>
      <c r="H357" s="37" t="inlineStr">
        <is>
          <t>Nickel Aluminum Bronze ASTM B148 UNS C95400</t>
        </is>
      </c>
      <c r="I357" s="37" t="inlineStr">
        <is>
          <t>B22</t>
        </is>
      </c>
      <c r="J357" s="37" t="inlineStr">
        <is>
          <t>Stainless Steel, AISI-303</t>
        </is>
      </c>
      <c r="K357" s="37" t="inlineStr">
        <is>
          <t>Steel, Cold Drawn C1018</t>
        </is>
      </c>
      <c r="L357" s="37" t="inlineStr">
        <is>
          <t>Coating_Scotchkote134_interior_exterior</t>
        </is>
      </c>
      <c r="M357" s="67" t="inlineStr">
        <is>
          <t>97780148</t>
        </is>
      </c>
      <c r="N357" s="67" t="inlineStr"/>
      <c r="O357" t="inlineStr">
        <is>
          <t>A102247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Price_BOM_LCS_Imp_0567</t>
        </is>
      </c>
      <c r="D358" t="inlineStr"/>
      <c r="E358" t="inlineStr">
        <is>
          <t>:40957-LCS:40957-4P-15HP-LCSE:40957-4P-20HP-LCSE:</t>
        </is>
      </c>
      <c r="F358" s="118" t="inlineStr">
        <is>
          <t>X4</t>
        </is>
      </c>
      <c r="G358" s="2" t="inlineStr">
        <is>
          <t>ImpMatl_SS_AISI-304</t>
        </is>
      </c>
      <c r="H358" s="37" t="inlineStr">
        <is>
          <t>Stainless Steel, AISI-304</t>
        </is>
      </c>
      <c r="I358" s="37" t="inlineStr">
        <is>
          <t>H304</t>
        </is>
      </c>
      <c r="J358" s="37" t="inlineStr">
        <is>
          <t>Stainless Steel, AISI-303</t>
        </is>
      </c>
      <c r="K358" s="37" t="inlineStr">
        <is>
          <t>Stainless Steel, AISI 316</t>
        </is>
      </c>
      <c r="L358" s="37" t="inlineStr">
        <is>
          <t>Coating_Scotchkote134_interior_exterior</t>
        </is>
      </c>
      <c r="M358" s="37" t="inlineStr">
        <is>
          <t>RTF</t>
        </is>
      </c>
      <c r="N358" s="37" t="inlineStr"/>
      <c r="O358" t="inlineStr">
        <is>
          <t>A101924</t>
        </is>
      </c>
      <c r="P358" t="inlineStr">
        <is>
          <t>LT250</t>
        </is>
      </c>
      <c r="Q358" s="37" t="n">
        <v>126</v>
      </c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Price_BOM_LCS_Imp_0569</t>
        </is>
      </c>
      <c r="D359" t="inlineStr"/>
      <c r="E359" t="inlineStr">
        <is>
          <t>:40957-LCS:40957-4P-15HP-LCSE:40957-4P-20HP-LCSE:</t>
        </is>
      </c>
      <c r="F359" s="118" t="inlineStr">
        <is>
          <t>X4</t>
        </is>
      </c>
      <c r="G359" t="inlineStr">
        <is>
          <t>ImpMatl_NiAl-Bronze_ASTM-B148_C95400</t>
        </is>
      </c>
      <c r="H359" s="37" t="inlineStr">
        <is>
          <t>Nickel Aluminum Bronze ASTM B148 UNS C95400</t>
        </is>
      </c>
      <c r="I359" s="37" t="inlineStr">
        <is>
          <t>B22</t>
        </is>
      </c>
      <c r="J359" s="37" t="inlineStr">
        <is>
          <t>Stainless Steel, AISI-303</t>
        </is>
      </c>
      <c r="K359" s="37" t="inlineStr">
        <is>
          <t>Steel, Cold Drawn C1018</t>
        </is>
      </c>
      <c r="L359" s="37" t="inlineStr">
        <is>
          <t>Coating_Special</t>
        </is>
      </c>
      <c r="M359" s="67" t="inlineStr">
        <is>
          <t>97780148</t>
        </is>
      </c>
      <c r="N359" s="67" t="inlineStr"/>
      <c r="O359" t="inlineStr">
        <is>
          <t>A102247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Price_BOM_LCS_Imp_0570</t>
        </is>
      </c>
      <c r="D360" t="inlineStr"/>
      <c r="E360" t="inlineStr">
        <is>
          <t>:40957-LCS:40957-4P-15HP-LCSE:40957-4P-20HP-LCSE:</t>
        </is>
      </c>
      <c r="F360" s="118" t="inlineStr">
        <is>
          <t>X4</t>
        </is>
      </c>
      <c r="G360" s="2" t="inlineStr">
        <is>
          <t>ImpMatl_SS_AISI-304</t>
        </is>
      </c>
      <c r="H360" s="37" t="inlineStr">
        <is>
          <t>Stainless Steel, AISI-304</t>
        </is>
      </c>
      <c r="I360" s="37" t="inlineStr">
        <is>
          <t>H304</t>
        </is>
      </c>
      <c r="J360" s="37" t="inlineStr">
        <is>
          <t>Stainless Steel, AISI-303</t>
        </is>
      </c>
      <c r="K360" s="37" t="inlineStr">
        <is>
          <t>Stainless Steel, AISI 316</t>
        </is>
      </c>
      <c r="L360" s="37" t="inlineStr">
        <is>
          <t>Coating_Special</t>
        </is>
      </c>
      <c r="M360" s="37" t="inlineStr">
        <is>
          <t>RTF</t>
        </is>
      </c>
      <c r="N360" s="37" t="inlineStr"/>
      <c r="O360" t="inlineStr">
        <is>
          <t>A101929</t>
        </is>
      </c>
      <c r="P360" t="inlineStr">
        <is>
          <t>LT250</t>
        </is>
      </c>
      <c r="Q360" s="37" t="n">
        <v>126</v>
      </c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Price_BOM_LCS_Imp_0572</t>
        </is>
      </c>
      <c r="D361" t="inlineStr"/>
      <c r="E361" t="inlineStr">
        <is>
          <t>:40959-LCS:</t>
        </is>
      </c>
      <c r="F361" s="118" t="inlineStr">
        <is>
          <t>XA</t>
        </is>
      </c>
      <c r="G361" s="2" t="inlineStr">
        <is>
          <t>ImpMatl_SS_AISI-304</t>
        </is>
      </c>
      <c r="H361" s="37" t="inlineStr">
        <is>
          <t>Stainless Steel, AISI-304</t>
        </is>
      </c>
      <c r="I361" s="37" t="inlineStr">
        <is>
          <t>H304</t>
        </is>
      </c>
      <c r="J361" s="37" t="inlineStr">
        <is>
          <t>Stainless Steel, AISI-303</t>
        </is>
      </c>
      <c r="K361" s="37" t="inlineStr">
        <is>
          <t>Stainless Steel, AISI 316</t>
        </is>
      </c>
      <c r="L361" s="37" t="inlineStr">
        <is>
          <t>Coating_Standard</t>
        </is>
      </c>
      <c r="M361" s="97" t="inlineStr">
        <is>
          <t>98876165</t>
        </is>
      </c>
      <c r="N361" s="37" t="inlineStr">
        <is>
          <t>IMP,L,40959,XA,H304</t>
        </is>
      </c>
      <c r="O361" t="inlineStr">
        <is>
          <t>A101931</t>
        </is>
      </c>
      <c r="P361" s="37" t="inlineStr">
        <is>
          <t>LT027</t>
        </is>
      </c>
      <c r="Q361" s="37" t="n">
        <v>0</v>
      </c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Price_BOM_LCS_Imp_0573</t>
        </is>
      </c>
      <c r="D362" t="inlineStr"/>
      <c r="E362" t="inlineStr">
        <is>
          <t>:40959-LCS:</t>
        </is>
      </c>
      <c r="F362" s="118" t="inlineStr">
        <is>
          <t>XA</t>
        </is>
      </c>
      <c r="G362" t="inlineStr">
        <is>
          <t>ImpMatl_NiAl-Bronze_ASTM-B148_C95400</t>
        </is>
      </c>
      <c r="H362" s="37" t="inlineStr">
        <is>
          <t>Nickel Aluminum Bronze ASTM B148 UNS C95400</t>
        </is>
      </c>
      <c r="I362" s="37" t="inlineStr">
        <is>
          <t>B22</t>
        </is>
      </c>
      <c r="J362" s="37" t="inlineStr">
        <is>
          <t>Stainless Steel, AISI-303</t>
        </is>
      </c>
      <c r="K362" s="37" t="inlineStr">
        <is>
          <t>Steel, Cold Drawn C1018</t>
        </is>
      </c>
      <c r="L362" s="37" t="inlineStr">
        <is>
          <t>Coating_Standard</t>
        </is>
      </c>
      <c r="M362" s="67" t="inlineStr">
        <is>
          <t>96699293</t>
        </is>
      </c>
      <c r="N362" s="67" t="inlineStr"/>
      <c r="O362" t="inlineStr">
        <is>
          <t>A102248</t>
        </is>
      </c>
      <c r="P362" t="inlineStr">
        <is>
          <t>LT250</t>
        </is>
      </c>
      <c r="Q362" t="inlineStr"/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Price_BOM_LCS_Imp_0575</t>
        </is>
      </c>
      <c r="D363" t="inlineStr"/>
      <c r="E363" t="inlineStr">
        <is>
          <t>:40959-LCS:</t>
        </is>
      </c>
      <c r="F363" s="118" t="inlineStr">
        <is>
          <t>XA</t>
        </is>
      </c>
      <c r="G363" t="inlineStr">
        <is>
          <t>ImpMatl_NiAl-Bronze_ASTM-B148_C95400</t>
        </is>
      </c>
      <c r="H363" s="37" t="inlineStr">
        <is>
          <t>Nickel Aluminum Bronze ASTM B148 UNS C95400</t>
        </is>
      </c>
      <c r="I363" s="37" t="inlineStr">
        <is>
          <t>B22</t>
        </is>
      </c>
      <c r="J363" s="37" t="inlineStr">
        <is>
          <t>Stainless Steel, AISI-303</t>
        </is>
      </c>
      <c r="K363" s="37" t="inlineStr">
        <is>
          <t>Steel, Cold Drawn C1018</t>
        </is>
      </c>
      <c r="L363" s="37" t="inlineStr">
        <is>
          <t>Coating_Scotchkote134_interior_exterior_IncludeImpeller</t>
        </is>
      </c>
      <c r="M363" s="1" t="inlineStr">
        <is>
          <t>RTF</t>
        </is>
      </c>
      <c r="N363" s="37" t="inlineStr"/>
      <c r="O363" t="inlineStr">
        <is>
          <t>A102248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Price_BOM_LCS_Imp_0576</t>
        </is>
      </c>
      <c r="D364" t="inlineStr"/>
      <c r="E364" t="inlineStr">
        <is>
          <t>:40959-LCS:</t>
        </is>
      </c>
      <c r="F364" s="118" t="inlineStr">
        <is>
          <t>XA</t>
        </is>
      </c>
      <c r="G364" s="2" t="inlineStr">
        <is>
          <t>ImpMatl_SS_AISI-304</t>
        </is>
      </c>
      <c r="H364" s="37" t="inlineStr">
        <is>
          <t>Stainless Steel, AISI-304</t>
        </is>
      </c>
      <c r="I364" s="37" t="inlineStr">
        <is>
          <t>H304</t>
        </is>
      </c>
      <c r="J364" s="37" t="inlineStr">
        <is>
          <t>Stainless Steel, AISI-303</t>
        </is>
      </c>
      <c r="K364" s="37" t="inlineStr">
        <is>
          <t>Stainless Steel, AISI 316</t>
        </is>
      </c>
      <c r="L364" s="37" t="inlineStr">
        <is>
          <t>Coating_Scotchkote134_interior_exterior_IncludeImpeller</t>
        </is>
      </c>
      <c r="M364" s="1" t="inlineStr">
        <is>
          <t>RTF</t>
        </is>
      </c>
      <c r="N364" s="37" t="inlineStr"/>
      <c r="O364" t="inlineStr">
        <is>
          <t>A101931</t>
        </is>
      </c>
      <c r="P364" t="inlineStr">
        <is>
          <t>LT250</t>
        </is>
      </c>
      <c r="Q364" s="37" t="inlineStr"/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Price_BOM_LCS_Imp_0578</t>
        </is>
      </c>
      <c r="D365" t="inlineStr"/>
      <c r="E365" t="inlineStr">
        <is>
          <t>:40959-LCS:</t>
        </is>
      </c>
      <c r="F365" s="118" t="inlineStr">
        <is>
          <t>XA</t>
        </is>
      </c>
      <c r="G365" t="inlineStr">
        <is>
          <t>ImpMatl_NiAl-Bronze_ASTM-B148_C95400</t>
        </is>
      </c>
      <c r="H365" s="37" t="inlineStr">
        <is>
          <t>Nickel Aluminum Bronze ASTM B148 UNS C95400</t>
        </is>
      </c>
      <c r="I365" s="37" t="inlineStr">
        <is>
          <t>B22</t>
        </is>
      </c>
      <c r="J365" s="37" t="inlineStr">
        <is>
          <t>Stainless Steel, AISI-303</t>
        </is>
      </c>
      <c r="K365" s="37" t="inlineStr">
        <is>
          <t>Steel, Cold Drawn C1018</t>
        </is>
      </c>
      <c r="L365" s="37" t="inlineStr">
        <is>
          <t>Coating_Scotchkote134_interior_IncludeImpeller</t>
        </is>
      </c>
      <c r="M365" s="1" t="inlineStr">
        <is>
          <t>RTF</t>
        </is>
      </c>
      <c r="N365" s="37" t="inlineStr"/>
      <c r="O365" t="inlineStr">
        <is>
          <t>A102248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Price_BOM_LCS_Imp_0579</t>
        </is>
      </c>
      <c r="D366" t="inlineStr"/>
      <c r="E366" t="inlineStr">
        <is>
          <t>:40959-LCS:</t>
        </is>
      </c>
      <c r="F366" s="118" t="inlineStr">
        <is>
          <t>XA</t>
        </is>
      </c>
      <c r="G366" s="2" t="inlineStr">
        <is>
          <t>ImpMatl_SS_AISI-304</t>
        </is>
      </c>
      <c r="H366" s="37" t="inlineStr">
        <is>
          <t>Stainless Steel, AISI-304</t>
        </is>
      </c>
      <c r="I366" s="37" t="inlineStr">
        <is>
          <t>H304</t>
        </is>
      </c>
      <c r="J366" s="37" t="inlineStr">
        <is>
          <t>Stainless Steel, AISI-303</t>
        </is>
      </c>
      <c r="K366" s="37" t="inlineStr">
        <is>
          <t>Stainless Steel, AISI 316</t>
        </is>
      </c>
      <c r="L366" s="37" t="inlineStr">
        <is>
          <t>Coating_Scotchkote134_interior_IncludeImpeller</t>
        </is>
      </c>
      <c r="M366" s="1" t="inlineStr">
        <is>
          <t>RTF</t>
        </is>
      </c>
      <c r="N366" s="37" t="inlineStr"/>
      <c r="O366" t="inlineStr">
        <is>
          <t>A101931</t>
        </is>
      </c>
      <c r="P366" t="inlineStr">
        <is>
          <t>LT250</t>
        </is>
      </c>
      <c r="Q366" s="37" t="inlineStr"/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Price_BOM_LCS_Imp_0581</t>
        </is>
      </c>
      <c r="D367" t="inlineStr"/>
      <c r="E367" t="inlineStr">
        <is>
          <t>:40959-LCS:</t>
        </is>
      </c>
      <c r="F367" s="118" t="inlineStr">
        <is>
          <t>XA</t>
        </is>
      </c>
      <c r="G367" t="inlineStr">
        <is>
          <t>ImpMatl_NiAl-Bronze_ASTM-B148_C95400</t>
        </is>
      </c>
      <c r="H367" s="37" t="inlineStr">
        <is>
          <t>Nickel Aluminum Bronze ASTM B148 UNS C95400</t>
        </is>
      </c>
      <c r="I367" s="37" t="inlineStr">
        <is>
          <t>B22</t>
        </is>
      </c>
      <c r="J367" s="37" t="inlineStr">
        <is>
          <t>Stainless Steel, AISI-303</t>
        </is>
      </c>
      <c r="K367" s="37" t="inlineStr">
        <is>
          <t>Steel, Cold Drawn C1018</t>
        </is>
      </c>
      <c r="L367" s="37" t="inlineStr">
        <is>
          <t>Coating_Scotchkote134_interior</t>
        </is>
      </c>
      <c r="M367" s="67" t="inlineStr">
        <is>
          <t>96699293</t>
        </is>
      </c>
      <c r="N367" s="67" t="inlineStr"/>
      <c r="O367" t="inlineStr">
        <is>
          <t>A102248</t>
        </is>
      </c>
      <c r="P367" t="inlineStr">
        <is>
          <t>LT250</t>
        </is>
      </c>
      <c r="Q367" t="inlineStr"/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Price_BOM_LCS_Imp_0582</t>
        </is>
      </c>
      <c r="D368" t="inlineStr"/>
      <c r="E368" t="inlineStr">
        <is>
          <t>:40959-LCS:</t>
        </is>
      </c>
      <c r="F368" s="118" t="inlineStr">
        <is>
          <t>XA</t>
        </is>
      </c>
      <c r="G368" s="2" t="inlineStr">
        <is>
          <t>ImpMatl_SS_AISI-304</t>
        </is>
      </c>
      <c r="H368" s="37" t="inlineStr">
        <is>
          <t>Stainless Steel, AISI-304</t>
        </is>
      </c>
      <c r="I368" s="37" t="inlineStr">
        <is>
          <t>H304</t>
        </is>
      </c>
      <c r="J368" s="37" t="inlineStr">
        <is>
          <t>Stainless Steel, AISI-303</t>
        </is>
      </c>
      <c r="K368" s="37" t="inlineStr">
        <is>
          <t>Stainless Steel, AISI 316</t>
        </is>
      </c>
      <c r="L368" s="37" t="inlineStr">
        <is>
          <t>Coating_Scotchkote134_interior</t>
        </is>
      </c>
      <c r="M368" s="37" t="inlineStr">
        <is>
          <t>RTF</t>
        </is>
      </c>
      <c r="N368" s="37" t="inlineStr"/>
      <c r="O368" t="inlineStr">
        <is>
          <t>A101931</t>
        </is>
      </c>
      <c r="P368" t="inlineStr">
        <is>
          <t>LT250</t>
        </is>
      </c>
      <c r="Q368" s="37" t="n">
        <v>126</v>
      </c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Price_BOM_LCS_Imp_0584</t>
        </is>
      </c>
      <c r="D369" t="inlineStr"/>
      <c r="E369" t="inlineStr">
        <is>
          <t>:40959-LCS:</t>
        </is>
      </c>
      <c r="F369" s="118" t="inlineStr">
        <is>
          <t>XA</t>
        </is>
      </c>
      <c r="G369" t="inlineStr">
        <is>
          <t>ImpMatl_NiAl-Bronze_ASTM-B148_C95400</t>
        </is>
      </c>
      <c r="H369" s="37" t="inlineStr">
        <is>
          <t>Nickel Aluminum Bronze ASTM B148 UNS C95400</t>
        </is>
      </c>
      <c r="I369" s="37" t="inlineStr">
        <is>
          <t>B22</t>
        </is>
      </c>
      <c r="J369" s="37" t="inlineStr">
        <is>
          <t>Stainless Steel, AISI-303</t>
        </is>
      </c>
      <c r="K369" s="37" t="inlineStr">
        <is>
          <t>Steel, Cold Drawn C1018</t>
        </is>
      </c>
      <c r="L369" s="37" t="inlineStr">
        <is>
          <t>Coating_Scotchkote134_interior_exterior</t>
        </is>
      </c>
      <c r="M369" s="67" t="inlineStr">
        <is>
          <t>96699293</t>
        </is>
      </c>
      <c r="N369" s="67" t="inlineStr"/>
      <c r="O369" t="inlineStr">
        <is>
          <t>A102248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Price_BOM_LCS_Imp_0585</t>
        </is>
      </c>
      <c r="D370" t="inlineStr"/>
      <c r="E370" t="inlineStr">
        <is>
          <t>:40959-LCS:</t>
        </is>
      </c>
      <c r="F370" s="118" t="inlineStr">
        <is>
          <t>XA</t>
        </is>
      </c>
      <c r="G370" s="2" t="inlineStr">
        <is>
          <t>ImpMatl_SS_AISI-304</t>
        </is>
      </c>
      <c r="H370" s="37" t="inlineStr">
        <is>
          <t>Stainless Steel, AISI-304</t>
        </is>
      </c>
      <c r="I370" s="37" t="inlineStr">
        <is>
          <t>H304</t>
        </is>
      </c>
      <c r="J370" s="37" t="inlineStr">
        <is>
          <t>Stainless Steel, AISI-303</t>
        </is>
      </c>
      <c r="K370" s="37" t="inlineStr">
        <is>
          <t>Stainless Steel, AISI 316</t>
        </is>
      </c>
      <c r="L370" s="37" t="inlineStr">
        <is>
          <t>Coating_Scotchkote134_interior_exterior</t>
        </is>
      </c>
      <c r="M370" s="37" t="inlineStr">
        <is>
          <t>RTF</t>
        </is>
      </c>
      <c r="N370" s="37" t="inlineStr"/>
      <c r="O370" t="inlineStr">
        <is>
          <t>A101931</t>
        </is>
      </c>
      <c r="P370" t="inlineStr">
        <is>
          <t>LT250</t>
        </is>
      </c>
      <c r="Q370" s="37" t="n">
        <v>126</v>
      </c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Price_BOM_LCS_Imp_0587</t>
        </is>
      </c>
      <c r="D371" t="inlineStr"/>
      <c r="E371" t="inlineStr">
        <is>
          <t>:40959-LCS:</t>
        </is>
      </c>
      <c r="F371" s="118" t="inlineStr">
        <is>
          <t>XA</t>
        </is>
      </c>
      <c r="G371" t="inlineStr">
        <is>
          <t>ImpMatl_NiAl-Bronze_ASTM-B148_C95400</t>
        </is>
      </c>
      <c r="H371" s="37" t="inlineStr">
        <is>
          <t>Nickel Aluminum Bronze ASTM B148 UNS C95400</t>
        </is>
      </c>
      <c r="I371" s="37" t="inlineStr">
        <is>
          <t>B22</t>
        </is>
      </c>
      <c r="J371" s="37" t="inlineStr">
        <is>
          <t>Stainless Steel, AISI-303</t>
        </is>
      </c>
      <c r="K371" s="37" t="inlineStr">
        <is>
          <t>Steel, Cold Drawn C1018</t>
        </is>
      </c>
      <c r="L371" s="37" t="inlineStr">
        <is>
          <t>Coating_Special</t>
        </is>
      </c>
      <c r="M371" s="67" t="inlineStr">
        <is>
          <t>96699293</t>
        </is>
      </c>
      <c r="N371" s="67" t="inlineStr"/>
      <c r="O371" t="inlineStr">
        <is>
          <t>A102248</t>
        </is>
      </c>
      <c r="P371" t="inlineStr">
        <is>
          <t>LT250</t>
        </is>
      </c>
      <c r="Q371" t="inlineStr"/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Price_BOM_LCS_Imp_0588</t>
        </is>
      </c>
      <c r="D372" t="inlineStr"/>
      <c r="E372" t="inlineStr">
        <is>
          <t>:40959-LCS:</t>
        </is>
      </c>
      <c r="F372" s="118" t="inlineStr">
        <is>
          <t>XA</t>
        </is>
      </c>
      <c r="G372" s="2" t="inlineStr">
        <is>
          <t>ImpMatl_SS_AISI-304</t>
        </is>
      </c>
      <c r="H372" s="37" t="inlineStr">
        <is>
          <t>Stainless Steel, AISI-304</t>
        </is>
      </c>
      <c r="I372" s="37" t="inlineStr">
        <is>
          <t>H304</t>
        </is>
      </c>
      <c r="J372" s="37" t="inlineStr">
        <is>
          <t>Stainless Steel, AISI-303</t>
        </is>
      </c>
      <c r="K372" s="37" t="inlineStr">
        <is>
          <t>Stainless Steel, AISI 316</t>
        </is>
      </c>
      <c r="L372" s="37" t="inlineStr">
        <is>
          <t>Coating_Special</t>
        </is>
      </c>
      <c r="M372" s="37" t="inlineStr">
        <is>
          <t>RTF</t>
        </is>
      </c>
      <c r="N372" s="37" t="inlineStr"/>
      <c r="O372" t="inlineStr">
        <is>
          <t>A101936</t>
        </is>
      </c>
      <c r="P372" t="inlineStr">
        <is>
          <t>LT250</t>
        </is>
      </c>
      <c r="Q372" s="37" t="n">
        <v>126</v>
      </c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Price_BOM_LCS_Imp_0590</t>
        </is>
      </c>
      <c r="D373" t="inlineStr"/>
      <c r="E373" t="inlineStr">
        <is>
          <t>:40129-4P-15HP-LCSE:40129-4P-20HP-LCSE:40129-4P-25HP-LCSE:</t>
        </is>
      </c>
      <c r="F373" s="118" t="inlineStr">
        <is>
          <t>XA</t>
        </is>
      </c>
      <c r="G373" s="2" t="inlineStr">
        <is>
          <t>ImpMatl_SS_AISI-304</t>
        </is>
      </c>
      <c r="H373" s="37" t="inlineStr">
        <is>
          <t>Stainless Steel, AISI-304</t>
        </is>
      </c>
      <c r="I373" s="37" t="inlineStr">
        <is>
          <t>H304</t>
        </is>
      </c>
      <c r="J373" s="37" t="inlineStr">
        <is>
          <t>Stainless Steel, AISI-303</t>
        </is>
      </c>
      <c r="K373" s="37" t="inlineStr">
        <is>
          <t>Stainless Steel, AISI 316</t>
        </is>
      </c>
      <c r="L373" s="37" t="inlineStr">
        <is>
          <t>Coating_Standard</t>
        </is>
      </c>
      <c r="M373" s="97" t="inlineStr">
        <is>
          <t>98876166</t>
        </is>
      </c>
      <c r="N373" s="37" t="inlineStr">
        <is>
          <t>IMP,L,40129,XA,H304</t>
        </is>
      </c>
      <c r="O373" t="inlineStr">
        <is>
          <t>A101938</t>
        </is>
      </c>
      <c r="P373" s="37" t="inlineStr">
        <is>
          <t>LT027</t>
        </is>
      </c>
      <c r="Q373" s="37" t="n">
        <v>0</v>
      </c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Price_BOM_LCS_Imp_0591</t>
        </is>
      </c>
      <c r="D374" t="inlineStr"/>
      <c r="E374" t="inlineStr">
        <is>
          <t>:40129-4P-15HP-LCSE:40129-4P-20HP-LCSE:40129-4P-25HP-LCSE:</t>
        </is>
      </c>
      <c r="F374" s="118" t="inlineStr">
        <is>
          <t>XA</t>
        </is>
      </c>
      <c r="G374" t="inlineStr">
        <is>
          <t>ImpMatl_NiAl-Bronze_ASTM-B148_C95400</t>
        </is>
      </c>
      <c r="H374" s="37" t="inlineStr">
        <is>
          <t>Nickel Aluminum Bronze ASTM B148 UNS C95400</t>
        </is>
      </c>
      <c r="I374" s="37" t="inlineStr">
        <is>
          <t>B22</t>
        </is>
      </c>
      <c r="J374" s="37" t="inlineStr">
        <is>
          <t>Stainless Steel, AISI-303</t>
        </is>
      </c>
      <c r="K374" s="37" t="inlineStr">
        <is>
          <t>Steel, Cold Drawn C1018</t>
        </is>
      </c>
      <c r="L374" s="37" t="inlineStr">
        <is>
          <t>Coating_Standard</t>
        </is>
      </c>
      <c r="M374" s="67" t="inlineStr">
        <is>
          <t>96699296</t>
        </is>
      </c>
      <c r="N374" s="67" t="inlineStr"/>
      <c r="O374" t="inlineStr">
        <is>
          <t>A102249</t>
        </is>
      </c>
      <c r="P374" t="inlineStr">
        <is>
          <t>LT250</t>
        </is>
      </c>
      <c r="Q374" t="inlineStr"/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Price_BOM_LCS_Imp_0593</t>
        </is>
      </c>
      <c r="D375" t="inlineStr"/>
      <c r="E375" t="inlineStr">
        <is>
          <t>:40129-LCS:40129-4P-15HP-LCSE:40129-4P-20HP-LCSE:40129-4P-25HP-LCSE:</t>
        </is>
      </c>
      <c r="F375" s="118" t="inlineStr">
        <is>
          <t>XA</t>
        </is>
      </c>
      <c r="G375" t="inlineStr">
        <is>
          <t>ImpMatl_NiAl-Bronze_ASTM-B148_C95400</t>
        </is>
      </c>
      <c r="H375" s="37" t="inlineStr">
        <is>
          <t>Nickel Aluminum Bronze ASTM B148 UNS C95400</t>
        </is>
      </c>
      <c r="I375" s="37" t="inlineStr">
        <is>
          <t>B22</t>
        </is>
      </c>
      <c r="J375" s="37" t="inlineStr">
        <is>
          <t>Stainless Steel, AISI-303</t>
        </is>
      </c>
      <c r="K375" s="37" t="inlineStr">
        <is>
          <t>Steel, Cold Drawn C1018</t>
        </is>
      </c>
      <c r="L375" s="37" t="inlineStr">
        <is>
          <t>Coating_Scotchkote134_interior_exterior_IncludeImpeller</t>
        </is>
      </c>
      <c r="M375" s="1" t="inlineStr">
        <is>
          <t>RTF</t>
        </is>
      </c>
      <c r="N375" s="37" t="inlineStr"/>
      <c r="O375" t="inlineStr">
        <is>
          <t>A102249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Price_BOM_LCS_Imp_0594</t>
        </is>
      </c>
      <c r="D376" t="inlineStr"/>
      <c r="E376" t="inlineStr">
        <is>
          <t>:40129-LCS:40129-4P-15HP-LCSE:40129-4P-20HP-LCSE:40129-4P-25HP-LCSE:</t>
        </is>
      </c>
      <c r="F376" s="118" t="inlineStr">
        <is>
          <t>XA</t>
        </is>
      </c>
      <c r="G376" s="2" t="inlineStr">
        <is>
          <t>ImpMatl_SS_AISI-304</t>
        </is>
      </c>
      <c r="H376" s="37" t="inlineStr">
        <is>
          <t>Stainless Steel, AISI-304</t>
        </is>
      </c>
      <c r="I376" s="37" t="inlineStr">
        <is>
          <t>H304</t>
        </is>
      </c>
      <c r="J376" s="37" t="inlineStr">
        <is>
          <t>Stainless Steel, AISI-303</t>
        </is>
      </c>
      <c r="K376" s="37" t="inlineStr">
        <is>
          <t>Stainless Steel, AISI 316</t>
        </is>
      </c>
      <c r="L376" s="37" t="inlineStr">
        <is>
          <t>Coating_Scotchkote134_interior_exterior_IncludeImpeller</t>
        </is>
      </c>
      <c r="M376" s="1" t="inlineStr">
        <is>
          <t>RTF</t>
        </is>
      </c>
      <c r="N376" s="37" t="inlineStr"/>
      <c r="O376" t="inlineStr">
        <is>
          <t>A101938</t>
        </is>
      </c>
      <c r="P376" t="inlineStr">
        <is>
          <t>LT250</t>
        </is>
      </c>
      <c r="Q376" s="37" t="inlineStr"/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Price_BOM_LCS_Imp_0596</t>
        </is>
      </c>
      <c r="D377" t="inlineStr"/>
      <c r="E377" t="inlineStr">
        <is>
          <t>:40129-LCS:40129-4P-15HP-LCSE:40129-4P-20HP-LCSE:40129-4P-25HP-LCSE:</t>
        </is>
      </c>
      <c r="F377" s="118" t="inlineStr">
        <is>
          <t>XA</t>
        </is>
      </c>
      <c r="G377" t="inlineStr">
        <is>
          <t>ImpMatl_NiAl-Bronze_ASTM-B148_C95400</t>
        </is>
      </c>
      <c r="H377" s="37" t="inlineStr">
        <is>
          <t>Nickel Aluminum Bronze ASTM B148 UNS C95400</t>
        </is>
      </c>
      <c r="I377" s="37" t="inlineStr">
        <is>
          <t>B22</t>
        </is>
      </c>
      <c r="J377" s="37" t="inlineStr">
        <is>
          <t>Stainless Steel, AISI-303</t>
        </is>
      </c>
      <c r="K377" s="37" t="inlineStr">
        <is>
          <t>Steel, Cold Drawn C1018</t>
        </is>
      </c>
      <c r="L377" s="37" t="inlineStr">
        <is>
          <t>Coating_Scotchkote134_interior_IncludeImpeller</t>
        </is>
      </c>
      <c r="M377" s="1" t="inlineStr">
        <is>
          <t>RTF</t>
        </is>
      </c>
      <c r="N377" s="37" t="inlineStr"/>
      <c r="O377" t="inlineStr">
        <is>
          <t>A102249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Price_BOM_LCS_Imp_0597</t>
        </is>
      </c>
      <c r="D378" t="inlineStr"/>
      <c r="E378" t="inlineStr">
        <is>
          <t>:40129-LCS:40129-4P-15HP-LCSE:40129-4P-20HP-LCSE:40129-4P-25HP-LCSE:</t>
        </is>
      </c>
      <c r="F378" s="118" t="inlineStr">
        <is>
          <t>XA</t>
        </is>
      </c>
      <c r="G378" s="2" t="inlineStr">
        <is>
          <t>ImpMatl_SS_AISI-304</t>
        </is>
      </c>
      <c r="H378" s="37" t="inlineStr">
        <is>
          <t>Stainless Steel, AISI-304</t>
        </is>
      </c>
      <c r="I378" s="37" t="inlineStr">
        <is>
          <t>H304</t>
        </is>
      </c>
      <c r="J378" s="37" t="inlineStr">
        <is>
          <t>Stainless Steel, AISI-303</t>
        </is>
      </c>
      <c r="K378" s="37" t="inlineStr">
        <is>
          <t>Stainless Steel, AISI 316</t>
        </is>
      </c>
      <c r="L378" s="37" t="inlineStr">
        <is>
          <t>Coating_Scotchkote134_interior_IncludeImpeller</t>
        </is>
      </c>
      <c r="M378" s="1" t="inlineStr">
        <is>
          <t>RTF</t>
        </is>
      </c>
      <c r="N378" s="37" t="inlineStr"/>
      <c r="O378" t="inlineStr">
        <is>
          <t>A101938</t>
        </is>
      </c>
      <c r="P378" t="inlineStr">
        <is>
          <t>LT250</t>
        </is>
      </c>
      <c r="Q378" s="37" t="inlineStr"/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Price_BOM_LCS_Imp_0599</t>
        </is>
      </c>
      <c r="D379" t="inlineStr"/>
      <c r="E379" t="inlineStr">
        <is>
          <t>:40129-4P-15HP-LCSE:40129-4P-20HP-LCSE:40129-4P-25HP-LCSE:</t>
        </is>
      </c>
      <c r="F379" s="118" t="inlineStr">
        <is>
          <t>XA</t>
        </is>
      </c>
      <c r="G379" t="inlineStr">
        <is>
          <t>ImpMatl_NiAl-Bronze_ASTM-B148_C95400</t>
        </is>
      </c>
      <c r="H379" s="37" t="inlineStr">
        <is>
          <t>Nickel Aluminum Bronze ASTM B148 UNS C95400</t>
        </is>
      </c>
      <c r="I379" s="37" t="inlineStr">
        <is>
          <t>B22</t>
        </is>
      </c>
      <c r="J379" s="37" t="inlineStr">
        <is>
          <t>Stainless Steel, AISI-303</t>
        </is>
      </c>
      <c r="K379" s="37" t="inlineStr">
        <is>
          <t>Steel, Cold Drawn C1018</t>
        </is>
      </c>
      <c r="L379" s="37" t="inlineStr">
        <is>
          <t>Coating_Scotchkote134_interior</t>
        </is>
      </c>
      <c r="M379" s="67" t="inlineStr">
        <is>
          <t>96699296</t>
        </is>
      </c>
      <c r="N379" s="67" t="inlineStr"/>
      <c r="O379" t="inlineStr">
        <is>
          <t>A102249</t>
        </is>
      </c>
      <c r="P379" t="inlineStr">
        <is>
          <t>LT250</t>
        </is>
      </c>
      <c r="Q379" t="inlineStr"/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Price_BOM_LCS_Imp_0600</t>
        </is>
      </c>
      <c r="D380" t="inlineStr"/>
      <c r="E380" t="inlineStr">
        <is>
          <t>:40129-LCS:40129-4P-15HP-LCSE:40129-4P-20HP-LCSE:40129-4P-25HP-LCSE:</t>
        </is>
      </c>
      <c r="F380" s="118" t="inlineStr">
        <is>
          <t>XA</t>
        </is>
      </c>
      <c r="G380" s="2" t="inlineStr">
        <is>
          <t>ImpMatl_SS_AISI-304</t>
        </is>
      </c>
      <c r="H380" s="37" t="inlineStr">
        <is>
          <t>Stainless Steel, AISI-304</t>
        </is>
      </c>
      <c r="I380" s="37" t="inlineStr">
        <is>
          <t>H304</t>
        </is>
      </c>
      <c r="J380" s="37" t="inlineStr">
        <is>
          <t>Stainless Steel, AISI-303</t>
        </is>
      </c>
      <c r="K380" s="37" t="inlineStr">
        <is>
          <t>Stainless Steel, AISI 316</t>
        </is>
      </c>
      <c r="L380" s="37" t="inlineStr">
        <is>
          <t>Coating_Scotchkote134_interior</t>
        </is>
      </c>
      <c r="M380" s="37" t="inlineStr">
        <is>
          <t>RTF</t>
        </is>
      </c>
      <c r="N380" s="37" t="inlineStr"/>
      <c r="O380" t="inlineStr">
        <is>
          <t>A101938</t>
        </is>
      </c>
      <c r="P380" t="inlineStr">
        <is>
          <t>LT250</t>
        </is>
      </c>
      <c r="Q380" s="37" t="n">
        <v>126</v>
      </c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Price_BOM_LCS_Imp_0602</t>
        </is>
      </c>
      <c r="D381" t="inlineStr"/>
      <c r="E381" t="inlineStr">
        <is>
          <t>:40129-4P-15HP-LCSE:40129-4P-20HP-LCSE:40129-4P-25HP-LCSE:</t>
        </is>
      </c>
      <c r="F381" s="118" t="inlineStr">
        <is>
          <t>XA</t>
        </is>
      </c>
      <c r="G381" t="inlineStr">
        <is>
          <t>ImpMatl_NiAl-Bronze_ASTM-B148_C95400</t>
        </is>
      </c>
      <c r="H381" s="37" t="inlineStr">
        <is>
          <t>Nickel Aluminum Bronze ASTM B148 UNS C95400</t>
        </is>
      </c>
      <c r="I381" s="37" t="inlineStr">
        <is>
          <t>B22</t>
        </is>
      </c>
      <c r="J381" s="37" t="inlineStr">
        <is>
          <t>Stainless Steel, AISI-303</t>
        </is>
      </c>
      <c r="K381" s="37" t="inlineStr">
        <is>
          <t>Steel, Cold Drawn C1018</t>
        </is>
      </c>
      <c r="L381" s="37" t="inlineStr">
        <is>
          <t>Coating_Scotchkote134_interior_exterior</t>
        </is>
      </c>
      <c r="M381" s="67" t="inlineStr">
        <is>
          <t>96699296</t>
        </is>
      </c>
      <c r="N381" s="67" t="inlineStr"/>
      <c r="O381" t="inlineStr">
        <is>
          <t>A102249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Price_BOM_LCS_Imp_0603</t>
        </is>
      </c>
      <c r="D382" t="inlineStr"/>
      <c r="E382" t="inlineStr">
        <is>
          <t>:40129-LCS:40129-4P-15HP-LCSE:40129-4P-20HP-LCSE:40129-4P-25HP-LCSE:</t>
        </is>
      </c>
      <c r="F382" s="118" t="inlineStr">
        <is>
          <t>XA</t>
        </is>
      </c>
      <c r="G382" s="2" t="inlineStr">
        <is>
          <t>ImpMatl_SS_AISI-304</t>
        </is>
      </c>
      <c r="H382" s="37" t="inlineStr">
        <is>
          <t>Stainless Steel, AISI-304</t>
        </is>
      </c>
      <c r="I382" s="37" t="inlineStr">
        <is>
          <t>H304</t>
        </is>
      </c>
      <c r="J382" s="37" t="inlineStr">
        <is>
          <t>Stainless Steel, AISI-303</t>
        </is>
      </c>
      <c r="K382" s="37" t="inlineStr">
        <is>
          <t>Stainless Steel, AISI 316</t>
        </is>
      </c>
      <c r="L382" s="37" t="inlineStr">
        <is>
          <t>Coating_Scotchkote134_interior_exterior</t>
        </is>
      </c>
      <c r="M382" s="37" t="inlineStr">
        <is>
          <t>RTF</t>
        </is>
      </c>
      <c r="N382" s="37" t="inlineStr"/>
      <c r="O382" t="inlineStr">
        <is>
          <t>A101938</t>
        </is>
      </c>
      <c r="P382" t="inlineStr">
        <is>
          <t>LT250</t>
        </is>
      </c>
      <c r="Q382" s="37" t="n">
        <v>126</v>
      </c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Price_BOM_LCS_Imp_0605</t>
        </is>
      </c>
      <c r="D383" t="inlineStr"/>
      <c r="E383" t="inlineStr">
        <is>
          <t>:40129-4P-15HP-LCSE:40129-4P-20HP-LCSE:40129-4P-25HP-LCSE:</t>
        </is>
      </c>
      <c r="F383" s="118" t="inlineStr">
        <is>
          <t>XA</t>
        </is>
      </c>
      <c r="G383" t="inlineStr">
        <is>
          <t>ImpMatl_NiAl-Bronze_ASTM-B148_C95400</t>
        </is>
      </c>
      <c r="H383" s="37" t="inlineStr">
        <is>
          <t>Nickel Aluminum Bronze ASTM B148 UNS C95400</t>
        </is>
      </c>
      <c r="I383" s="37" t="inlineStr">
        <is>
          <t>B22</t>
        </is>
      </c>
      <c r="J383" s="37" t="inlineStr">
        <is>
          <t>Stainless Steel, AISI-303</t>
        </is>
      </c>
      <c r="K383" s="37" t="inlineStr">
        <is>
          <t>Steel, Cold Drawn C1018</t>
        </is>
      </c>
      <c r="L383" s="37" t="inlineStr">
        <is>
          <t>Coating_Special</t>
        </is>
      </c>
      <c r="M383" s="67" t="inlineStr">
        <is>
          <t>96699296</t>
        </is>
      </c>
      <c r="N383" s="67" t="inlineStr"/>
      <c r="O383" t="inlineStr">
        <is>
          <t>A102249</t>
        </is>
      </c>
      <c r="P383" t="inlineStr">
        <is>
          <t>LT250</t>
        </is>
      </c>
      <c r="Q383" t="inlineStr"/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Price_BOM_LCS_Imp_0606</t>
        </is>
      </c>
      <c r="D384" t="inlineStr"/>
      <c r="E384" t="inlineStr">
        <is>
          <t>:40129-LCS:40129-4P-15HP-LCSE:40129-4P-20HP-LCSE:40129-4P-25HP-LCSE:</t>
        </is>
      </c>
      <c r="F384" s="118" t="inlineStr">
        <is>
          <t>XA</t>
        </is>
      </c>
      <c r="G384" s="2" t="inlineStr">
        <is>
          <t>ImpMatl_SS_AISI-304</t>
        </is>
      </c>
      <c r="H384" s="37" t="inlineStr">
        <is>
          <t>Stainless Steel, AISI-304</t>
        </is>
      </c>
      <c r="I384" s="37" t="inlineStr">
        <is>
          <t>H304</t>
        </is>
      </c>
      <c r="J384" s="37" t="inlineStr">
        <is>
          <t>Stainless Steel, AISI-303</t>
        </is>
      </c>
      <c r="K384" s="37" t="inlineStr">
        <is>
          <t>Stainless Steel, AISI 316</t>
        </is>
      </c>
      <c r="L384" s="37" t="inlineStr">
        <is>
          <t>Coating_Special</t>
        </is>
      </c>
      <c r="M384" s="37" t="inlineStr">
        <is>
          <t>RTF</t>
        </is>
      </c>
      <c r="N384" s="37" t="inlineStr"/>
      <c r="O384" t="inlineStr">
        <is>
          <t>A101943</t>
        </is>
      </c>
      <c r="P384" t="inlineStr">
        <is>
          <t>LT250</t>
        </is>
      </c>
      <c r="Q384" s="37" t="n">
        <v>126</v>
      </c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Price_BOM_LCS_Imp_0608</t>
        </is>
      </c>
      <c r="D385" t="inlineStr"/>
      <c r="E385" t="inlineStr">
        <is>
          <t>:4012A-LCS:4012A-4P-15HP-LCSE:4012A-4P-20HP-LCSE:4012A-4P-25HP-LCSE:</t>
        </is>
      </c>
      <c r="F385" s="118" t="inlineStr">
        <is>
          <t>XA</t>
        </is>
      </c>
      <c r="G385" s="2" t="inlineStr">
        <is>
          <t>ImpMatl_SS_AISI-304</t>
        </is>
      </c>
      <c r="H385" s="37" t="inlineStr">
        <is>
          <t>Stainless Steel, AISI-304</t>
        </is>
      </c>
      <c r="I385" s="37" t="inlineStr">
        <is>
          <t>H304</t>
        </is>
      </c>
      <c r="J385" s="37" t="inlineStr">
        <is>
          <t>Stainless Steel, AISI-303</t>
        </is>
      </c>
      <c r="K385" s="37" t="inlineStr">
        <is>
          <t>Stainless Steel, AISI 316</t>
        </is>
      </c>
      <c r="L385" s="37" t="inlineStr">
        <is>
          <t>Coating_Standard</t>
        </is>
      </c>
      <c r="M385" s="97" t="inlineStr">
        <is>
          <t>98876168</t>
        </is>
      </c>
      <c r="N385" s="37" t="inlineStr">
        <is>
          <t>IMP,L,4012A,XA,H304</t>
        </is>
      </c>
      <c r="O385" t="inlineStr">
        <is>
          <t>A101945</t>
        </is>
      </c>
      <c r="P385" s="37" t="inlineStr">
        <is>
          <t>LT027</t>
        </is>
      </c>
      <c r="Q385" s="37" t="n">
        <v>0</v>
      </c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Price_BOM_LCS_Imp_0609</t>
        </is>
      </c>
      <c r="D386" t="inlineStr"/>
      <c r="E386" t="inlineStr">
        <is>
          <t>:4012A-LCS:4012A-4P-15HP-LCSE:4012A-4P-20HP-LCSE:4012A-4P-25HP-LCSE:</t>
        </is>
      </c>
      <c r="F386" s="118" t="inlineStr">
        <is>
          <t>XA</t>
        </is>
      </c>
      <c r="G386" t="inlineStr">
        <is>
          <t>ImpMatl_NiAl-Bronze_ASTM-B148_C95400</t>
        </is>
      </c>
      <c r="H386" s="37" t="inlineStr">
        <is>
          <t>Nickel Aluminum Bronze ASTM B148 UNS C95400</t>
        </is>
      </c>
      <c r="I386" s="37" t="inlineStr">
        <is>
          <t>B22</t>
        </is>
      </c>
      <c r="J386" s="37" t="inlineStr">
        <is>
          <t>Stainless Steel, AISI-303</t>
        </is>
      </c>
      <c r="K386" s="37" t="inlineStr">
        <is>
          <t>Steel, Cold Drawn C1018</t>
        </is>
      </c>
      <c r="L386" s="37" t="inlineStr">
        <is>
          <t>Coating_Standard</t>
        </is>
      </c>
      <c r="M386" s="1" t="inlineStr">
        <is>
          <t>96699302</t>
        </is>
      </c>
      <c r="N386" s="1" t="inlineStr"/>
      <c r="O386" t="inlineStr">
        <is>
          <t>A102250</t>
        </is>
      </c>
      <c r="P386" t="inlineStr">
        <is>
          <t>LT250</t>
        </is>
      </c>
      <c r="Q386" t="inlineStr"/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Price_BOM_LCS_Imp_0611</t>
        </is>
      </c>
      <c r="D387" t="inlineStr"/>
      <c r="E387" t="inlineStr">
        <is>
          <t>:4012A-LCS:4012A-4P-15HP-LCSE:4012A-4P-20HP-LCSE:4012A-4P-25HP-LCSE:</t>
        </is>
      </c>
      <c r="F387" s="118" t="inlineStr">
        <is>
          <t>XA</t>
        </is>
      </c>
      <c r="G387" t="inlineStr">
        <is>
          <t>ImpMatl_NiAl-Bronze_ASTM-B148_C95400</t>
        </is>
      </c>
      <c r="H387" s="37" t="inlineStr">
        <is>
          <t>Nickel Aluminum Bronze ASTM B148 UNS C95400</t>
        </is>
      </c>
      <c r="I387" s="37" t="inlineStr">
        <is>
          <t>B22</t>
        </is>
      </c>
      <c r="J387" s="37" t="inlineStr">
        <is>
          <t>Stainless Steel, AISI-303</t>
        </is>
      </c>
      <c r="K387" s="37" t="inlineStr">
        <is>
          <t>Steel, Cold Drawn C1018</t>
        </is>
      </c>
      <c r="L387" s="37" t="inlineStr">
        <is>
          <t>Coating_Scotchkote134_interior_exterior_IncludeImpeller</t>
        </is>
      </c>
      <c r="M387" s="1" t="inlineStr">
        <is>
          <t>RTF</t>
        </is>
      </c>
      <c r="N387" s="37" t="inlineStr"/>
      <c r="O387" t="inlineStr">
        <is>
          <t>A102250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Price_BOM_LCS_Imp_0612</t>
        </is>
      </c>
      <c r="D388" t="inlineStr"/>
      <c r="E388" t="inlineStr">
        <is>
          <t>:4012A-LCS:4012A-4P-15HP-LCSE:4012A-4P-20HP-LCSE:4012A-4P-25HP-LCSE:</t>
        </is>
      </c>
      <c r="F388" s="118" t="inlineStr">
        <is>
          <t>XA</t>
        </is>
      </c>
      <c r="G388" s="2" t="inlineStr">
        <is>
          <t>ImpMatl_SS_AISI-304</t>
        </is>
      </c>
      <c r="H388" s="37" t="inlineStr">
        <is>
          <t>Stainless Steel, AISI-304</t>
        </is>
      </c>
      <c r="I388" s="37" t="inlineStr">
        <is>
          <t>H304</t>
        </is>
      </c>
      <c r="J388" s="37" t="inlineStr">
        <is>
          <t>Stainless Steel, AISI-303</t>
        </is>
      </c>
      <c r="K388" s="37" t="inlineStr">
        <is>
          <t>Stainless Steel, AISI 316</t>
        </is>
      </c>
      <c r="L388" s="37" t="inlineStr">
        <is>
          <t>Coating_Scotchkote134_interior_exterior_IncludeImpeller</t>
        </is>
      </c>
      <c r="M388" s="1" t="inlineStr">
        <is>
          <t>RTF</t>
        </is>
      </c>
      <c r="N388" s="37" t="inlineStr"/>
      <c r="O388" t="inlineStr">
        <is>
          <t>A101945</t>
        </is>
      </c>
      <c r="P388" t="inlineStr">
        <is>
          <t>LT250</t>
        </is>
      </c>
      <c r="Q388" s="37" t="inlineStr"/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Price_BOM_LCS_Imp_0614</t>
        </is>
      </c>
      <c r="D389" t="inlineStr"/>
      <c r="E389" t="inlineStr">
        <is>
          <t>:4012A-LCS:4012A-4P-15HP-LCSE:4012A-4P-20HP-LCSE:4012A-4P-25HP-LCSE:</t>
        </is>
      </c>
      <c r="F389" s="118" t="inlineStr">
        <is>
          <t>XA</t>
        </is>
      </c>
      <c r="G389" t="inlineStr">
        <is>
          <t>ImpMatl_NiAl-Bronze_ASTM-B148_C95400</t>
        </is>
      </c>
      <c r="H389" s="37" t="inlineStr">
        <is>
          <t>Nickel Aluminum Bronze ASTM B148 UNS C95400</t>
        </is>
      </c>
      <c r="I389" s="37" t="inlineStr">
        <is>
          <t>B22</t>
        </is>
      </c>
      <c r="J389" s="37" t="inlineStr">
        <is>
          <t>Stainless Steel, AISI-303</t>
        </is>
      </c>
      <c r="K389" s="37" t="inlineStr">
        <is>
          <t>Steel, Cold Drawn C1018</t>
        </is>
      </c>
      <c r="L389" s="37" t="inlineStr">
        <is>
          <t>Coating_Scotchkote134_interior_IncludeImpeller</t>
        </is>
      </c>
      <c r="M389" s="1" t="inlineStr">
        <is>
          <t>RTF</t>
        </is>
      </c>
      <c r="N389" s="37" t="inlineStr"/>
      <c r="O389" t="inlineStr">
        <is>
          <t>A102250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Price_BOM_LCS_Imp_0615</t>
        </is>
      </c>
      <c r="D390" t="inlineStr"/>
      <c r="E390" t="inlineStr">
        <is>
          <t>:4012A-LCS:4012A-4P-15HP-LCSE:4012A-4P-20HP-LCSE:4012A-4P-25HP-LCSE:</t>
        </is>
      </c>
      <c r="F390" s="118" t="inlineStr">
        <is>
          <t>XA</t>
        </is>
      </c>
      <c r="G390" s="2" t="inlineStr">
        <is>
          <t>ImpMatl_SS_AISI-304</t>
        </is>
      </c>
      <c r="H390" s="37" t="inlineStr">
        <is>
          <t>Stainless Steel, AISI-304</t>
        </is>
      </c>
      <c r="I390" s="37" t="inlineStr">
        <is>
          <t>H304</t>
        </is>
      </c>
      <c r="J390" s="37" t="inlineStr">
        <is>
          <t>Stainless Steel, AISI-303</t>
        </is>
      </c>
      <c r="K390" s="37" t="inlineStr">
        <is>
          <t>Stainless Steel, AISI 316</t>
        </is>
      </c>
      <c r="L390" s="37" t="inlineStr">
        <is>
          <t>Coating_Scotchkote134_interior_IncludeImpeller</t>
        </is>
      </c>
      <c r="M390" s="1" t="inlineStr">
        <is>
          <t>RTF</t>
        </is>
      </c>
      <c r="N390" s="37" t="inlineStr"/>
      <c r="O390" t="inlineStr">
        <is>
          <t>A101945</t>
        </is>
      </c>
      <c r="P390" t="inlineStr">
        <is>
          <t>LT250</t>
        </is>
      </c>
      <c r="Q390" s="37" t="inlineStr"/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Price_BOM_LCS_Imp_0617</t>
        </is>
      </c>
      <c r="D391" t="inlineStr"/>
      <c r="E391" t="inlineStr">
        <is>
          <t>:4012A-LCS:4012A-4P-15HP-LCSE:4012A-4P-20HP-LCSE:4012A-4P-25HP-LCSE:</t>
        </is>
      </c>
      <c r="F391" s="118" t="inlineStr">
        <is>
          <t>XA</t>
        </is>
      </c>
      <c r="G391" t="inlineStr">
        <is>
          <t>ImpMatl_NiAl-Bronze_ASTM-B148_C95400</t>
        </is>
      </c>
      <c r="H391" s="37" t="inlineStr">
        <is>
          <t>Nickel Aluminum Bronze ASTM B148 UNS C95400</t>
        </is>
      </c>
      <c r="I391" s="37" t="inlineStr">
        <is>
          <t>B22</t>
        </is>
      </c>
      <c r="J391" s="37" t="inlineStr">
        <is>
          <t>Stainless Steel, AISI-303</t>
        </is>
      </c>
      <c r="K391" s="37" t="inlineStr">
        <is>
          <t>Steel, Cold Drawn C1018</t>
        </is>
      </c>
      <c r="L391" s="37" t="inlineStr">
        <is>
          <t>Coating_Scotchkote134_interior</t>
        </is>
      </c>
      <c r="M391" s="1" t="inlineStr">
        <is>
          <t>96699302</t>
        </is>
      </c>
      <c r="N391" s="1" t="inlineStr"/>
      <c r="O391" t="inlineStr">
        <is>
          <t>A102250</t>
        </is>
      </c>
      <c r="P391" t="inlineStr">
        <is>
          <t>LT250</t>
        </is>
      </c>
      <c r="Q391" t="inlineStr"/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Price_BOM_LCS_Imp_0618</t>
        </is>
      </c>
      <c r="D392" t="inlineStr"/>
      <c r="E392" t="inlineStr">
        <is>
          <t>:4012A-LCS:4012A-4P-15HP-LCSE:4012A-4P-20HP-LCSE:4012A-4P-25HP-LCSE:</t>
        </is>
      </c>
      <c r="F392" s="118" t="inlineStr">
        <is>
          <t>XA</t>
        </is>
      </c>
      <c r="G392" s="2" t="inlineStr">
        <is>
          <t>ImpMatl_SS_AISI-304</t>
        </is>
      </c>
      <c r="H392" s="37" t="inlineStr">
        <is>
          <t>Stainless Steel, AISI-304</t>
        </is>
      </c>
      <c r="I392" s="37" t="inlineStr">
        <is>
          <t>H304</t>
        </is>
      </c>
      <c r="J392" s="37" t="inlineStr">
        <is>
          <t>Stainless Steel, AISI-303</t>
        </is>
      </c>
      <c r="K392" s="37" t="inlineStr">
        <is>
          <t>Stainless Steel, AISI 316</t>
        </is>
      </c>
      <c r="L392" s="37" t="inlineStr">
        <is>
          <t>Coating_Scotchkote134_interior</t>
        </is>
      </c>
      <c r="M392" s="37" t="inlineStr">
        <is>
          <t>RTF</t>
        </is>
      </c>
      <c r="N392" s="37" t="inlineStr"/>
      <c r="O392" t="inlineStr">
        <is>
          <t>A101945</t>
        </is>
      </c>
      <c r="P392" t="inlineStr">
        <is>
          <t>LT250</t>
        </is>
      </c>
      <c r="Q392" s="37" t="n">
        <v>126</v>
      </c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Price_BOM_LCS_Imp_0620</t>
        </is>
      </c>
      <c r="D393" t="inlineStr"/>
      <c r="E393" t="inlineStr">
        <is>
          <t>:4012A-LCS:4012A-4P-15HP-LCSE:4012A-4P-20HP-LCSE:4012A-4P-25HP-LCSE:</t>
        </is>
      </c>
      <c r="F393" s="118" t="inlineStr">
        <is>
          <t>XA</t>
        </is>
      </c>
      <c r="G393" t="inlineStr">
        <is>
          <t>ImpMatl_NiAl-Bronze_ASTM-B148_C95400</t>
        </is>
      </c>
      <c r="H393" s="37" t="inlineStr">
        <is>
          <t>Nickel Aluminum Bronze ASTM B148 UNS C95400</t>
        </is>
      </c>
      <c r="I393" s="37" t="inlineStr">
        <is>
          <t>B22</t>
        </is>
      </c>
      <c r="J393" s="37" t="inlineStr">
        <is>
          <t>Stainless Steel, AISI-303</t>
        </is>
      </c>
      <c r="K393" s="37" t="inlineStr">
        <is>
          <t>Steel, Cold Drawn C1018</t>
        </is>
      </c>
      <c r="L393" s="37" t="inlineStr">
        <is>
          <t>Coating_Scotchkote134_interior_exterior</t>
        </is>
      </c>
      <c r="M393" s="1" t="inlineStr">
        <is>
          <t>96699302</t>
        </is>
      </c>
      <c r="N393" s="1" t="inlineStr"/>
      <c r="O393" t="inlineStr">
        <is>
          <t>A102250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Price_BOM_LCS_Imp_0621</t>
        </is>
      </c>
      <c r="D394" t="inlineStr"/>
      <c r="E394" t="inlineStr">
        <is>
          <t>:4012A-LCS:4012A-4P-15HP-LCSE:4012A-4P-20HP-LCSE:4012A-4P-25HP-LCSE:</t>
        </is>
      </c>
      <c r="F394" s="118" t="inlineStr">
        <is>
          <t>XA</t>
        </is>
      </c>
      <c r="G394" s="2" t="inlineStr">
        <is>
          <t>ImpMatl_SS_AISI-304</t>
        </is>
      </c>
      <c r="H394" s="37" t="inlineStr">
        <is>
          <t>Stainless Steel, AISI-304</t>
        </is>
      </c>
      <c r="I394" s="37" t="inlineStr">
        <is>
          <t>H304</t>
        </is>
      </c>
      <c r="J394" s="37" t="inlineStr">
        <is>
          <t>Stainless Steel, AISI-303</t>
        </is>
      </c>
      <c r="K394" s="37" t="inlineStr">
        <is>
          <t>Stainless Steel, AISI 316</t>
        </is>
      </c>
      <c r="L394" s="37" t="inlineStr">
        <is>
          <t>Coating_Scotchkote134_interior_exterior</t>
        </is>
      </c>
      <c r="M394" s="37" t="inlineStr">
        <is>
          <t>RTF</t>
        </is>
      </c>
      <c r="N394" s="37" t="inlineStr"/>
      <c r="O394" t="inlineStr">
        <is>
          <t>A101945</t>
        </is>
      </c>
      <c r="P394" t="inlineStr">
        <is>
          <t>LT250</t>
        </is>
      </c>
      <c r="Q394" s="37" t="n">
        <v>126</v>
      </c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Price_BOM_LCS_Imp_0623</t>
        </is>
      </c>
      <c r="D395" t="inlineStr"/>
      <c r="E395" t="inlineStr">
        <is>
          <t>:4012A-LCS:4012A-4P-15HP-LCSE:4012A-4P-20HP-LCSE:4012A-4P-25HP-LCSE:</t>
        </is>
      </c>
      <c r="F395" s="118" t="inlineStr">
        <is>
          <t>XA</t>
        </is>
      </c>
      <c r="G395" t="inlineStr">
        <is>
          <t>ImpMatl_NiAl-Bronze_ASTM-B148_C95400</t>
        </is>
      </c>
      <c r="H395" s="37" t="inlineStr">
        <is>
          <t>Nickel Aluminum Bronze ASTM B148 UNS C95400</t>
        </is>
      </c>
      <c r="I395" s="37" t="inlineStr">
        <is>
          <t>B22</t>
        </is>
      </c>
      <c r="J395" s="37" t="inlineStr">
        <is>
          <t>Stainless Steel, AISI-303</t>
        </is>
      </c>
      <c r="K395" s="37" t="inlineStr">
        <is>
          <t>Steel, Cold Drawn C1018</t>
        </is>
      </c>
      <c r="L395" s="37" t="inlineStr">
        <is>
          <t>Coating_Special</t>
        </is>
      </c>
      <c r="M395" s="1" t="inlineStr">
        <is>
          <t>96699302</t>
        </is>
      </c>
      <c r="N395" s="1" t="inlineStr"/>
      <c r="O395" t="inlineStr">
        <is>
          <t>A102250</t>
        </is>
      </c>
      <c r="P395" t="inlineStr">
        <is>
          <t>LT250</t>
        </is>
      </c>
      <c r="Q395" t="inlineStr"/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Price_BOM_LCS_Imp_0624</t>
        </is>
      </c>
      <c r="D396" t="inlineStr"/>
      <c r="E396" t="inlineStr">
        <is>
          <t>:4012A-LCS:4012A-4P-15HP-LCSE:4012A-4P-20HP-LCSE:4012A-4P-25HP-LCSE:</t>
        </is>
      </c>
      <c r="F396" s="118" t="inlineStr">
        <is>
          <t>XA</t>
        </is>
      </c>
      <c r="G396" s="2" t="inlineStr">
        <is>
          <t>ImpMatl_SS_AISI-304</t>
        </is>
      </c>
      <c r="H396" s="37" t="inlineStr">
        <is>
          <t>Stainless Steel, AISI-304</t>
        </is>
      </c>
      <c r="I396" s="37" t="inlineStr">
        <is>
          <t>H304</t>
        </is>
      </c>
      <c r="J396" s="37" t="inlineStr">
        <is>
          <t>Stainless Steel, AISI-303</t>
        </is>
      </c>
      <c r="K396" s="37" t="inlineStr">
        <is>
          <t>Stainless Steel, AISI 316</t>
        </is>
      </c>
      <c r="L396" s="37" t="inlineStr">
        <is>
          <t>Coating_Special</t>
        </is>
      </c>
      <c r="M396" s="37" t="inlineStr">
        <is>
          <t>RTF</t>
        </is>
      </c>
      <c r="N396" s="37" t="inlineStr"/>
      <c r="O396" t="inlineStr">
        <is>
          <t>A101950</t>
        </is>
      </c>
      <c r="P396" t="inlineStr">
        <is>
          <t>LT250</t>
        </is>
      </c>
      <c r="Q396" s="37" t="n">
        <v>126</v>
      </c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Price_BOM_LCS_Imp_0626</t>
        </is>
      </c>
      <c r="D397" t="inlineStr"/>
      <c r="E397" t="inlineStr">
        <is>
          <t>:40157-LCS:</t>
        </is>
      </c>
      <c r="F397" s="118" t="inlineStr">
        <is>
          <t>XA</t>
        </is>
      </c>
      <c r="G397" s="2" t="inlineStr">
        <is>
          <t>ImpMatl_SS_AISI-304</t>
        </is>
      </c>
      <c r="H397" s="37" t="inlineStr">
        <is>
          <t>Stainless Steel, AISI-304</t>
        </is>
      </c>
      <c r="I397" s="37" t="inlineStr">
        <is>
          <t>H304</t>
        </is>
      </c>
      <c r="J397" s="37" t="inlineStr">
        <is>
          <t>Stainless Steel, AISI-303</t>
        </is>
      </c>
      <c r="K397" s="37" t="inlineStr">
        <is>
          <t>Stainless Steel, AISI 316</t>
        </is>
      </c>
      <c r="L397" s="37" t="inlineStr">
        <is>
          <t>Coating_Standard</t>
        </is>
      </c>
      <c r="M397" s="97" t="inlineStr">
        <is>
          <t>98876169</t>
        </is>
      </c>
      <c r="N397" s="37" t="inlineStr">
        <is>
          <t>IMP,L,40157,XA,H304</t>
        </is>
      </c>
      <c r="O397" t="inlineStr">
        <is>
          <t>A101952</t>
        </is>
      </c>
      <c r="P397" s="37" t="inlineStr">
        <is>
          <t>LT027</t>
        </is>
      </c>
      <c r="Q397" s="37" t="n">
        <v>0</v>
      </c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Price_BOM_LCS_Imp_0627</t>
        </is>
      </c>
      <c r="D398" t="inlineStr"/>
      <c r="E398" t="inlineStr">
        <is>
          <t>:40157-LCS:</t>
        </is>
      </c>
      <c r="F398" s="118" t="inlineStr">
        <is>
          <t>XA</t>
        </is>
      </c>
      <c r="G398" t="inlineStr">
        <is>
          <t>ImpMatl_NiAl-Bronze_ASTM-B148_C95400</t>
        </is>
      </c>
      <c r="H398" s="37" t="inlineStr">
        <is>
          <t>Nickel Aluminum Bronze ASTM B148 UNS C95400</t>
        </is>
      </c>
      <c r="I398" s="37" t="inlineStr">
        <is>
          <t>B22</t>
        </is>
      </c>
      <c r="J398" s="37" t="inlineStr">
        <is>
          <t>Stainless Steel, AISI-303</t>
        </is>
      </c>
      <c r="K398" s="37" t="inlineStr">
        <is>
          <t>Steel, Cold Drawn C1018</t>
        </is>
      </c>
      <c r="L398" s="37" t="inlineStr">
        <is>
          <t>Coating_Standard</t>
        </is>
      </c>
      <c r="M398" s="1" t="inlineStr">
        <is>
          <t>96699326</t>
        </is>
      </c>
      <c r="N398" s="1" t="inlineStr"/>
      <c r="O398" t="inlineStr">
        <is>
          <t>A102251</t>
        </is>
      </c>
      <c r="P398" t="inlineStr">
        <is>
          <t>LT250</t>
        </is>
      </c>
      <c r="Q398" t="inlineStr"/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Price_BOM_LCS_Imp_0629</t>
        </is>
      </c>
      <c r="D399" t="inlineStr"/>
      <c r="E399" t="inlineStr">
        <is>
          <t>:40157-LCS:</t>
        </is>
      </c>
      <c r="F399" s="118" t="inlineStr">
        <is>
          <t>XA</t>
        </is>
      </c>
      <c r="G399" t="inlineStr">
        <is>
          <t>ImpMatl_NiAl-Bronze_ASTM-B148_C95400</t>
        </is>
      </c>
      <c r="H399" s="37" t="inlineStr">
        <is>
          <t>Nickel Aluminum Bronze ASTM B148 UNS C95400</t>
        </is>
      </c>
      <c r="I399" s="37" t="inlineStr">
        <is>
          <t>B22</t>
        </is>
      </c>
      <c r="J399" s="37" t="inlineStr">
        <is>
          <t>Stainless Steel, AISI-303</t>
        </is>
      </c>
      <c r="K399" s="37" t="inlineStr">
        <is>
          <t>Steel, Cold Drawn C1018</t>
        </is>
      </c>
      <c r="L399" s="37" t="inlineStr">
        <is>
          <t>Coating_Scotchkote134_interior_exterior_IncludeImpeller</t>
        </is>
      </c>
      <c r="M399" s="1" t="inlineStr">
        <is>
          <t>RTF</t>
        </is>
      </c>
      <c r="N399" s="37" t="inlineStr"/>
      <c r="O399" t="inlineStr">
        <is>
          <t>A102251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Price_BOM_LCS_Imp_0630</t>
        </is>
      </c>
      <c r="D400" t="inlineStr"/>
      <c r="E400" t="inlineStr">
        <is>
          <t>:40157-LCS:</t>
        </is>
      </c>
      <c r="F400" s="118" t="inlineStr">
        <is>
          <t>XA</t>
        </is>
      </c>
      <c r="G400" s="2" t="inlineStr">
        <is>
          <t>ImpMatl_SS_AISI-304</t>
        </is>
      </c>
      <c r="H400" s="37" t="inlineStr">
        <is>
          <t>Stainless Steel, AISI-304</t>
        </is>
      </c>
      <c r="I400" s="37" t="inlineStr">
        <is>
          <t>H304</t>
        </is>
      </c>
      <c r="J400" s="37" t="inlineStr">
        <is>
          <t>Stainless Steel, AISI-303</t>
        </is>
      </c>
      <c r="K400" s="37" t="inlineStr">
        <is>
          <t>Stainless Steel, AISI 316</t>
        </is>
      </c>
      <c r="L400" s="37" t="inlineStr">
        <is>
          <t>Coating_Scotchkote134_interior_exterior_IncludeImpeller</t>
        </is>
      </c>
      <c r="M400" s="1" t="inlineStr">
        <is>
          <t>RTF</t>
        </is>
      </c>
      <c r="N400" s="37" t="inlineStr"/>
      <c r="O400" t="inlineStr">
        <is>
          <t>A101952</t>
        </is>
      </c>
      <c r="P400" t="inlineStr">
        <is>
          <t>LT250</t>
        </is>
      </c>
      <c r="Q400" s="37" t="inlineStr"/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Price_BOM_LCS_Imp_0632</t>
        </is>
      </c>
      <c r="D401" t="inlineStr"/>
      <c r="E401" t="inlineStr">
        <is>
          <t>:40157-LCS:</t>
        </is>
      </c>
      <c r="F401" s="118" t="inlineStr">
        <is>
          <t>XA</t>
        </is>
      </c>
      <c r="G401" t="inlineStr">
        <is>
          <t>ImpMatl_NiAl-Bronze_ASTM-B148_C95400</t>
        </is>
      </c>
      <c r="H401" s="37" t="inlineStr">
        <is>
          <t>Nickel Aluminum Bronze ASTM B148 UNS C95400</t>
        </is>
      </c>
      <c r="I401" s="37" t="inlineStr">
        <is>
          <t>B22</t>
        </is>
      </c>
      <c r="J401" s="37" t="inlineStr">
        <is>
          <t>Stainless Steel, AISI-303</t>
        </is>
      </c>
      <c r="K401" s="37" t="inlineStr">
        <is>
          <t>Steel, Cold Drawn C1018</t>
        </is>
      </c>
      <c r="L401" s="37" t="inlineStr">
        <is>
          <t>Coating_Scotchkote134_interior_IncludeImpeller</t>
        </is>
      </c>
      <c r="M401" s="1" t="inlineStr">
        <is>
          <t>RTF</t>
        </is>
      </c>
      <c r="N401" s="37" t="inlineStr"/>
      <c r="O401" t="inlineStr">
        <is>
          <t>A102251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Price_BOM_LCS_Imp_0633</t>
        </is>
      </c>
      <c r="D402" t="inlineStr"/>
      <c r="E402" t="inlineStr">
        <is>
          <t>:40157-LCS:</t>
        </is>
      </c>
      <c r="F402" s="118" t="inlineStr">
        <is>
          <t>XA</t>
        </is>
      </c>
      <c r="G402" s="2" t="inlineStr">
        <is>
          <t>ImpMatl_SS_AISI-304</t>
        </is>
      </c>
      <c r="H402" s="37" t="inlineStr">
        <is>
          <t>Stainless Steel, AISI-304</t>
        </is>
      </c>
      <c r="I402" s="37" t="inlineStr">
        <is>
          <t>H304</t>
        </is>
      </c>
      <c r="J402" s="37" t="inlineStr">
        <is>
          <t>Stainless Steel, AISI-303</t>
        </is>
      </c>
      <c r="K402" s="37" t="inlineStr">
        <is>
          <t>Stainless Steel, AISI 316</t>
        </is>
      </c>
      <c r="L402" s="37" t="inlineStr">
        <is>
          <t>Coating_Scotchkote134_interior_IncludeImpeller</t>
        </is>
      </c>
      <c r="M402" s="1" t="inlineStr">
        <is>
          <t>RTF</t>
        </is>
      </c>
      <c r="N402" s="37" t="inlineStr"/>
      <c r="O402" t="inlineStr">
        <is>
          <t>A101952</t>
        </is>
      </c>
      <c r="P402" t="inlineStr">
        <is>
          <t>LT250</t>
        </is>
      </c>
      <c r="Q402" s="37" t="inlineStr"/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Price_BOM_LCS_Imp_0635</t>
        </is>
      </c>
      <c r="D403" t="inlineStr"/>
      <c r="E403" t="inlineStr">
        <is>
          <t>:40157-LCS:</t>
        </is>
      </c>
      <c r="F403" s="118" t="inlineStr">
        <is>
          <t>XA</t>
        </is>
      </c>
      <c r="G403" t="inlineStr">
        <is>
          <t>ImpMatl_NiAl-Bronze_ASTM-B148_C95400</t>
        </is>
      </c>
      <c r="H403" s="37" t="inlineStr">
        <is>
          <t>Nickel Aluminum Bronze ASTM B148 UNS C95400</t>
        </is>
      </c>
      <c r="I403" s="37" t="inlineStr">
        <is>
          <t>B22</t>
        </is>
      </c>
      <c r="J403" s="37" t="inlineStr">
        <is>
          <t>Stainless Steel, AISI-303</t>
        </is>
      </c>
      <c r="K403" s="37" t="inlineStr">
        <is>
          <t>Steel, Cold Drawn C1018</t>
        </is>
      </c>
      <c r="L403" s="37" t="inlineStr">
        <is>
          <t>Coating_Scotchkote134_interior</t>
        </is>
      </c>
      <c r="M403" s="1" t="inlineStr">
        <is>
          <t>96699326</t>
        </is>
      </c>
      <c r="N403" s="1" t="inlineStr"/>
      <c r="O403" t="inlineStr">
        <is>
          <t>A102251</t>
        </is>
      </c>
      <c r="P403" t="inlineStr">
        <is>
          <t>LT250</t>
        </is>
      </c>
      <c r="Q403" t="inlineStr"/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Price_BOM_LCS_Imp_0636</t>
        </is>
      </c>
      <c r="D404" t="inlineStr"/>
      <c r="E404" t="inlineStr">
        <is>
          <t>:40157-LCS:</t>
        </is>
      </c>
      <c r="F404" s="118" t="inlineStr">
        <is>
          <t>XA</t>
        </is>
      </c>
      <c r="G404" s="2" t="inlineStr">
        <is>
          <t>ImpMatl_SS_AISI-304</t>
        </is>
      </c>
      <c r="H404" s="37" t="inlineStr">
        <is>
          <t>Stainless Steel, AISI-304</t>
        </is>
      </c>
      <c r="I404" s="37" t="inlineStr">
        <is>
          <t>H304</t>
        </is>
      </c>
      <c r="J404" s="37" t="inlineStr">
        <is>
          <t>Stainless Steel, AISI-303</t>
        </is>
      </c>
      <c r="K404" s="37" t="inlineStr">
        <is>
          <t>Stainless Steel, AISI 316</t>
        </is>
      </c>
      <c r="L404" s="37" t="inlineStr">
        <is>
          <t>Coating_Scotchkote134_interior</t>
        </is>
      </c>
      <c r="M404" s="37" t="inlineStr">
        <is>
          <t>RTF</t>
        </is>
      </c>
      <c r="N404" s="37" t="inlineStr"/>
      <c r="O404" t="inlineStr">
        <is>
          <t>A101952</t>
        </is>
      </c>
      <c r="P404" t="inlineStr">
        <is>
          <t>LT250</t>
        </is>
      </c>
      <c r="Q404" s="37" t="n">
        <v>126</v>
      </c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Price_BOM_LCS_Imp_0638</t>
        </is>
      </c>
      <c r="D405" t="inlineStr"/>
      <c r="E405" t="inlineStr">
        <is>
          <t>:40157-LCS:</t>
        </is>
      </c>
      <c r="F405" s="118" t="inlineStr">
        <is>
          <t>XA</t>
        </is>
      </c>
      <c r="G405" t="inlineStr">
        <is>
          <t>ImpMatl_NiAl-Bronze_ASTM-B148_C95400</t>
        </is>
      </c>
      <c r="H405" s="37" t="inlineStr">
        <is>
          <t>Nickel Aluminum Bronze ASTM B148 UNS C95400</t>
        </is>
      </c>
      <c r="I405" s="37" t="inlineStr">
        <is>
          <t>B22</t>
        </is>
      </c>
      <c r="J405" s="37" t="inlineStr">
        <is>
          <t>Stainless Steel, AISI-303</t>
        </is>
      </c>
      <c r="K405" s="37" t="inlineStr">
        <is>
          <t>Steel, Cold Drawn C1018</t>
        </is>
      </c>
      <c r="L405" s="37" t="inlineStr">
        <is>
          <t>Coating_Scotchkote134_interior_exterior</t>
        </is>
      </c>
      <c r="M405" s="1" t="inlineStr">
        <is>
          <t>96699326</t>
        </is>
      </c>
      <c r="N405" s="1" t="inlineStr"/>
      <c r="O405" t="inlineStr">
        <is>
          <t>A102251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Price_BOM_LCS_Imp_0639</t>
        </is>
      </c>
      <c r="D406" t="inlineStr"/>
      <c r="E406" t="inlineStr">
        <is>
          <t>:40157-LCS:</t>
        </is>
      </c>
      <c r="F406" s="118" t="inlineStr">
        <is>
          <t>XA</t>
        </is>
      </c>
      <c r="G406" s="2" t="inlineStr">
        <is>
          <t>ImpMatl_SS_AISI-304</t>
        </is>
      </c>
      <c r="H406" s="37" t="inlineStr">
        <is>
          <t>Stainless Steel, AISI-304</t>
        </is>
      </c>
      <c r="I406" s="37" t="inlineStr">
        <is>
          <t>H304</t>
        </is>
      </c>
      <c r="J406" s="37" t="inlineStr">
        <is>
          <t>Stainless Steel, AISI-303</t>
        </is>
      </c>
      <c r="K406" s="37" t="inlineStr">
        <is>
          <t>Stainless Steel, AISI 316</t>
        </is>
      </c>
      <c r="L406" s="37" t="inlineStr">
        <is>
          <t>Coating_Scotchkote134_interior_exterior</t>
        </is>
      </c>
      <c r="M406" s="37" t="inlineStr">
        <is>
          <t>RTF</t>
        </is>
      </c>
      <c r="N406" s="37" t="inlineStr"/>
      <c r="O406" t="inlineStr">
        <is>
          <t>A101952</t>
        </is>
      </c>
      <c r="P406" t="inlineStr">
        <is>
          <t>LT250</t>
        </is>
      </c>
      <c r="Q406" s="37" t="n">
        <v>126</v>
      </c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Price_BOM_LCS_Imp_0641</t>
        </is>
      </c>
      <c r="D407" t="inlineStr"/>
      <c r="E407" t="inlineStr">
        <is>
          <t>:40157-LCS:</t>
        </is>
      </c>
      <c r="F407" s="118" t="inlineStr">
        <is>
          <t>XA</t>
        </is>
      </c>
      <c r="G407" t="inlineStr">
        <is>
          <t>ImpMatl_NiAl-Bronze_ASTM-B148_C95400</t>
        </is>
      </c>
      <c r="H407" s="37" t="inlineStr">
        <is>
          <t>Nickel Aluminum Bronze ASTM B148 UNS C95400</t>
        </is>
      </c>
      <c r="I407" s="37" t="inlineStr">
        <is>
          <t>B22</t>
        </is>
      </c>
      <c r="J407" s="37" t="inlineStr">
        <is>
          <t>Stainless Steel, AISI-303</t>
        </is>
      </c>
      <c r="K407" s="37" t="inlineStr">
        <is>
          <t>Steel, Cold Drawn C1018</t>
        </is>
      </c>
      <c r="L407" s="37" t="inlineStr">
        <is>
          <t>Coating_Special</t>
        </is>
      </c>
      <c r="M407" s="1" t="inlineStr">
        <is>
          <t>96699326</t>
        </is>
      </c>
      <c r="N407" s="1" t="inlineStr"/>
      <c r="O407" t="inlineStr">
        <is>
          <t>A102251</t>
        </is>
      </c>
      <c r="P407" t="inlineStr">
        <is>
          <t>LT250</t>
        </is>
      </c>
      <c r="Q407" t="inlineStr"/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Price_BOM_LCS_Imp_0642</t>
        </is>
      </c>
      <c r="D408" t="inlineStr"/>
      <c r="E408" t="inlineStr">
        <is>
          <t>:40157-LCS:</t>
        </is>
      </c>
      <c r="F408" s="118" t="inlineStr">
        <is>
          <t>XA</t>
        </is>
      </c>
      <c r="G408" s="2" t="inlineStr">
        <is>
          <t>ImpMatl_SS_AISI-304</t>
        </is>
      </c>
      <c r="H408" s="37" t="inlineStr">
        <is>
          <t>Stainless Steel, AISI-304</t>
        </is>
      </c>
      <c r="I408" s="37" t="inlineStr">
        <is>
          <t>H304</t>
        </is>
      </c>
      <c r="J408" s="37" t="inlineStr">
        <is>
          <t>Stainless Steel, AISI-303</t>
        </is>
      </c>
      <c r="K408" s="37" t="inlineStr">
        <is>
          <t>Stainless Steel, AISI 316</t>
        </is>
      </c>
      <c r="L408" s="37" t="inlineStr">
        <is>
          <t>Coating_Special</t>
        </is>
      </c>
      <c r="M408" s="37" t="inlineStr">
        <is>
          <t>RTF</t>
        </is>
      </c>
      <c r="N408" s="37" t="inlineStr"/>
      <c r="O408" t="inlineStr">
        <is>
          <t>A101957</t>
        </is>
      </c>
      <c r="P408" t="inlineStr">
        <is>
          <t>LT250</t>
        </is>
      </c>
      <c r="Q408" s="37" t="n">
        <v>126</v>
      </c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37" t="inlineStr">
        <is>
          <t>Price_BOM_LCS_Imp_0644</t>
        </is>
      </c>
      <c r="D409" t="inlineStr"/>
      <c r="E409" t="inlineStr">
        <is>
          <t>:40157-LCS:</t>
        </is>
      </c>
      <c r="F409" s="118" t="inlineStr">
        <is>
          <t>X5</t>
        </is>
      </c>
      <c r="G409" s="2" t="inlineStr">
        <is>
          <t>ImpMatl_SS_AISI-304</t>
        </is>
      </c>
      <c r="H409" s="37" t="inlineStr">
        <is>
          <t>Stainless Steel, AISI-304</t>
        </is>
      </c>
      <c r="I409" s="37" t="inlineStr">
        <is>
          <t>H304</t>
        </is>
      </c>
      <c r="J409" s="37" t="inlineStr">
        <is>
          <t>Anodized Steel</t>
        </is>
      </c>
      <c r="K409" s="37" t="inlineStr">
        <is>
          <t>Stainless Steel, AISI 316</t>
        </is>
      </c>
      <c r="L409" s="37" t="inlineStr">
        <is>
          <t>Coating_Standard</t>
        </is>
      </c>
      <c r="M409" s="67" t="inlineStr">
        <is>
          <t>98876170</t>
        </is>
      </c>
      <c r="N409" s="37" t="inlineStr"/>
      <c r="O409" t="inlineStr">
        <is>
          <t>A101959</t>
        </is>
      </c>
      <c r="P409" s="37" t="inlineStr">
        <is>
          <t>LT027</t>
        </is>
      </c>
      <c r="Q409" s="37" t="n">
        <v>0</v>
      </c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Price_BOM_LCS_Imp_0645</t>
        </is>
      </c>
      <c r="D410" t="inlineStr"/>
      <c r="E410" t="inlineStr">
        <is>
          <t>:40157-LCS:</t>
        </is>
      </c>
      <c r="F410" s="118" t="inlineStr">
        <is>
          <t>X5</t>
        </is>
      </c>
      <c r="G410" t="inlineStr">
        <is>
          <t>ImpMatl_NiAl-Bronze_ASTM-B148_C95400</t>
        </is>
      </c>
      <c r="H410" s="37" t="inlineStr">
        <is>
          <t>Nickel Aluminum Bronze ASTM B148 UNS C95400</t>
        </is>
      </c>
      <c r="I410" s="37" t="inlineStr">
        <is>
          <t>B22</t>
        </is>
      </c>
      <c r="J410" s="37" t="inlineStr">
        <is>
          <t>Anodized Steel</t>
        </is>
      </c>
      <c r="K410" s="37" t="inlineStr">
        <is>
          <t>Steel, Cold Drawn C1018</t>
        </is>
      </c>
      <c r="L410" s="37" t="inlineStr">
        <is>
          <t>Coating_Standard</t>
        </is>
      </c>
      <c r="M410" s="1" t="inlineStr">
        <is>
          <t>96769202</t>
        </is>
      </c>
      <c r="N410" s="1" t="inlineStr"/>
      <c r="O410" t="inlineStr">
        <is>
          <t>A102252</t>
        </is>
      </c>
      <c r="P410" t="inlineStr">
        <is>
          <t>LT250</t>
        </is>
      </c>
      <c r="Q410" t="inlineStr"/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Price_BOM_LCS_Imp_0647</t>
        </is>
      </c>
      <c r="D411" t="inlineStr"/>
      <c r="E411" t="inlineStr">
        <is>
          <t>:40157-LCS:</t>
        </is>
      </c>
      <c r="F411" s="118" t="inlineStr">
        <is>
          <t>X5</t>
        </is>
      </c>
      <c r="G411" t="inlineStr">
        <is>
          <t>ImpMatl_NiAl-Bronze_ASTM-B148_C95400</t>
        </is>
      </c>
      <c r="H411" s="37" t="inlineStr">
        <is>
          <t>Nickel Aluminum Bronze ASTM B148 UNS C95400</t>
        </is>
      </c>
      <c r="I411" s="37" t="inlineStr">
        <is>
          <t>B22</t>
        </is>
      </c>
      <c r="J411" s="37" t="inlineStr">
        <is>
          <t>Anodized Steel</t>
        </is>
      </c>
      <c r="K411" s="37" t="inlineStr">
        <is>
          <t>Steel, Cold Drawn C1018</t>
        </is>
      </c>
      <c r="L411" s="37" t="inlineStr">
        <is>
          <t>Coating_Scotchkote134_interior_exterior_IncludeImpeller</t>
        </is>
      </c>
      <c r="M411" s="1" t="inlineStr">
        <is>
          <t>RTF</t>
        </is>
      </c>
      <c r="N411" s="37" t="inlineStr"/>
      <c r="O411" t="inlineStr">
        <is>
          <t>A102252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Price_BOM_LCS_Imp_0648</t>
        </is>
      </c>
      <c r="D412" t="inlineStr"/>
      <c r="E412" t="inlineStr">
        <is>
          <t>:40157-LCS:</t>
        </is>
      </c>
      <c r="F412" s="118" t="inlineStr">
        <is>
          <t>X5</t>
        </is>
      </c>
      <c r="G412" s="2" t="inlineStr">
        <is>
          <t>ImpMatl_SS_AISI-304</t>
        </is>
      </c>
      <c r="H412" s="37" t="inlineStr">
        <is>
          <t>Stainless Steel, AISI-304</t>
        </is>
      </c>
      <c r="I412" s="37" t="inlineStr">
        <is>
          <t>H304</t>
        </is>
      </c>
      <c r="J412" s="37" t="inlineStr">
        <is>
          <t>Anodized Steel</t>
        </is>
      </c>
      <c r="K412" s="37" t="inlineStr">
        <is>
          <t>Stainless Steel, AISI 316</t>
        </is>
      </c>
      <c r="L412" s="37" t="inlineStr">
        <is>
          <t>Coating_Scotchkote134_interior_exterior_IncludeImpeller</t>
        </is>
      </c>
      <c r="M412" s="2" t="inlineStr">
        <is>
          <t>RTF</t>
        </is>
      </c>
      <c r="N412" s="37" t="inlineStr"/>
      <c r="O412" t="inlineStr">
        <is>
          <t>A101959</t>
        </is>
      </c>
      <c r="P412" t="inlineStr">
        <is>
          <t>LT250</t>
        </is>
      </c>
      <c r="Q412" s="37" t="inlineStr"/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Price_BOM_LCS_Imp_0650</t>
        </is>
      </c>
      <c r="D413" t="inlineStr"/>
      <c r="E413" t="inlineStr">
        <is>
          <t>:40157-LCS:</t>
        </is>
      </c>
      <c r="F413" s="118" t="inlineStr">
        <is>
          <t>X5</t>
        </is>
      </c>
      <c r="G413" t="inlineStr">
        <is>
          <t>ImpMatl_NiAl-Bronze_ASTM-B148_C95400</t>
        </is>
      </c>
      <c r="H413" s="37" t="inlineStr">
        <is>
          <t>Nickel Aluminum Bronze ASTM B148 UNS C95400</t>
        </is>
      </c>
      <c r="I413" s="37" t="inlineStr">
        <is>
          <t>B22</t>
        </is>
      </c>
      <c r="J413" s="37" t="inlineStr">
        <is>
          <t>Anodized Steel</t>
        </is>
      </c>
      <c r="K413" s="37" t="inlineStr">
        <is>
          <t>Steel, Cold Drawn C1018</t>
        </is>
      </c>
      <c r="L413" s="37" t="inlineStr">
        <is>
          <t>Coating_Scotchkote134_interior_IncludeImpeller</t>
        </is>
      </c>
      <c r="M413" s="1" t="inlineStr">
        <is>
          <t>RTF</t>
        </is>
      </c>
      <c r="N413" s="37" t="inlineStr"/>
      <c r="O413" t="inlineStr">
        <is>
          <t>A102252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Price_BOM_LCS_Imp_0651</t>
        </is>
      </c>
      <c r="D414" t="inlineStr"/>
      <c r="E414" t="inlineStr">
        <is>
          <t>:40157-LCS:</t>
        </is>
      </c>
      <c r="F414" s="118" t="inlineStr">
        <is>
          <t>X5</t>
        </is>
      </c>
      <c r="G414" s="2" t="inlineStr">
        <is>
          <t>ImpMatl_SS_AISI-304</t>
        </is>
      </c>
      <c r="H414" s="37" t="inlineStr">
        <is>
          <t>Stainless Steel, AISI-304</t>
        </is>
      </c>
      <c r="I414" s="37" t="inlineStr">
        <is>
          <t>H304</t>
        </is>
      </c>
      <c r="J414" s="37" t="inlineStr">
        <is>
          <t>Anodized Steel</t>
        </is>
      </c>
      <c r="K414" s="37" t="inlineStr">
        <is>
          <t>Stainless Steel, AISI 316</t>
        </is>
      </c>
      <c r="L414" s="37" t="inlineStr">
        <is>
          <t>Coating_Scotchkote134_interior_IncludeImpeller</t>
        </is>
      </c>
      <c r="M414" s="2" t="inlineStr">
        <is>
          <t>RTF</t>
        </is>
      </c>
      <c r="N414" s="37" t="inlineStr"/>
      <c r="O414" t="inlineStr">
        <is>
          <t>A101959</t>
        </is>
      </c>
      <c r="P414" t="inlineStr">
        <is>
          <t>LT250</t>
        </is>
      </c>
      <c r="Q414" s="37" t="inlineStr"/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Price_BOM_LCS_Imp_0653</t>
        </is>
      </c>
      <c r="D415" t="inlineStr"/>
      <c r="E415" t="inlineStr">
        <is>
          <t>:40157-LCS:</t>
        </is>
      </c>
      <c r="F415" s="118" t="inlineStr">
        <is>
          <t>X5</t>
        </is>
      </c>
      <c r="G415" t="inlineStr">
        <is>
          <t>ImpMatl_NiAl-Bronze_ASTM-B148_C95400</t>
        </is>
      </c>
      <c r="H415" s="37" t="inlineStr">
        <is>
          <t>Nickel Aluminum Bronze ASTM B148 UNS C95400</t>
        </is>
      </c>
      <c r="I415" s="37" t="inlineStr">
        <is>
          <t>B22</t>
        </is>
      </c>
      <c r="J415" s="37" t="inlineStr">
        <is>
          <t>Anodized Steel</t>
        </is>
      </c>
      <c r="K415" s="37" t="inlineStr">
        <is>
          <t>Steel, Cold Drawn C1018</t>
        </is>
      </c>
      <c r="L415" s="37" t="inlineStr">
        <is>
          <t>Coating_Scotchkote134_interior</t>
        </is>
      </c>
      <c r="M415" s="1" t="inlineStr">
        <is>
          <t>96769202</t>
        </is>
      </c>
      <c r="N415" s="1" t="inlineStr"/>
      <c r="O415" t="inlineStr">
        <is>
          <t>A102252</t>
        </is>
      </c>
      <c r="P415" t="inlineStr">
        <is>
          <t>LT250</t>
        </is>
      </c>
      <c r="Q415" t="inlineStr"/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Price_BOM_LCS_Imp_0654</t>
        </is>
      </c>
      <c r="D416" t="inlineStr"/>
      <c r="E416" t="inlineStr">
        <is>
          <t>:40157-LCS:</t>
        </is>
      </c>
      <c r="F416" s="118" t="inlineStr">
        <is>
          <t>X5</t>
        </is>
      </c>
      <c r="G416" s="2" t="inlineStr">
        <is>
          <t>ImpMatl_SS_AISI-304</t>
        </is>
      </c>
      <c r="H416" s="37" t="inlineStr">
        <is>
          <t>Stainless Steel, AISI-304</t>
        </is>
      </c>
      <c r="I416" s="37" t="inlineStr">
        <is>
          <t>H304</t>
        </is>
      </c>
      <c r="J416" s="37" t="inlineStr">
        <is>
          <t>Anodized Steel</t>
        </is>
      </c>
      <c r="K416" s="37" t="inlineStr">
        <is>
          <t>Stainless Steel, AISI 316</t>
        </is>
      </c>
      <c r="L416" s="37" t="inlineStr">
        <is>
          <t>Coating_Scotchkote134_interior</t>
        </is>
      </c>
      <c r="M416" s="50" t="inlineStr">
        <is>
          <t>RTF</t>
        </is>
      </c>
      <c r="N416" s="37" t="inlineStr"/>
      <c r="O416" t="inlineStr">
        <is>
          <t>A101959</t>
        </is>
      </c>
      <c r="P416" t="inlineStr">
        <is>
          <t>LT250</t>
        </is>
      </c>
      <c r="Q416" s="37" t="n">
        <v>126</v>
      </c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Price_BOM_LCS_Imp_0656</t>
        </is>
      </c>
      <c r="D417" t="inlineStr"/>
      <c r="E417" t="inlineStr">
        <is>
          <t>:40157-LCS:</t>
        </is>
      </c>
      <c r="F417" s="118" t="inlineStr">
        <is>
          <t>X5</t>
        </is>
      </c>
      <c r="G417" t="inlineStr">
        <is>
          <t>ImpMatl_NiAl-Bronze_ASTM-B148_C95400</t>
        </is>
      </c>
      <c r="H417" s="37" t="inlineStr">
        <is>
          <t>Nickel Aluminum Bronze ASTM B148 UNS C95400</t>
        </is>
      </c>
      <c r="I417" s="37" t="inlineStr">
        <is>
          <t>B22</t>
        </is>
      </c>
      <c r="J417" s="37" t="inlineStr">
        <is>
          <t>Anodized Steel</t>
        </is>
      </c>
      <c r="K417" s="37" t="inlineStr">
        <is>
          <t>Steel, Cold Drawn C1018</t>
        </is>
      </c>
      <c r="L417" s="37" t="inlineStr">
        <is>
          <t>Coating_Scotchkote134_interior_exterior</t>
        </is>
      </c>
      <c r="M417" s="1" t="inlineStr">
        <is>
          <t>96769202</t>
        </is>
      </c>
      <c r="N417" s="1" t="inlineStr"/>
      <c r="O417" t="inlineStr">
        <is>
          <t>A102252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Price_BOM_LCS_Imp_0657</t>
        </is>
      </c>
      <c r="D418" t="inlineStr"/>
      <c r="E418" t="inlineStr">
        <is>
          <t>:40157-LCS:</t>
        </is>
      </c>
      <c r="F418" s="118" t="inlineStr">
        <is>
          <t>X5</t>
        </is>
      </c>
      <c r="G418" s="2" t="inlineStr">
        <is>
          <t>ImpMatl_SS_AISI-304</t>
        </is>
      </c>
      <c r="H418" s="37" t="inlineStr">
        <is>
          <t>Stainless Steel, AISI-304</t>
        </is>
      </c>
      <c r="I418" s="37" t="inlineStr">
        <is>
          <t>H304</t>
        </is>
      </c>
      <c r="J418" s="37" t="inlineStr">
        <is>
          <t>Anodized Steel</t>
        </is>
      </c>
      <c r="K418" s="37" t="inlineStr">
        <is>
          <t>Stainless Steel, AISI 316</t>
        </is>
      </c>
      <c r="L418" s="37" t="inlineStr">
        <is>
          <t>Coating_Scotchkote134_interior_exterior</t>
        </is>
      </c>
      <c r="M418" s="50" t="inlineStr">
        <is>
          <t>RTF</t>
        </is>
      </c>
      <c r="N418" s="37" t="inlineStr"/>
      <c r="O418" t="inlineStr">
        <is>
          <t>A101959</t>
        </is>
      </c>
      <c r="P418" t="inlineStr">
        <is>
          <t>LT250</t>
        </is>
      </c>
      <c r="Q418" s="37" t="n">
        <v>126</v>
      </c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Price_BOM_LCS_Imp_0659</t>
        </is>
      </c>
      <c r="D419" t="inlineStr"/>
      <c r="E419" t="inlineStr">
        <is>
          <t>:40157-LCS:</t>
        </is>
      </c>
      <c r="F419" s="118" t="inlineStr">
        <is>
          <t>X5</t>
        </is>
      </c>
      <c r="G419" t="inlineStr">
        <is>
          <t>ImpMatl_NiAl-Bronze_ASTM-B148_C95400</t>
        </is>
      </c>
      <c r="H419" s="37" t="inlineStr">
        <is>
          <t>Nickel Aluminum Bronze ASTM B148 UNS C95400</t>
        </is>
      </c>
      <c r="I419" s="37" t="inlineStr">
        <is>
          <t>B22</t>
        </is>
      </c>
      <c r="J419" s="37" t="inlineStr">
        <is>
          <t>Anodized Steel</t>
        </is>
      </c>
      <c r="K419" s="37" t="inlineStr">
        <is>
          <t>Steel, Cold Drawn C1018</t>
        </is>
      </c>
      <c r="L419" s="37" t="inlineStr">
        <is>
          <t>Coating_Special</t>
        </is>
      </c>
      <c r="M419" s="1" t="inlineStr">
        <is>
          <t>96769202</t>
        </is>
      </c>
      <c r="N419" s="1" t="inlineStr"/>
      <c r="O419" t="inlineStr">
        <is>
          <t>A102252</t>
        </is>
      </c>
      <c r="P419" t="inlineStr">
        <is>
          <t>LT250</t>
        </is>
      </c>
      <c r="Q419" t="inlineStr"/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Price_BOM_LCS_Imp_0660</t>
        </is>
      </c>
      <c r="D420" t="inlineStr"/>
      <c r="E420" t="inlineStr">
        <is>
          <t>:40157-LCS:</t>
        </is>
      </c>
      <c r="F420" s="118" t="inlineStr">
        <is>
          <t>X5</t>
        </is>
      </c>
      <c r="G420" s="2" t="inlineStr">
        <is>
          <t>ImpMatl_SS_AISI-304</t>
        </is>
      </c>
      <c r="H420" s="37" t="inlineStr">
        <is>
          <t>Stainless Steel, AISI-304</t>
        </is>
      </c>
      <c r="I420" s="37" t="inlineStr">
        <is>
          <t>H304</t>
        </is>
      </c>
      <c r="J420" s="37" t="inlineStr">
        <is>
          <t>Anodized Steel</t>
        </is>
      </c>
      <c r="K420" s="37" t="inlineStr">
        <is>
          <t>Stainless Steel, AISI 316</t>
        </is>
      </c>
      <c r="L420" s="37" t="inlineStr">
        <is>
          <t>Coating_Special</t>
        </is>
      </c>
      <c r="M420" s="50" t="inlineStr">
        <is>
          <t>RTF</t>
        </is>
      </c>
      <c r="N420" s="37" t="inlineStr"/>
      <c r="O420" t="inlineStr">
        <is>
          <t>A101964</t>
        </is>
      </c>
      <c r="P420" t="inlineStr">
        <is>
          <t>LT250</t>
        </is>
      </c>
      <c r="Q420" s="37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Price_BOM_LCS_Imp_0662</t>
        </is>
      </c>
      <c r="D421" t="inlineStr"/>
      <c r="E421" t="inlineStr">
        <is>
          <t>:50957-LCS:50957-4P-15HP-LCSE:50957-4P-20HP-LCSE:50957-4P-25HP-LCSE:</t>
        </is>
      </c>
      <c r="F421" s="118" t="inlineStr">
        <is>
          <t>X4</t>
        </is>
      </c>
      <c r="G421" s="2" t="inlineStr">
        <is>
          <t>ImpMatl_SS_AISI-304</t>
        </is>
      </c>
      <c r="H421" s="37" t="inlineStr">
        <is>
          <t>Stainless Steel, AISI-304</t>
        </is>
      </c>
      <c r="I421" s="37" t="inlineStr">
        <is>
          <t>H304</t>
        </is>
      </c>
      <c r="J421" s="37" t="inlineStr">
        <is>
          <t>Stainless Steel, AISI-303</t>
        </is>
      </c>
      <c r="K421" s="37" t="inlineStr">
        <is>
          <t>Stainless Steel, AISI 316</t>
        </is>
      </c>
      <c r="L421" s="37" t="inlineStr">
        <is>
          <t>Coating_Standard</t>
        </is>
      </c>
      <c r="M421" s="97" t="inlineStr">
        <is>
          <t>98876171</t>
        </is>
      </c>
      <c r="N421" s="37" t="inlineStr">
        <is>
          <t>IMP,L,50957,X4,H304</t>
        </is>
      </c>
      <c r="O421" t="inlineStr">
        <is>
          <t>A101966</t>
        </is>
      </c>
      <c r="P421" s="37" t="inlineStr">
        <is>
          <t>LT027</t>
        </is>
      </c>
      <c r="Q421" s="37" t="n">
        <v>0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Price_BOM_LCS_Imp_0663</t>
        </is>
      </c>
      <c r="D422" t="inlineStr"/>
      <c r="E422" t="inlineStr">
        <is>
          <t>:50957-LCS:50957-4P-15HP-LCSE:50957-4P-20HP-LCSE:50957-4P-25HP-LCSE:</t>
        </is>
      </c>
      <c r="F422" s="118" t="inlineStr">
        <is>
          <t>X4</t>
        </is>
      </c>
      <c r="G422" t="inlineStr">
        <is>
          <t>ImpMatl_NiAl-Bronze_ASTM-B148_C95400</t>
        </is>
      </c>
      <c r="H422" s="37" t="inlineStr">
        <is>
          <t>Nickel Aluminum Bronze ASTM B148 UNS C95400</t>
        </is>
      </c>
      <c r="I422" s="37" t="inlineStr">
        <is>
          <t>B22</t>
        </is>
      </c>
      <c r="J422" s="37" t="inlineStr">
        <is>
          <t>Stainless Steel, AISI-303</t>
        </is>
      </c>
      <c r="K422" s="37" t="inlineStr">
        <is>
          <t>Steel, Cold Drawn C1018</t>
        </is>
      </c>
      <c r="L422" s="37" t="inlineStr">
        <is>
          <t>Coating_Standard</t>
        </is>
      </c>
      <c r="M422" s="1" t="inlineStr">
        <is>
          <t>96896890</t>
        </is>
      </c>
      <c r="N422" s="1" t="inlineStr"/>
      <c r="O422" t="inlineStr">
        <is>
          <t>A102253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Price_BOM_LCS_Imp_0665</t>
        </is>
      </c>
      <c r="D423" t="inlineStr"/>
      <c r="E423" t="inlineStr">
        <is>
          <t>:50957-LCS:50957-4P-15HP-LCSE:50957-4P-20HP-LCSE:50957-4P-25HP-LCSE:</t>
        </is>
      </c>
      <c r="F423" s="118" t="inlineStr">
        <is>
          <t>X4</t>
        </is>
      </c>
      <c r="G423" t="inlineStr">
        <is>
          <t>ImpMatl_NiAl-Bronze_ASTM-B148_C95400</t>
        </is>
      </c>
      <c r="H423" s="37" t="inlineStr">
        <is>
          <t>Nickel Aluminum Bronze ASTM B148 UNS C95400</t>
        </is>
      </c>
      <c r="I423" s="37" t="inlineStr">
        <is>
          <t>B22</t>
        </is>
      </c>
      <c r="J423" s="37" t="inlineStr">
        <is>
          <t>Stainless Steel, AISI-303</t>
        </is>
      </c>
      <c r="K423" s="37" t="inlineStr">
        <is>
          <t>Steel, Cold Drawn C1018</t>
        </is>
      </c>
      <c r="L423" s="37" t="inlineStr">
        <is>
          <t>Coating_Scotchkote134_interior_exterior_IncludeImpeller</t>
        </is>
      </c>
      <c r="M423" s="1" t="inlineStr">
        <is>
          <t>RTF</t>
        </is>
      </c>
      <c r="N423" s="37" t="inlineStr"/>
      <c r="O423" t="inlineStr">
        <is>
          <t>A102253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Price_BOM_LCS_Imp_0666</t>
        </is>
      </c>
      <c r="D424" t="inlineStr"/>
      <c r="E424" t="inlineStr">
        <is>
          <t>:50957-LCS:50957-4P-15HP-LCSE:50957-4P-20HP-LCSE:50957-4P-25HP-LCSE:</t>
        </is>
      </c>
      <c r="F424" s="118" t="inlineStr">
        <is>
          <t>X4</t>
        </is>
      </c>
      <c r="G424" s="2" t="inlineStr">
        <is>
          <t>ImpMatl_SS_AISI-304</t>
        </is>
      </c>
      <c r="H424" s="37" t="inlineStr">
        <is>
          <t>Stainless Steel, AISI-304</t>
        </is>
      </c>
      <c r="I424" s="37" t="inlineStr">
        <is>
          <t>H304</t>
        </is>
      </c>
      <c r="J424" s="37" t="inlineStr">
        <is>
          <t>Stainless Steel, AISI-303</t>
        </is>
      </c>
      <c r="K424" s="37" t="inlineStr">
        <is>
          <t>Stainless Steel, AISI 316</t>
        </is>
      </c>
      <c r="L424" s="37" t="inlineStr">
        <is>
          <t>Coating_Scotchkote134_interior_exterior_IncludeImpeller</t>
        </is>
      </c>
      <c r="M424" s="1" t="inlineStr">
        <is>
          <t>RTF</t>
        </is>
      </c>
      <c r="N424" s="37" t="inlineStr"/>
      <c r="O424" t="inlineStr">
        <is>
          <t>A101966</t>
        </is>
      </c>
      <c r="P424" t="inlineStr">
        <is>
          <t>LT250</t>
        </is>
      </c>
      <c r="Q424" s="37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Price_BOM_LCS_Imp_0668</t>
        </is>
      </c>
      <c r="D425" t="inlineStr"/>
      <c r="E425" t="inlineStr">
        <is>
          <t>:50957-LCS:50957-4P-15HP-LCSE:50957-4P-20HP-LCSE:50957-4P-25HP-LCSE:</t>
        </is>
      </c>
      <c r="F425" s="118" t="inlineStr">
        <is>
          <t>X4</t>
        </is>
      </c>
      <c r="G425" t="inlineStr">
        <is>
          <t>ImpMatl_NiAl-Bronze_ASTM-B148_C95400</t>
        </is>
      </c>
      <c r="H425" s="37" t="inlineStr">
        <is>
          <t>Nickel Aluminum Bronze ASTM B148 UNS C95400</t>
        </is>
      </c>
      <c r="I425" s="37" t="inlineStr">
        <is>
          <t>B22</t>
        </is>
      </c>
      <c r="J425" s="37" t="inlineStr">
        <is>
          <t>Stainless Steel, AISI-303</t>
        </is>
      </c>
      <c r="K425" s="37" t="inlineStr">
        <is>
          <t>Steel, Cold Drawn C1018</t>
        </is>
      </c>
      <c r="L425" s="37" t="inlineStr">
        <is>
          <t>Coating_Scotchkote134_interior_IncludeImpeller</t>
        </is>
      </c>
      <c r="M425" s="1" t="inlineStr">
        <is>
          <t>RTF</t>
        </is>
      </c>
      <c r="N425" s="37" t="inlineStr"/>
      <c r="O425" t="inlineStr">
        <is>
          <t>A102253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Price_BOM_LCS_Imp_0669</t>
        </is>
      </c>
      <c r="D426" t="inlineStr"/>
      <c r="E426" t="inlineStr">
        <is>
          <t>:50957-LCS:50957-4P-15HP-LCSE:50957-4P-20HP-LCSE:50957-4P-25HP-LCSE:</t>
        </is>
      </c>
      <c r="F426" s="118" t="inlineStr">
        <is>
          <t>X4</t>
        </is>
      </c>
      <c r="G426" s="2" t="inlineStr">
        <is>
          <t>ImpMatl_SS_AISI-304</t>
        </is>
      </c>
      <c r="H426" s="37" t="inlineStr">
        <is>
          <t>Stainless Steel, AISI-304</t>
        </is>
      </c>
      <c r="I426" s="37" t="inlineStr">
        <is>
          <t>H304</t>
        </is>
      </c>
      <c r="J426" s="37" t="inlineStr">
        <is>
          <t>Stainless Steel, AISI-303</t>
        </is>
      </c>
      <c r="K426" s="37" t="inlineStr">
        <is>
          <t>Stainless Steel, AISI 316</t>
        </is>
      </c>
      <c r="L426" s="37" t="inlineStr">
        <is>
          <t>Coating_Scotchkote134_interior_IncludeImpeller</t>
        </is>
      </c>
      <c r="M426" s="1" t="inlineStr">
        <is>
          <t>RTF</t>
        </is>
      </c>
      <c r="N426" s="37" t="inlineStr"/>
      <c r="O426" t="inlineStr">
        <is>
          <t>A101966</t>
        </is>
      </c>
      <c r="P426" t="inlineStr">
        <is>
          <t>LT250</t>
        </is>
      </c>
      <c r="Q426" s="37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Price_BOM_LCS_Imp_0671</t>
        </is>
      </c>
      <c r="D427" t="inlineStr"/>
      <c r="E427" t="inlineStr">
        <is>
          <t>:50957-LCS:50957-4P-15HP-LCSE:50957-4P-20HP-LCSE:50957-4P-25HP-LCSE:</t>
        </is>
      </c>
      <c r="F427" s="118" t="inlineStr">
        <is>
          <t>X4</t>
        </is>
      </c>
      <c r="G427" t="inlineStr">
        <is>
          <t>ImpMatl_NiAl-Bronze_ASTM-B148_C95400</t>
        </is>
      </c>
      <c r="H427" s="37" t="inlineStr">
        <is>
          <t>Nickel Aluminum Bronze ASTM B148 UNS C95400</t>
        </is>
      </c>
      <c r="I427" s="37" t="inlineStr">
        <is>
          <t>B22</t>
        </is>
      </c>
      <c r="J427" s="37" t="inlineStr">
        <is>
          <t>Stainless Steel, AISI-303</t>
        </is>
      </c>
      <c r="K427" s="37" t="inlineStr">
        <is>
          <t>Steel, Cold Drawn C1018</t>
        </is>
      </c>
      <c r="L427" s="37" t="inlineStr">
        <is>
          <t>Coating_Scotchkote134_interior</t>
        </is>
      </c>
      <c r="M427" s="1" t="inlineStr">
        <is>
          <t>96896890</t>
        </is>
      </c>
      <c r="N427" s="1" t="inlineStr"/>
      <c r="O427" t="inlineStr">
        <is>
          <t>A102253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Price_BOM_LCS_Imp_0672</t>
        </is>
      </c>
      <c r="D428" t="inlineStr"/>
      <c r="E428" t="inlineStr">
        <is>
          <t>:50957-LCS:50957-4P-15HP-LCSE:50957-4P-20HP-LCSE:50957-4P-25HP-LCSE:</t>
        </is>
      </c>
      <c r="F428" s="118" t="inlineStr">
        <is>
          <t>X4</t>
        </is>
      </c>
      <c r="G428" s="2" t="inlineStr">
        <is>
          <t>ImpMatl_SS_AISI-304</t>
        </is>
      </c>
      <c r="H428" s="37" t="inlineStr">
        <is>
          <t>Stainless Steel, AISI-304</t>
        </is>
      </c>
      <c r="I428" s="37" t="inlineStr">
        <is>
          <t>H304</t>
        </is>
      </c>
      <c r="J428" s="37" t="inlineStr">
        <is>
          <t>Stainless Steel, AISI-303</t>
        </is>
      </c>
      <c r="K428" s="37" t="inlineStr">
        <is>
          <t>Stainless Steel, AISI 316</t>
        </is>
      </c>
      <c r="L428" s="37" t="inlineStr">
        <is>
          <t>Coating_Scotchkote134_interior</t>
        </is>
      </c>
      <c r="M428" s="37" t="inlineStr">
        <is>
          <t>RTF</t>
        </is>
      </c>
      <c r="N428" s="37" t="inlineStr"/>
      <c r="O428" t="inlineStr">
        <is>
          <t>A101966</t>
        </is>
      </c>
      <c r="P428" t="inlineStr">
        <is>
          <t>LT250</t>
        </is>
      </c>
      <c r="Q428" s="37" t="n">
        <v>126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Price_BOM_LCS_Imp_0674</t>
        </is>
      </c>
      <c r="D429" t="inlineStr"/>
      <c r="E429" t="inlineStr">
        <is>
          <t>:50957-LCS:50957-4P-15HP-LCSE:50957-4P-20HP-LCSE:50957-4P-25HP-LCSE:</t>
        </is>
      </c>
      <c r="F429" s="118" t="inlineStr">
        <is>
          <t>X4</t>
        </is>
      </c>
      <c r="G429" t="inlineStr">
        <is>
          <t>ImpMatl_NiAl-Bronze_ASTM-B148_C95400</t>
        </is>
      </c>
      <c r="H429" s="37" t="inlineStr">
        <is>
          <t>Nickel Aluminum Bronze ASTM B148 UNS C95400</t>
        </is>
      </c>
      <c r="I429" s="37" t="inlineStr">
        <is>
          <t>B22</t>
        </is>
      </c>
      <c r="J429" s="37" t="inlineStr">
        <is>
          <t>Stainless Steel, AISI-303</t>
        </is>
      </c>
      <c r="K429" s="37" t="inlineStr">
        <is>
          <t>Steel, Cold Drawn C1018</t>
        </is>
      </c>
      <c r="L429" s="37" t="inlineStr">
        <is>
          <t>Coating_Scotchkote134_interior_exterior</t>
        </is>
      </c>
      <c r="M429" s="1" t="inlineStr">
        <is>
          <t>96896890</t>
        </is>
      </c>
      <c r="N429" s="1" t="inlineStr"/>
      <c r="O429" t="inlineStr">
        <is>
          <t>A102253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Price_BOM_LCS_Imp_0675</t>
        </is>
      </c>
      <c r="D430" t="inlineStr"/>
      <c r="E430" t="inlineStr">
        <is>
          <t>:50957-LCS:50957-4P-15HP-LCSE:50957-4P-20HP-LCSE:50957-4P-25HP-LCSE:</t>
        </is>
      </c>
      <c r="F430" s="118" t="inlineStr">
        <is>
          <t>X4</t>
        </is>
      </c>
      <c r="G430" s="2" t="inlineStr">
        <is>
          <t>ImpMatl_SS_AISI-304</t>
        </is>
      </c>
      <c r="H430" s="37" t="inlineStr">
        <is>
          <t>Stainless Steel, AISI-304</t>
        </is>
      </c>
      <c r="I430" s="37" t="inlineStr">
        <is>
          <t>H304</t>
        </is>
      </c>
      <c r="J430" s="37" t="inlineStr">
        <is>
          <t>Stainless Steel, AISI-303</t>
        </is>
      </c>
      <c r="K430" s="37" t="inlineStr">
        <is>
          <t>Stainless Steel, AISI 316</t>
        </is>
      </c>
      <c r="L430" s="37" t="inlineStr">
        <is>
          <t>Coating_Scotchkote134_interior_exterior</t>
        </is>
      </c>
      <c r="M430" s="37" t="inlineStr">
        <is>
          <t>RTF</t>
        </is>
      </c>
      <c r="N430" s="37" t="inlineStr"/>
      <c r="O430" t="inlineStr">
        <is>
          <t>A101966</t>
        </is>
      </c>
      <c r="P430" t="inlineStr">
        <is>
          <t>LT250</t>
        </is>
      </c>
      <c r="Q430" s="37" t="n">
        <v>126</v>
      </c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Price_BOM_LCS_Imp_0677</t>
        </is>
      </c>
      <c r="D431" t="inlineStr"/>
      <c r="E431" t="inlineStr">
        <is>
          <t>:50957-LCS:50957-4P-15HP-LCSE:50957-4P-20HP-LCSE:50957-4P-25HP-LCSE:</t>
        </is>
      </c>
      <c r="F431" s="118" t="inlineStr">
        <is>
          <t>X4</t>
        </is>
      </c>
      <c r="G431" t="inlineStr">
        <is>
          <t>ImpMatl_NiAl-Bronze_ASTM-B148_C95400</t>
        </is>
      </c>
      <c r="H431" s="37" t="inlineStr">
        <is>
          <t>Nickel Aluminum Bronze ASTM B148 UNS C95400</t>
        </is>
      </c>
      <c r="I431" s="37" t="inlineStr">
        <is>
          <t>B22</t>
        </is>
      </c>
      <c r="J431" s="37" t="inlineStr">
        <is>
          <t>Stainless Steel, AISI-303</t>
        </is>
      </c>
      <c r="K431" s="37" t="inlineStr">
        <is>
          <t>Steel, Cold Drawn C1018</t>
        </is>
      </c>
      <c r="L431" s="37" t="inlineStr">
        <is>
          <t>Coating_Special</t>
        </is>
      </c>
      <c r="M431" s="1" t="inlineStr">
        <is>
          <t>96896890</t>
        </is>
      </c>
      <c r="N431" s="1" t="inlineStr"/>
      <c r="O431" t="inlineStr">
        <is>
          <t>A102253</t>
        </is>
      </c>
      <c r="P431" t="inlineStr">
        <is>
          <t>LT250</t>
        </is>
      </c>
      <c r="Q431" t="inlineStr"/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Price_BOM_LCS_Imp_0678</t>
        </is>
      </c>
      <c r="D432" t="inlineStr"/>
      <c r="E432" t="inlineStr">
        <is>
          <t>:50957-LCS:50957-4P-15HP-LCSE:50957-4P-20HP-LCSE:50957-4P-25HP-LCSE:</t>
        </is>
      </c>
      <c r="F432" s="118" t="inlineStr">
        <is>
          <t>X4</t>
        </is>
      </c>
      <c r="G432" s="2" t="inlineStr">
        <is>
          <t>ImpMatl_SS_AISI-304</t>
        </is>
      </c>
      <c r="H432" s="37" t="inlineStr">
        <is>
          <t>Stainless Steel, AISI-304</t>
        </is>
      </c>
      <c r="I432" s="37" t="inlineStr">
        <is>
          <t>H304</t>
        </is>
      </c>
      <c r="J432" s="37" t="inlineStr">
        <is>
          <t>Stainless Steel, AISI-303</t>
        </is>
      </c>
      <c r="K432" s="37" t="inlineStr">
        <is>
          <t>Stainless Steel, AISI 316</t>
        </is>
      </c>
      <c r="L432" s="37" t="inlineStr">
        <is>
          <t>Coating_Special</t>
        </is>
      </c>
      <c r="M432" s="37" t="inlineStr">
        <is>
          <t>RTF</t>
        </is>
      </c>
      <c r="N432" s="37" t="inlineStr"/>
      <c r="O432" t="inlineStr">
        <is>
          <t>A101971</t>
        </is>
      </c>
      <c r="P432" t="inlineStr">
        <is>
          <t>LT250</t>
        </is>
      </c>
      <c r="Q432" s="37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Price_BOM_LCS_Imp_0680</t>
        </is>
      </c>
      <c r="D433" t="inlineStr"/>
      <c r="E433" t="inlineStr">
        <is>
          <t>:50123-LCS:50123-4P-25HP-LCSE:</t>
        </is>
      </c>
      <c r="F433" s="118" t="inlineStr">
        <is>
          <t>XA</t>
        </is>
      </c>
      <c r="G433" s="2" t="inlineStr">
        <is>
          <t>ImpMatl_SS_AISI-304</t>
        </is>
      </c>
      <c r="H433" s="37" t="inlineStr">
        <is>
          <t>Stainless Steel, AISI-304</t>
        </is>
      </c>
      <c r="I433" s="37" t="inlineStr">
        <is>
          <t>H304</t>
        </is>
      </c>
      <c r="J433" s="37" t="inlineStr">
        <is>
          <t>Stainless Steel, AISI-303</t>
        </is>
      </c>
      <c r="K433" s="37" t="inlineStr">
        <is>
          <t>Stainless Steel, AISI 316</t>
        </is>
      </c>
      <c r="L433" s="37" t="inlineStr">
        <is>
          <t>Coating_Standard</t>
        </is>
      </c>
      <c r="M433" s="96" t="inlineStr">
        <is>
          <t>98876172</t>
        </is>
      </c>
      <c r="N433" s="37" t="inlineStr">
        <is>
          <t>IMP,L,50123,XA,H304</t>
        </is>
      </c>
      <c r="O433" t="inlineStr">
        <is>
          <t>A101973</t>
        </is>
      </c>
      <c r="P433" s="37" t="inlineStr">
        <is>
          <t>LT027</t>
        </is>
      </c>
      <c r="Q433" s="37" t="n">
        <v>0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Price_BOM_LCS_Imp_0684</t>
        </is>
      </c>
      <c r="D434" t="inlineStr"/>
      <c r="E434" t="inlineStr">
        <is>
          <t>:50123-LCS:50123-4P-25HP-LCSE:</t>
        </is>
      </c>
      <c r="F434" s="118" t="inlineStr">
        <is>
          <t>XA</t>
        </is>
      </c>
      <c r="G434" t="inlineStr">
        <is>
          <t>ImpMatl_SS_AISI-304</t>
        </is>
      </c>
      <c r="H434" s="37" t="inlineStr">
        <is>
          <t>Stainless Steel, AISI-304</t>
        </is>
      </c>
      <c r="I434" s="37" t="inlineStr">
        <is>
          <t>H304</t>
        </is>
      </c>
      <c r="J434" s="37" t="inlineStr">
        <is>
          <t>Stainless Steel, AISI-303</t>
        </is>
      </c>
      <c r="K434" s="37" t="inlineStr">
        <is>
          <t>Stainless Steel, AISI 316</t>
        </is>
      </c>
      <c r="L434" s="37" t="inlineStr">
        <is>
          <t>Coating_Scotchkote134_interior_exterior_IncludeImpeller</t>
        </is>
      </c>
      <c r="M434" s="67" t="inlineStr">
        <is>
          <t>RTF</t>
        </is>
      </c>
      <c r="N434" s="67" t="inlineStr"/>
      <c r="O434" t="inlineStr">
        <is>
          <t>A101973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Price_BOM_LCS_Imp_0687</t>
        </is>
      </c>
      <c r="D435" t="inlineStr"/>
      <c r="E435" t="inlineStr">
        <is>
          <t>:50123-LCS:50123-4P-25HP-LCSE:</t>
        </is>
      </c>
      <c r="F435" s="118" t="inlineStr">
        <is>
          <t>XA</t>
        </is>
      </c>
      <c r="G435" t="inlineStr">
        <is>
          <t>ImpMatl_SS_AISI-304</t>
        </is>
      </c>
      <c r="H435" s="37" t="inlineStr">
        <is>
          <t>Stainless Steel, AISI-304</t>
        </is>
      </c>
      <c r="I435" s="37" t="inlineStr">
        <is>
          <t>H304</t>
        </is>
      </c>
      <c r="J435" s="37" t="inlineStr">
        <is>
          <t>Stainless Steel, AISI-303</t>
        </is>
      </c>
      <c r="K435" s="37" t="inlineStr">
        <is>
          <t>Stainless Steel, AISI 316</t>
        </is>
      </c>
      <c r="L435" s="37" t="inlineStr">
        <is>
          <t>Coating_Scotchkote134_interior_IncludeImpeller</t>
        </is>
      </c>
      <c r="M435" s="1" t="inlineStr">
        <is>
          <t>RTF</t>
        </is>
      </c>
      <c r="N435" s="37" t="inlineStr"/>
      <c r="O435" t="inlineStr">
        <is>
          <t>A101973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Price_BOM_LCS_Imp_0690</t>
        </is>
      </c>
      <c r="D436" t="inlineStr"/>
      <c r="E436" t="inlineStr">
        <is>
          <t>:50123-LCS:50123-4P-25HP-LCSE:</t>
        </is>
      </c>
      <c r="F436" s="118" t="inlineStr">
        <is>
          <t>XA</t>
        </is>
      </c>
      <c r="G436" s="2" t="inlineStr">
        <is>
          <t>ImpMatl_SS_AISI-304</t>
        </is>
      </c>
      <c r="H436" s="37" t="inlineStr">
        <is>
          <t>Stainless Steel, AISI-304</t>
        </is>
      </c>
      <c r="I436" s="37" t="inlineStr">
        <is>
          <t>H304</t>
        </is>
      </c>
      <c r="J436" s="37" t="inlineStr">
        <is>
          <t>Stainless Steel, AISI-303</t>
        </is>
      </c>
      <c r="K436" s="37" t="inlineStr">
        <is>
          <t>Stainless Steel, AISI 316</t>
        </is>
      </c>
      <c r="L436" s="37" t="inlineStr">
        <is>
          <t>Coating_Scotchkote134_interior</t>
        </is>
      </c>
      <c r="M436" s="1" t="inlineStr">
        <is>
          <t>RTF</t>
        </is>
      </c>
      <c r="N436" s="37" t="inlineStr"/>
      <c r="O436" t="inlineStr">
        <is>
          <t>A101973</t>
        </is>
      </c>
      <c r="P436" t="inlineStr">
        <is>
          <t>LT250</t>
        </is>
      </c>
      <c r="Q436" s="37" t="n">
        <v>126</v>
      </c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Price_BOM_LCS_Imp_0693</t>
        </is>
      </c>
      <c r="D437" t="inlineStr"/>
      <c r="E437" t="inlineStr">
        <is>
          <t>:50123-LCS:50123-4P-25HP-LCSE:</t>
        </is>
      </c>
      <c r="F437" s="118" t="inlineStr">
        <is>
          <t>XA</t>
        </is>
      </c>
      <c r="G437" t="inlineStr">
        <is>
          <t>ImpMatl_SS_AISI-304</t>
        </is>
      </c>
      <c r="H437" s="37" t="inlineStr">
        <is>
          <t>Stainless Steel, AISI-304</t>
        </is>
      </c>
      <c r="I437" s="37" t="inlineStr">
        <is>
          <t>H304</t>
        </is>
      </c>
      <c r="J437" s="37" t="inlineStr">
        <is>
          <t>Stainless Steel, AISI-303</t>
        </is>
      </c>
      <c r="K437" s="37" t="inlineStr">
        <is>
          <t>Stainless Steel, AISI 316</t>
        </is>
      </c>
      <c r="L437" s="37" t="inlineStr">
        <is>
          <t>Coating_Scotchkote134_interior_exterior</t>
        </is>
      </c>
      <c r="M437" s="1" t="inlineStr">
        <is>
          <t>RTF</t>
        </is>
      </c>
      <c r="N437" s="37" t="inlineStr"/>
      <c r="O437" t="inlineStr">
        <is>
          <t>A101973</t>
        </is>
      </c>
      <c r="P437" t="inlineStr">
        <is>
          <t>LT250</t>
        </is>
      </c>
      <c r="Q437" t="n">
        <v>126</v>
      </c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Price_BOM_LCS_Imp_0696</t>
        </is>
      </c>
      <c r="D438" t="inlineStr"/>
      <c r="E438" t="inlineStr">
        <is>
          <t>:50123-LCS:50123-4P-25HP-LCSE:</t>
        </is>
      </c>
      <c r="F438" s="118" t="inlineStr">
        <is>
          <t>XA</t>
        </is>
      </c>
      <c r="G438" s="2" t="inlineStr">
        <is>
          <t>ImpMatl_SS_AISI-304</t>
        </is>
      </c>
      <c r="H438" s="37" t="inlineStr">
        <is>
          <t>Stainless Steel, AISI-304</t>
        </is>
      </c>
      <c r="I438" s="37" t="inlineStr">
        <is>
          <t>H304</t>
        </is>
      </c>
      <c r="J438" s="37" t="inlineStr">
        <is>
          <t>Stainless Steel, AISI-303</t>
        </is>
      </c>
      <c r="K438" s="37" t="inlineStr">
        <is>
          <t>Stainless Steel, AISI 316</t>
        </is>
      </c>
      <c r="L438" s="37" t="inlineStr">
        <is>
          <t>Coating_Special</t>
        </is>
      </c>
      <c r="M438" s="1" t="inlineStr">
        <is>
          <t>RTF</t>
        </is>
      </c>
      <c r="N438" s="37" t="inlineStr"/>
      <c r="O438" t="inlineStr">
        <is>
          <t>A101978</t>
        </is>
      </c>
      <c r="P438" t="inlineStr">
        <is>
          <t>LT250</t>
        </is>
      </c>
      <c r="Q438" s="37" t="n">
        <v>126</v>
      </c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Price_BOM_LCS_Imp_0698</t>
        </is>
      </c>
      <c r="D439" t="inlineStr"/>
      <c r="E439" t="inlineStr">
        <is>
          <t>:50123-LCS:</t>
        </is>
      </c>
      <c r="F439" s="118" t="inlineStr">
        <is>
          <t>X5</t>
        </is>
      </c>
      <c r="G439" t="inlineStr">
        <is>
          <t>ImpMatl_SS_AISI-304</t>
        </is>
      </c>
      <c r="H439" s="37" t="inlineStr">
        <is>
          <t>Stainless Steel, AISI-304</t>
        </is>
      </c>
      <c r="I439" s="37" t="inlineStr">
        <is>
          <t>H304</t>
        </is>
      </c>
      <c r="J439" s="37" t="inlineStr">
        <is>
          <t>Anodized Steel</t>
        </is>
      </c>
      <c r="K439" s="37" t="inlineStr">
        <is>
          <t>Stainless Steel, AISI 316</t>
        </is>
      </c>
      <c r="L439" s="37" t="inlineStr">
        <is>
          <t>Coating_Standard</t>
        </is>
      </c>
      <c r="M439" s="67" t="inlineStr">
        <is>
          <t>98876173</t>
        </is>
      </c>
      <c r="N439" s="67" t="inlineStr"/>
      <c r="O439" t="inlineStr">
        <is>
          <t>A101980</t>
        </is>
      </c>
      <c r="P439" t="inlineStr">
        <is>
          <t>LT027</t>
        </is>
      </c>
      <c r="Q439" t="n">
        <v>0</v>
      </c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Price_BOM_LCS_Imp_0699</t>
        </is>
      </c>
      <c r="D440" t="inlineStr"/>
      <c r="E440" t="inlineStr">
        <is>
          <t>:50123-LCS:</t>
        </is>
      </c>
      <c r="F440" s="118" t="inlineStr">
        <is>
          <t>X5</t>
        </is>
      </c>
      <c r="G440" s="2" t="inlineStr">
        <is>
          <t>ImpMatl_NiAl-Bronze_ASTM-B148_C95400</t>
        </is>
      </c>
      <c r="H440" s="37" t="inlineStr">
        <is>
          <t>Nickel Aluminum Bronze ASTM B148 UNS C95400</t>
        </is>
      </c>
      <c r="I440" s="37" t="inlineStr">
        <is>
          <t>B22</t>
        </is>
      </c>
      <c r="J440" s="37" t="inlineStr">
        <is>
          <t>Anodized Steel</t>
        </is>
      </c>
      <c r="K440" s="37" t="inlineStr">
        <is>
          <t>Steel, Cold Drawn C1018</t>
        </is>
      </c>
      <c r="L440" s="37" t="inlineStr">
        <is>
          <t>Coating_Standard</t>
        </is>
      </c>
      <c r="M440" s="37" t="inlineStr">
        <is>
          <t>96896892</t>
        </is>
      </c>
      <c r="N440" s="37" t="inlineStr"/>
      <c r="O440" t="inlineStr">
        <is>
          <t>A102255</t>
        </is>
      </c>
      <c r="P440" t="inlineStr">
        <is>
          <t>LT250</t>
        </is>
      </c>
      <c r="Q440" s="37" t="inlineStr"/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Price_BOM_LCS_Imp_0701</t>
        </is>
      </c>
      <c r="D441" t="inlineStr"/>
      <c r="E441" t="inlineStr">
        <is>
          <t>:50123-LCS:</t>
        </is>
      </c>
      <c r="F441" s="118" t="inlineStr">
        <is>
          <t>X5</t>
        </is>
      </c>
      <c r="G441" t="inlineStr">
        <is>
          <t>ImpMatl_NiAl-Bronze_ASTM-B148_C95400</t>
        </is>
      </c>
      <c r="H441" s="37" t="inlineStr">
        <is>
          <t>Nickel Aluminum Bronze ASTM B148 UNS C95400</t>
        </is>
      </c>
      <c r="I441" s="37" t="inlineStr">
        <is>
          <t>B22</t>
        </is>
      </c>
      <c r="J441" s="37" t="inlineStr">
        <is>
          <t>Anodized Steel</t>
        </is>
      </c>
      <c r="K441" s="37" t="inlineStr">
        <is>
          <t>Steel, Cold Drawn C1018</t>
        </is>
      </c>
      <c r="L441" s="37" t="inlineStr">
        <is>
          <t>Coating_Scotchkote134_interior_exterior_IncludeImpeller</t>
        </is>
      </c>
      <c r="M441" s="67" t="inlineStr">
        <is>
          <t>RTF</t>
        </is>
      </c>
      <c r="N441" s="67" t="inlineStr"/>
      <c r="O441" t="inlineStr">
        <is>
          <t>A102255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Price_BOM_LCS_Imp_0702</t>
        </is>
      </c>
      <c r="D442" t="inlineStr"/>
      <c r="E442" t="inlineStr">
        <is>
          <t>:50123-LCS:</t>
        </is>
      </c>
      <c r="F442" s="118" t="inlineStr">
        <is>
          <t>X5</t>
        </is>
      </c>
      <c r="G442" s="2" t="inlineStr">
        <is>
          <t>ImpMatl_SS_AISI-304</t>
        </is>
      </c>
      <c r="H442" s="37" t="inlineStr">
        <is>
          <t>Stainless Steel, AISI-304</t>
        </is>
      </c>
      <c r="I442" s="37" t="inlineStr">
        <is>
          <t>H304</t>
        </is>
      </c>
      <c r="J442" s="37" t="inlineStr">
        <is>
          <t>Anodized Steel</t>
        </is>
      </c>
      <c r="K442" s="37" t="inlineStr">
        <is>
          <t>Stainless Steel, AISI 316</t>
        </is>
      </c>
      <c r="L442" s="37" t="inlineStr">
        <is>
          <t>Coating_Scotchkote134_interior_exterior_IncludeImpeller</t>
        </is>
      </c>
      <c r="M442" s="37" t="inlineStr">
        <is>
          <t>RTF</t>
        </is>
      </c>
      <c r="N442" s="37" t="inlineStr"/>
      <c r="O442" t="inlineStr">
        <is>
          <t>A101980</t>
        </is>
      </c>
      <c r="P442" t="inlineStr">
        <is>
          <t>LT250</t>
        </is>
      </c>
      <c r="Q442" s="37" t="inlineStr"/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Price_BOM_LCS_Imp_0704</t>
        </is>
      </c>
      <c r="D443" t="inlineStr"/>
      <c r="E443" t="inlineStr">
        <is>
          <t>:50123-LCS:</t>
        </is>
      </c>
      <c r="F443" s="118" t="inlineStr">
        <is>
          <t>X5</t>
        </is>
      </c>
      <c r="G443" t="inlineStr">
        <is>
          <t>ImpMatl_NiAl-Bronze_ASTM-B148_C95400</t>
        </is>
      </c>
      <c r="H443" s="37" t="inlineStr">
        <is>
          <t>Nickel Aluminum Bronze ASTM B148 UNS C95400</t>
        </is>
      </c>
      <c r="I443" s="37" t="inlineStr">
        <is>
          <t>B22</t>
        </is>
      </c>
      <c r="J443" s="37" t="inlineStr">
        <is>
          <t>Anodized Steel</t>
        </is>
      </c>
      <c r="K443" s="37" t="inlineStr">
        <is>
          <t>Steel, Cold Drawn C1018</t>
        </is>
      </c>
      <c r="L443" s="37" t="inlineStr">
        <is>
          <t>Coating_Scotchkote134_interior_IncludeImpeller</t>
        </is>
      </c>
      <c r="M443" s="67" t="inlineStr">
        <is>
          <t>RTF</t>
        </is>
      </c>
      <c r="N443" s="67" t="inlineStr"/>
      <c r="O443" t="inlineStr">
        <is>
          <t>A102255</t>
        </is>
      </c>
      <c r="P443" t="inlineStr">
        <is>
          <t>LT250</t>
        </is>
      </c>
      <c r="Q443" t="inlineStr"/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Price_BOM_LCS_Imp_0705</t>
        </is>
      </c>
      <c r="D444" t="inlineStr"/>
      <c r="E444" t="inlineStr">
        <is>
          <t>:50123-LCS:</t>
        </is>
      </c>
      <c r="F444" s="118" t="inlineStr">
        <is>
          <t>X5</t>
        </is>
      </c>
      <c r="G444" s="2" t="inlineStr">
        <is>
          <t>ImpMatl_SS_AISI-304</t>
        </is>
      </c>
      <c r="H444" s="37" t="inlineStr">
        <is>
          <t>Stainless Steel, AISI-304</t>
        </is>
      </c>
      <c r="I444" s="37" t="inlineStr">
        <is>
          <t>H304</t>
        </is>
      </c>
      <c r="J444" s="37" t="inlineStr">
        <is>
          <t>Anodized Steel</t>
        </is>
      </c>
      <c r="K444" s="37" t="inlineStr">
        <is>
          <t>Stainless Steel, AISI 316</t>
        </is>
      </c>
      <c r="L444" s="37" t="inlineStr">
        <is>
          <t>Coating_Scotchkote134_interior_IncludeImpeller</t>
        </is>
      </c>
      <c r="M444" s="37" t="inlineStr">
        <is>
          <t>RTF</t>
        </is>
      </c>
      <c r="N444" s="37" t="inlineStr"/>
      <c r="O444" t="inlineStr">
        <is>
          <t>A101980</t>
        </is>
      </c>
      <c r="P444" t="inlineStr">
        <is>
          <t>LT250</t>
        </is>
      </c>
      <c r="Q444" s="37" t="inlineStr"/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Price_BOM_LCS_Imp_0707</t>
        </is>
      </c>
      <c r="D445" t="inlineStr"/>
      <c r="E445" t="inlineStr">
        <is>
          <t>:50123-LCS:</t>
        </is>
      </c>
      <c r="F445" s="118" t="inlineStr">
        <is>
          <t>X5</t>
        </is>
      </c>
      <c r="G445" s="2" t="inlineStr">
        <is>
          <t>ImpMatl_NiAl-Bronze_ASTM-B148_C95400</t>
        </is>
      </c>
      <c r="H445" s="37" t="inlineStr">
        <is>
          <t>Nickel Aluminum Bronze ASTM B148 UNS C95400</t>
        </is>
      </c>
      <c r="I445" s="37" t="inlineStr">
        <is>
          <t>B22</t>
        </is>
      </c>
      <c r="J445" s="37" t="inlineStr">
        <is>
          <t>Anodized Steel</t>
        </is>
      </c>
      <c r="K445" s="37" t="inlineStr">
        <is>
          <t>Steel, Cold Drawn C1018</t>
        </is>
      </c>
      <c r="L445" s="37" t="inlineStr">
        <is>
          <t>Coating_Scotchkote134_interior</t>
        </is>
      </c>
      <c r="M445" s="97" t="inlineStr">
        <is>
          <t>96896892</t>
        </is>
      </c>
      <c r="N445" s="37" t="inlineStr"/>
      <c r="O445" t="inlineStr">
        <is>
          <t>A102255</t>
        </is>
      </c>
      <c r="P445" s="37" t="inlineStr">
        <is>
          <t>LT250</t>
        </is>
      </c>
      <c r="Q445" s="37" t="inlineStr"/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Price_BOM_LCS_Imp_0708</t>
        </is>
      </c>
      <c r="D446" t="inlineStr"/>
      <c r="E446" t="inlineStr">
        <is>
          <t>:50123-LCS:</t>
        </is>
      </c>
      <c r="F446" s="118" t="inlineStr">
        <is>
          <t>X5</t>
        </is>
      </c>
      <c r="G446" t="inlineStr">
        <is>
          <t>ImpMatl_SS_AISI-304</t>
        </is>
      </c>
      <c r="H446" s="37" t="inlineStr">
        <is>
          <t>Stainless Steel, AISI-304</t>
        </is>
      </c>
      <c r="I446" s="37" t="inlineStr">
        <is>
          <t>H304</t>
        </is>
      </c>
      <c r="J446" s="37" t="inlineStr">
        <is>
          <t>Anodized Steel</t>
        </is>
      </c>
      <c r="K446" s="37" t="inlineStr">
        <is>
          <t>Stainless Steel, AISI 316</t>
        </is>
      </c>
      <c r="L446" s="37" t="inlineStr">
        <is>
          <t>Coating_Scotchkote134_interior</t>
        </is>
      </c>
      <c r="M446" s="67" t="inlineStr">
        <is>
          <t>RTF</t>
        </is>
      </c>
      <c r="N446" s="67" t="inlineStr"/>
      <c r="O446" t="inlineStr">
        <is>
          <t>A101980</t>
        </is>
      </c>
      <c r="P446" t="inlineStr">
        <is>
          <t>LT250</t>
        </is>
      </c>
      <c r="Q446" t="n">
        <v>126</v>
      </c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Price_BOM_LCS_Imp_0710</t>
        </is>
      </c>
      <c r="D447" t="inlineStr"/>
      <c r="E447" t="inlineStr">
        <is>
          <t>:50123-LCS:</t>
        </is>
      </c>
      <c r="F447" s="118" t="inlineStr">
        <is>
          <t>X5</t>
        </is>
      </c>
      <c r="G447" t="inlineStr">
        <is>
          <t>ImpMatl_NiAl-Bronze_ASTM-B148_C95400</t>
        </is>
      </c>
      <c r="H447" s="37" t="inlineStr">
        <is>
          <t>Nickel Aluminum Bronze ASTM B148 UNS C95400</t>
        </is>
      </c>
      <c r="I447" s="37" t="inlineStr">
        <is>
          <t>B22</t>
        </is>
      </c>
      <c r="J447" s="37" t="inlineStr">
        <is>
          <t>Anodized Steel</t>
        </is>
      </c>
      <c r="K447" s="37" t="inlineStr">
        <is>
          <t>Steel, Cold Drawn C1018</t>
        </is>
      </c>
      <c r="L447" s="37" t="inlineStr">
        <is>
          <t>Coating_Scotchkote134_interior_exterior</t>
        </is>
      </c>
      <c r="M447" s="1" t="inlineStr">
        <is>
          <t>96896892</t>
        </is>
      </c>
      <c r="N447" s="37" t="inlineStr"/>
      <c r="O447" t="inlineStr">
        <is>
          <t>A102255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Price_BOM_LCS_Imp_0711</t>
        </is>
      </c>
      <c r="D448" t="inlineStr"/>
      <c r="E448" t="inlineStr">
        <is>
          <t>:50123-LCS:</t>
        </is>
      </c>
      <c r="F448" s="118" t="inlineStr">
        <is>
          <t>X5</t>
        </is>
      </c>
      <c r="G448" s="2" t="inlineStr">
        <is>
          <t>ImpMatl_SS_AISI-304</t>
        </is>
      </c>
      <c r="H448" s="37" t="inlineStr">
        <is>
          <t>Stainless Steel, AISI-304</t>
        </is>
      </c>
      <c r="I448" s="37" t="inlineStr">
        <is>
          <t>H304</t>
        </is>
      </c>
      <c r="J448" s="37" t="inlineStr">
        <is>
          <t>Anodized Steel</t>
        </is>
      </c>
      <c r="K448" s="37" t="inlineStr">
        <is>
          <t>Stainless Steel, AISI 316</t>
        </is>
      </c>
      <c r="L448" s="37" t="inlineStr">
        <is>
          <t>Coating_Scotchkote134_interior_exterior</t>
        </is>
      </c>
      <c r="M448" s="1" t="inlineStr">
        <is>
          <t>RTF</t>
        </is>
      </c>
      <c r="N448" s="37" t="inlineStr"/>
      <c r="O448" t="inlineStr">
        <is>
          <t>A101980</t>
        </is>
      </c>
      <c r="P448" t="inlineStr">
        <is>
          <t>LT250</t>
        </is>
      </c>
      <c r="Q448" s="37" t="n">
        <v>126</v>
      </c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Price_BOM_LCS_Imp_0713</t>
        </is>
      </c>
      <c r="D449" t="inlineStr"/>
      <c r="E449" t="inlineStr">
        <is>
          <t>:50123-LCS:</t>
        </is>
      </c>
      <c r="F449" s="118" t="inlineStr">
        <is>
          <t>X5</t>
        </is>
      </c>
      <c r="G449" t="inlineStr">
        <is>
          <t>ImpMatl_NiAl-Bronze_ASTM-B148_C95400</t>
        </is>
      </c>
      <c r="H449" s="37" t="inlineStr">
        <is>
          <t>Nickel Aluminum Bronze ASTM B148 UNS C95400</t>
        </is>
      </c>
      <c r="I449" s="37" t="inlineStr">
        <is>
          <t>B22</t>
        </is>
      </c>
      <c r="J449" s="37" t="inlineStr">
        <is>
          <t>Anodized Steel</t>
        </is>
      </c>
      <c r="K449" s="37" t="inlineStr">
        <is>
          <t>Steel, Cold Drawn C1018</t>
        </is>
      </c>
      <c r="L449" s="37" t="inlineStr">
        <is>
          <t>Coating_Special</t>
        </is>
      </c>
      <c r="M449" s="1" t="inlineStr">
        <is>
          <t>96896892</t>
        </is>
      </c>
      <c r="N449" s="37" t="inlineStr"/>
      <c r="O449" t="inlineStr">
        <is>
          <t>A102255</t>
        </is>
      </c>
      <c r="P449" t="inlineStr">
        <is>
          <t>LT250</t>
        </is>
      </c>
      <c r="Q449" t="inlineStr"/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Price_BOM_LCS_Imp_0714</t>
        </is>
      </c>
      <c r="D450" t="inlineStr"/>
      <c r="E450" t="inlineStr">
        <is>
          <t>:50123-LCS:</t>
        </is>
      </c>
      <c r="F450" s="118" t="inlineStr">
        <is>
          <t>X5</t>
        </is>
      </c>
      <c r="G450" s="2" t="inlineStr">
        <is>
          <t>ImpMatl_SS_AISI-304</t>
        </is>
      </c>
      <c r="H450" s="37" t="inlineStr">
        <is>
          <t>Stainless Steel, AISI-304</t>
        </is>
      </c>
      <c r="I450" s="37" t="inlineStr">
        <is>
          <t>H304</t>
        </is>
      </c>
      <c r="J450" s="37" t="inlineStr">
        <is>
          <t>Anodized Steel</t>
        </is>
      </c>
      <c r="K450" s="37" t="inlineStr">
        <is>
          <t>Stainless Steel, AISI 316</t>
        </is>
      </c>
      <c r="L450" s="37" t="inlineStr">
        <is>
          <t>Coating_Special</t>
        </is>
      </c>
      <c r="M450" s="1" t="inlineStr">
        <is>
          <t>RTF</t>
        </is>
      </c>
      <c r="N450" s="37" t="inlineStr"/>
      <c r="O450" t="inlineStr">
        <is>
          <t>A101985</t>
        </is>
      </c>
      <c r="P450" t="inlineStr">
        <is>
          <t>LT250</t>
        </is>
      </c>
      <c r="Q450" s="37" t="n">
        <v>126</v>
      </c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Price_BOM_LCS_Imp_0716</t>
        </is>
      </c>
      <c r="D451" t="inlineStr"/>
      <c r="E451" t="inlineStr">
        <is>
          <t>:50157-LCS:</t>
        </is>
      </c>
      <c r="F451" s="118" t="inlineStr">
        <is>
          <t>X5</t>
        </is>
      </c>
      <c r="G451" t="inlineStr">
        <is>
          <t>ImpMatl_SS_AISI-304</t>
        </is>
      </c>
      <c r="H451" s="37" t="inlineStr">
        <is>
          <t>Stainless Steel, AISI-304</t>
        </is>
      </c>
      <c r="I451" s="37" t="inlineStr">
        <is>
          <t>H304</t>
        </is>
      </c>
      <c r="J451" s="37" t="inlineStr">
        <is>
          <t>Anodized Steel</t>
        </is>
      </c>
      <c r="K451" s="37" t="inlineStr">
        <is>
          <t>Stainless Steel, AISI 316</t>
        </is>
      </c>
      <c r="L451" s="37" t="inlineStr">
        <is>
          <t>Coating_Standard</t>
        </is>
      </c>
      <c r="M451" s="67" t="inlineStr">
        <is>
          <t>98876174</t>
        </is>
      </c>
      <c r="N451" s="67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Price_BOM_LCS_Imp_0717</t>
        </is>
      </c>
      <c r="D452" t="inlineStr"/>
      <c r="E452" t="inlineStr">
        <is>
          <t>:50157-LCS:</t>
        </is>
      </c>
      <c r="F452" s="118" t="inlineStr">
        <is>
          <t>X5</t>
        </is>
      </c>
      <c r="G452" s="2" t="inlineStr">
        <is>
          <t>ImpMatl_NiAl-Bronze_ASTM-B148_C95400</t>
        </is>
      </c>
      <c r="H452" s="37" t="inlineStr">
        <is>
          <t>Nickel Aluminum Bronze ASTM B148 UNS C95400</t>
        </is>
      </c>
      <c r="I452" s="37" t="inlineStr">
        <is>
          <t>B22</t>
        </is>
      </c>
      <c r="J452" s="37" t="inlineStr">
        <is>
          <t>Anodized Steel</t>
        </is>
      </c>
      <c r="K452" s="37" t="inlineStr">
        <is>
          <t>Steel, Cold Drawn C1018</t>
        </is>
      </c>
      <c r="L452" s="37" t="inlineStr">
        <is>
          <t>Coating_Standard</t>
        </is>
      </c>
      <c r="M452" s="37" t="inlineStr">
        <is>
          <t>96769263</t>
        </is>
      </c>
      <c r="N452" s="37" t="inlineStr"/>
      <c r="O452" t="inlineStr">
        <is>
          <t>A102256</t>
        </is>
      </c>
      <c r="P452" t="inlineStr">
        <is>
          <t>LT250</t>
        </is>
      </c>
      <c r="Q452" s="37" t="inlineStr"/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Price_BOM_LCS_Imp_0719</t>
        </is>
      </c>
      <c r="D453" t="inlineStr"/>
      <c r="E453" t="inlineStr">
        <is>
          <t>:50157-LCS:</t>
        </is>
      </c>
      <c r="F453" s="118" t="inlineStr">
        <is>
          <t>X5</t>
        </is>
      </c>
      <c r="G453" t="inlineStr">
        <is>
          <t>ImpMatl_NiAl-Bronze_ASTM-B148_C95400</t>
        </is>
      </c>
      <c r="H453" s="37" t="inlineStr">
        <is>
          <t>Nickel Aluminum Bronze ASTM B148 UNS C95400</t>
        </is>
      </c>
      <c r="I453" s="37" t="inlineStr">
        <is>
          <t>B22</t>
        </is>
      </c>
      <c r="J453" s="37" t="inlineStr">
        <is>
          <t>Anodized Steel</t>
        </is>
      </c>
      <c r="K453" s="37" t="inlineStr">
        <is>
          <t>Steel, Cold Drawn C1018</t>
        </is>
      </c>
      <c r="L453" s="37" t="inlineStr">
        <is>
          <t>Coating_Scotchkote134_interior_exterior_IncludeImpeller</t>
        </is>
      </c>
      <c r="M453" s="67" t="inlineStr">
        <is>
          <t>RTF</t>
        </is>
      </c>
      <c r="N453" s="67" t="inlineStr"/>
      <c r="O453" t="inlineStr">
        <is>
          <t>A102256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Price_BOM_LCS_Imp_0720</t>
        </is>
      </c>
      <c r="D454" t="inlineStr"/>
      <c r="E454" t="inlineStr">
        <is>
          <t>:50157-LCS:</t>
        </is>
      </c>
      <c r="F454" s="118" t="inlineStr">
        <is>
          <t>X5</t>
        </is>
      </c>
      <c r="G454" s="2" t="inlineStr">
        <is>
          <t>ImpMatl_SS_AISI-304</t>
        </is>
      </c>
      <c r="H454" s="37" t="inlineStr">
        <is>
          <t>Stainless Steel, AISI-304</t>
        </is>
      </c>
      <c r="I454" s="37" t="inlineStr">
        <is>
          <t>H304</t>
        </is>
      </c>
      <c r="J454" s="37" t="inlineStr">
        <is>
          <t>Anodized Steel</t>
        </is>
      </c>
      <c r="K454" s="37" t="inlineStr">
        <is>
          <t>Stainless Steel, AISI 316</t>
        </is>
      </c>
      <c r="L454" s="37" t="inlineStr">
        <is>
          <t>Coating_Scotchkote134_interior_exterior_IncludeImpeller</t>
        </is>
      </c>
      <c r="M454" s="37" t="inlineStr">
        <is>
          <t>RTF</t>
        </is>
      </c>
      <c r="N454" s="37" t="inlineStr"/>
      <c r="O454" t="inlineStr">
        <is>
          <t>A101987</t>
        </is>
      </c>
      <c r="P454" t="inlineStr">
        <is>
          <t>LT250</t>
        </is>
      </c>
      <c r="Q454" s="37" t="inlineStr"/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Price_BOM_LCS_Imp_0722</t>
        </is>
      </c>
      <c r="D455" t="inlineStr"/>
      <c r="E455" t="inlineStr">
        <is>
          <t>:50157-LCS:</t>
        </is>
      </c>
      <c r="F455" s="118" t="inlineStr">
        <is>
          <t>X5</t>
        </is>
      </c>
      <c r="G455" t="inlineStr">
        <is>
          <t>ImpMatl_NiAl-Bronze_ASTM-B148_C95400</t>
        </is>
      </c>
      <c r="H455" s="37" t="inlineStr">
        <is>
          <t>Nickel Aluminum Bronze ASTM B148 UNS C95400</t>
        </is>
      </c>
      <c r="I455" s="37" t="inlineStr">
        <is>
          <t>B22</t>
        </is>
      </c>
      <c r="J455" s="37" t="inlineStr">
        <is>
          <t>Anodized Steel</t>
        </is>
      </c>
      <c r="K455" s="37" t="inlineStr">
        <is>
          <t>Steel, Cold Drawn C1018</t>
        </is>
      </c>
      <c r="L455" s="37" t="inlineStr">
        <is>
          <t>Coating_Scotchkote134_interior_IncludeImpeller</t>
        </is>
      </c>
      <c r="M455" s="67" t="inlineStr">
        <is>
          <t>RTF</t>
        </is>
      </c>
      <c r="N455" s="67" t="inlineStr"/>
      <c r="O455" t="inlineStr">
        <is>
          <t>A102256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Price_BOM_LCS_Imp_0723</t>
        </is>
      </c>
      <c r="D456" t="inlineStr"/>
      <c r="E456" t="inlineStr">
        <is>
          <t>:50157-LCS:</t>
        </is>
      </c>
      <c r="F456" s="118" t="inlineStr">
        <is>
          <t>X5</t>
        </is>
      </c>
      <c r="G456" s="2" t="inlineStr">
        <is>
          <t>ImpMatl_SS_AISI-304</t>
        </is>
      </c>
      <c r="H456" s="37" t="inlineStr">
        <is>
          <t>Stainless Steel, AISI-304</t>
        </is>
      </c>
      <c r="I456" s="37" t="inlineStr">
        <is>
          <t>H304</t>
        </is>
      </c>
      <c r="J456" s="37" t="inlineStr">
        <is>
          <t>Anodized Steel</t>
        </is>
      </c>
      <c r="K456" s="37" t="inlineStr">
        <is>
          <t>Stainless Steel, AISI 316</t>
        </is>
      </c>
      <c r="L456" s="37" t="inlineStr">
        <is>
          <t>Coating_Scotchkote134_interior_IncludeImpeller</t>
        </is>
      </c>
      <c r="M456" s="37" t="inlineStr">
        <is>
          <t>RTF</t>
        </is>
      </c>
      <c r="N456" s="37" t="inlineStr"/>
      <c r="O456" t="inlineStr">
        <is>
          <t>A101987</t>
        </is>
      </c>
      <c r="P456" t="inlineStr">
        <is>
          <t>LT250</t>
        </is>
      </c>
      <c r="Q456" s="37" t="inlineStr"/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Price_BOM_LCS_Imp_0725</t>
        </is>
      </c>
      <c r="D457" t="inlineStr"/>
      <c r="E457" t="inlineStr">
        <is>
          <t>:50157-LCS:</t>
        </is>
      </c>
      <c r="F457" s="118" t="inlineStr">
        <is>
          <t>X5</t>
        </is>
      </c>
      <c r="G457" s="2" t="inlineStr">
        <is>
          <t>ImpMatl_NiAl-Bronze_ASTM-B148_C95400</t>
        </is>
      </c>
      <c r="H457" s="37" t="inlineStr">
        <is>
          <t>Nickel Aluminum Bronze ASTM B148 UNS C95400</t>
        </is>
      </c>
      <c r="I457" s="37" t="inlineStr">
        <is>
          <t>B22</t>
        </is>
      </c>
      <c r="J457" s="37" t="inlineStr">
        <is>
          <t>Anodized Steel</t>
        </is>
      </c>
      <c r="K457" s="37" t="inlineStr">
        <is>
          <t>Steel, Cold Drawn C1018</t>
        </is>
      </c>
      <c r="L457" s="37" t="inlineStr">
        <is>
          <t>Coating_Scotchkote134_interior</t>
        </is>
      </c>
      <c r="M457" s="67" t="inlineStr">
        <is>
          <t>96769263</t>
        </is>
      </c>
      <c r="N457" s="37" t="inlineStr"/>
      <c r="O457" t="inlineStr">
        <is>
          <t>A102256</t>
        </is>
      </c>
      <c r="P457" s="37" t="inlineStr">
        <is>
          <t>LT250</t>
        </is>
      </c>
      <c r="Q457" s="37" t="inlineStr"/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Price_BOM_LCS_Imp_0726</t>
        </is>
      </c>
      <c r="D458" t="inlineStr"/>
      <c r="E458" t="inlineStr">
        <is>
          <t>:50157-LCS:</t>
        </is>
      </c>
      <c r="F458" s="118" t="inlineStr">
        <is>
          <t>X5</t>
        </is>
      </c>
      <c r="G458" t="inlineStr">
        <is>
          <t>ImpMatl_SS_AISI-304</t>
        </is>
      </c>
      <c r="H458" s="37" t="inlineStr">
        <is>
          <t>Stainless Steel, AISI-304</t>
        </is>
      </c>
      <c r="I458" s="37" t="inlineStr">
        <is>
          <t>H304</t>
        </is>
      </c>
      <c r="J458" s="37" t="inlineStr">
        <is>
          <t>Anodized Steel</t>
        </is>
      </c>
      <c r="K458" s="37" t="inlineStr">
        <is>
          <t>Stainless Steel, AISI 316</t>
        </is>
      </c>
      <c r="L458" s="37" t="inlineStr">
        <is>
          <t>Coating_Scotchkote134_interior</t>
        </is>
      </c>
      <c r="M458" s="67" t="inlineStr">
        <is>
          <t>RTF</t>
        </is>
      </c>
      <c r="N458" s="67" t="inlineStr"/>
      <c r="O458" t="inlineStr">
        <is>
          <t>A101987</t>
        </is>
      </c>
      <c r="P458" t="inlineStr">
        <is>
          <t>LT250</t>
        </is>
      </c>
      <c r="Q458" t="n">
        <v>126</v>
      </c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Price_BOM_LCS_Imp_0728</t>
        </is>
      </c>
      <c r="D459" t="inlineStr"/>
      <c r="E459" t="inlineStr">
        <is>
          <t>:50157-LCS:</t>
        </is>
      </c>
      <c r="F459" s="118" t="inlineStr">
        <is>
          <t>X5</t>
        </is>
      </c>
      <c r="G459" t="inlineStr">
        <is>
          <t>ImpMatl_NiAl-Bronze_ASTM-B148_C95400</t>
        </is>
      </c>
      <c r="H459" s="37" t="inlineStr">
        <is>
          <t>Nickel Aluminum Bronze ASTM B148 UNS C95400</t>
        </is>
      </c>
      <c r="I459" s="37" t="inlineStr">
        <is>
          <t>B22</t>
        </is>
      </c>
      <c r="J459" s="37" t="inlineStr">
        <is>
          <t>Anodized Steel</t>
        </is>
      </c>
      <c r="K459" s="37" t="inlineStr">
        <is>
          <t>Steel, Cold Drawn C1018</t>
        </is>
      </c>
      <c r="L459" s="37" t="inlineStr">
        <is>
          <t>Coating_Scotchkote134_interior_exterior</t>
        </is>
      </c>
      <c r="M459" s="1" t="inlineStr">
        <is>
          <t>96769263</t>
        </is>
      </c>
      <c r="N459" s="37" t="inlineStr"/>
      <c r="O459" t="inlineStr">
        <is>
          <t>A102256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Price_BOM_LCS_Imp_0729</t>
        </is>
      </c>
      <c r="D460" t="inlineStr"/>
      <c r="E460" t="inlineStr">
        <is>
          <t>:50157-LCS:</t>
        </is>
      </c>
      <c r="F460" s="118" t="inlineStr">
        <is>
          <t>X5</t>
        </is>
      </c>
      <c r="G460" s="2" t="inlineStr">
        <is>
          <t>ImpMatl_SS_AISI-304</t>
        </is>
      </c>
      <c r="H460" s="37" t="inlineStr">
        <is>
          <t>Stainless Steel, AISI-304</t>
        </is>
      </c>
      <c r="I460" s="37" t="inlineStr">
        <is>
          <t>H304</t>
        </is>
      </c>
      <c r="J460" s="37" t="inlineStr">
        <is>
          <t>Anodized Steel</t>
        </is>
      </c>
      <c r="K460" s="37" t="inlineStr">
        <is>
          <t>Stainless Steel, AISI 316</t>
        </is>
      </c>
      <c r="L460" s="37" t="inlineStr">
        <is>
          <t>Coating_Scotchkote134_interior_exterior</t>
        </is>
      </c>
      <c r="M460" s="1" t="inlineStr">
        <is>
          <t>RTF</t>
        </is>
      </c>
      <c r="N460" s="37" t="inlineStr"/>
      <c r="O460" t="inlineStr">
        <is>
          <t>A101987</t>
        </is>
      </c>
      <c r="P460" t="inlineStr">
        <is>
          <t>LT250</t>
        </is>
      </c>
      <c r="Q460" s="37" t="n">
        <v>126</v>
      </c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Price_BOM_LCS_Imp_0731</t>
        </is>
      </c>
      <c r="D461" t="inlineStr"/>
      <c r="E461" t="inlineStr">
        <is>
          <t>:50157-LCS:</t>
        </is>
      </c>
      <c r="F461" s="118" t="inlineStr">
        <is>
          <t>X5</t>
        </is>
      </c>
      <c r="G461" t="inlineStr">
        <is>
          <t>ImpMatl_NiAl-Bronze_ASTM-B148_C95400</t>
        </is>
      </c>
      <c r="H461" s="37" t="inlineStr">
        <is>
          <t>Nickel Aluminum Bronze ASTM B148 UNS C95400</t>
        </is>
      </c>
      <c r="I461" s="37" t="inlineStr">
        <is>
          <t>B22</t>
        </is>
      </c>
      <c r="J461" s="37" t="inlineStr">
        <is>
          <t>Anodized Steel</t>
        </is>
      </c>
      <c r="K461" s="37" t="inlineStr">
        <is>
          <t>Steel, Cold Drawn C1018</t>
        </is>
      </c>
      <c r="L461" s="37" t="inlineStr">
        <is>
          <t>Coating_Special</t>
        </is>
      </c>
      <c r="M461" s="1" t="inlineStr">
        <is>
          <t>RTF</t>
        </is>
      </c>
      <c r="N461" s="37" t="inlineStr"/>
      <c r="O461" t="inlineStr">
        <is>
          <t>A102256</t>
        </is>
      </c>
      <c r="P461" t="inlineStr">
        <is>
          <t>LT250</t>
        </is>
      </c>
      <c r="Q461" t="inlineStr"/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Price_BOM_LCS_Imp_0732</t>
        </is>
      </c>
      <c r="D462" t="inlineStr"/>
      <c r="E462" t="inlineStr">
        <is>
          <t>:50157-LCS:</t>
        </is>
      </c>
      <c r="F462" s="118" t="inlineStr">
        <is>
          <t>X5</t>
        </is>
      </c>
      <c r="G462" s="2" t="inlineStr">
        <is>
          <t>ImpMatl_SS_AISI-304</t>
        </is>
      </c>
      <c r="H462" s="37" t="inlineStr">
        <is>
          <t>Stainless Steel, AISI-304</t>
        </is>
      </c>
      <c r="I462" s="37" t="inlineStr">
        <is>
          <t>H304</t>
        </is>
      </c>
      <c r="J462" s="37" t="inlineStr">
        <is>
          <t>Anodized Steel</t>
        </is>
      </c>
      <c r="K462" s="37" t="inlineStr">
        <is>
          <t>Stainless Steel, AISI 316</t>
        </is>
      </c>
      <c r="L462" s="37" t="inlineStr">
        <is>
          <t>Coating_Special</t>
        </is>
      </c>
      <c r="M462" s="1" t="inlineStr">
        <is>
          <t>RTF</t>
        </is>
      </c>
      <c r="N462" s="37" t="inlineStr"/>
      <c r="O462" t="inlineStr">
        <is>
          <t>A101992</t>
        </is>
      </c>
      <c r="P462" t="inlineStr">
        <is>
          <t>LT250</t>
        </is>
      </c>
      <c r="Q462" s="37" t="n">
        <v>126</v>
      </c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Price_BOM_LCS_Imp_0734</t>
        </is>
      </c>
      <c r="D463" t="inlineStr"/>
      <c r="E463" t="inlineStr">
        <is>
          <t>:60951-LCS:60951-4P-20HP-LCSE:60951-4P-25HP-LCSE:</t>
        </is>
      </c>
      <c r="F463" s="118" t="inlineStr">
        <is>
          <t>XA</t>
        </is>
      </c>
      <c r="G463" t="inlineStr">
        <is>
          <t>ImpMatl_SS_AISI-304</t>
        </is>
      </c>
      <c r="H463" s="37" t="inlineStr">
        <is>
          <t>Stainless Steel, AISI-304</t>
        </is>
      </c>
      <c r="I463" s="37" t="inlineStr">
        <is>
          <t>H304</t>
        </is>
      </c>
      <c r="J463" s="37" t="inlineStr">
        <is>
          <t>Stainless Steel, AISI-303</t>
        </is>
      </c>
      <c r="K463" s="37" t="inlineStr">
        <is>
          <t>Stainless Steel, AISI 316</t>
        </is>
      </c>
      <c r="L463" s="37" t="inlineStr">
        <is>
          <t>Coating_Standard</t>
        </is>
      </c>
      <c r="M463" s="67" t="inlineStr">
        <is>
          <t>98876175</t>
        </is>
      </c>
      <c r="N463" s="67" t="inlineStr"/>
      <c r="O463" t="inlineStr">
        <is>
          <t>A101994</t>
        </is>
      </c>
      <c r="P463" t="inlineStr">
        <is>
          <t>LT027</t>
        </is>
      </c>
      <c r="Q463" t="n">
        <v>0</v>
      </c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Price_BOM_LCS_Imp_0735</t>
        </is>
      </c>
      <c r="D464" t="inlineStr"/>
      <c r="E464" t="inlineStr">
        <is>
          <t>:60951-LCS:60951-4P-20HP-LCSE:60951-4P-25HP-LCSE:</t>
        </is>
      </c>
      <c r="F464" s="118" t="inlineStr">
        <is>
          <t>XA</t>
        </is>
      </c>
      <c r="G464" s="2" t="inlineStr">
        <is>
          <t>ImpMatl_NiAl-Bronze_ASTM-B148_C95400</t>
        </is>
      </c>
      <c r="H464" s="37" t="inlineStr">
        <is>
          <t>Nickel Aluminum Bronze ASTM B148 UNS C95400</t>
        </is>
      </c>
      <c r="I464" s="37" t="inlineStr">
        <is>
          <t>B22</t>
        </is>
      </c>
      <c r="J464" s="37" t="inlineStr">
        <is>
          <t>Stainless Steel, AISI-303</t>
        </is>
      </c>
      <c r="K464" s="37" t="inlineStr">
        <is>
          <t>Steel, Cold Drawn C1018</t>
        </is>
      </c>
      <c r="L464" s="37" t="inlineStr">
        <is>
          <t>Coating_Standard</t>
        </is>
      </c>
      <c r="M464" s="37" t="inlineStr">
        <is>
          <t>97780968</t>
        </is>
      </c>
      <c r="N464" s="37" t="inlineStr"/>
      <c r="O464" t="inlineStr">
        <is>
          <t>A102257</t>
        </is>
      </c>
      <c r="P464" t="inlineStr">
        <is>
          <t>LT250</t>
        </is>
      </c>
      <c r="Q464" s="37" t="inlineStr"/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Price_BOM_LCS_Imp_0737</t>
        </is>
      </c>
      <c r="D465" t="inlineStr"/>
      <c r="E465" t="inlineStr">
        <is>
          <t>:60951-LCS:60951-4P-20HP-LCSE:60951-4P-25HP-LCSE:</t>
        </is>
      </c>
      <c r="F465" s="118" t="inlineStr">
        <is>
          <t>XA</t>
        </is>
      </c>
      <c r="G465" t="inlineStr">
        <is>
          <t>ImpMatl_NiAl-Bronze_ASTM-B148_C95400</t>
        </is>
      </c>
      <c r="H465" s="37" t="inlineStr">
        <is>
          <t>Nickel Aluminum Bronze ASTM B148 UNS C95400</t>
        </is>
      </c>
      <c r="I465" s="37" t="inlineStr">
        <is>
          <t>B22</t>
        </is>
      </c>
      <c r="J465" s="37" t="inlineStr">
        <is>
          <t>Stainless Steel, AISI-303</t>
        </is>
      </c>
      <c r="K465" s="37" t="inlineStr">
        <is>
          <t>Steel, Cold Drawn C1018</t>
        </is>
      </c>
      <c r="L465" s="37" t="inlineStr">
        <is>
          <t>Coating_Scotchkote134_interior_exterior_IncludeImpeller</t>
        </is>
      </c>
      <c r="M465" s="67" t="inlineStr">
        <is>
          <t>RTF</t>
        </is>
      </c>
      <c r="N465" s="67" t="inlineStr"/>
      <c r="O465" t="inlineStr">
        <is>
          <t>A102257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Price_BOM_LCS_Imp_0738</t>
        </is>
      </c>
      <c r="D466" t="inlineStr"/>
      <c r="E466" t="inlineStr">
        <is>
          <t>:60951-LCS:60951-4P-20HP-LCSE:60951-4P-25HP-LCSE:</t>
        </is>
      </c>
      <c r="F466" s="118" t="inlineStr">
        <is>
          <t>XA</t>
        </is>
      </c>
      <c r="G466" s="2" t="inlineStr">
        <is>
          <t>ImpMatl_SS_AISI-304</t>
        </is>
      </c>
      <c r="H466" s="37" t="inlineStr">
        <is>
          <t>Stainless Steel, AISI-304</t>
        </is>
      </c>
      <c r="I466" s="37" t="inlineStr">
        <is>
          <t>H304</t>
        </is>
      </c>
      <c r="J466" s="37" t="inlineStr">
        <is>
          <t>Stainless Steel, AISI-303</t>
        </is>
      </c>
      <c r="K466" s="37" t="inlineStr">
        <is>
          <t>Stainless Steel, AISI 316</t>
        </is>
      </c>
      <c r="L466" s="37" t="inlineStr">
        <is>
          <t>Coating_Scotchkote134_interior_exterior_IncludeImpeller</t>
        </is>
      </c>
      <c r="M466" s="37" t="inlineStr">
        <is>
          <t>RTF</t>
        </is>
      </c>
      <c r="N466" s="37" t="inlineStr"/>
      <c r="O466" t="inlineStr">
        <is>
          <t>A101994</t>
        </is>
      </c>
      <c r="P466" t="inlineStr">
        <is>
          <t>LT250</t>
        </is>
      </c>
      <c r="Q466" s="37" t="inlineStr"/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Price_BOM_LCS_Imp_0740</t>
        </is>
      </c>
      <c r="D467" t="inlineStr"/>
      <c r="E467" t="inlineStr">
        <is>
          <t>:60951-LCS:60951-4P-20HP-LCSE:60951-4P-25HP-LCSE:</t>
        </is>
      </c>
      <c r="F467" s="118" t="inlineStr">
        <is>
          <t>XA</t>
        </is>
      </c>
      <c r="G467" t="inlineStr">
        <is>
          <t>ImpMatl_NiAl-Bronze_ASTM-B148_C95400</t>
        </is>
      </c>
      <c r="H467" s="37" t="inlineStr">
        <is>
          <t>Nickel Aluminum Bronze ASTM B148 UNS C95400</t>
        </is>
      </c>
      <c r="I467" s="37" t="inlineStr">
        <is>
          <t>B22</t>
        </is>
      </c>
      <c r="J467" s="37" t="inlineStr">
        <is>
          <t>Stainless Steel, AISI-303</t>
        </is>
      </c>
      <c r="K467" s="37" t="inlineStr">
        <is>
          <t>Steel, Cold Drawn C1018</t>
        </is>
      </c>
      <c r="L467" s="37" t="inlineStr">
        <is>
          <t>Coating_Scotchkote134_interior_IncludeImpeller</t>
        </is>
      </c>
      <c r="M467" s="67" t="inlineStr">
        <is>
          <t>RTF</t>
        </is>
      </c>
      <c r="N467" s="67" t="inlineStr"/>
      <c r="O467" t="inlineStr">
        <is>
          <t>A102257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Price_BOM_LCS_Imp_0741</t>
        </is>
      </c>
      <c r="D468" t="inlineStr"/>
      <c r="E468" t="inlineStr">
        <is>
          <t>:60951-LCS:60951-4P-20HP-LCSE:60951-4P-25HP-LCSE:</t>
        </is>
      </c>
      <c r="F468" s="118" t="inlineStr">
        <is>
          <t>XA</t>
        </is>
      </c>
      <c r="G468" s="2" t="inlineStr">
        <is>
          <t>ImpMatl_SS_AISI-304</t>
        </is>
      </c>
      <c r="H468" s="37" t="inlineStr">
        <is>
          <t>Stainless Steel, AISI-304</t>
        </is>
      </c>
      <c r="I468" s="37" t="inlineStr">
        <is>
          <t>H304</t>
        </is>
      </c>
      <c r="J468" s="37" t="inlineStr">
        <is>
          <t>Stainless Steel, AISI-303</t>
        </is>
      </c>
      <c r="K468" s="37" t="inlineStr">
        <is>
          <t>Stainless Steel, AISI 316</t>
        </is>
      </c>
      <c r="L468" s="37" t="inlineStr">
        <is>
          <t>Coating_Scotchkote134_interior_IncludeImpeller</t>
        </is>
      </c>
      <c r="M468" s="37" t="inlineStr">
        <is>
          <t>RTF</t>
        </is>
      </c>
      <c r="N468" s="37" t="inlineStr"/>
      <c r="O468" t="inlineStr">
        <is>
          <t>A101994</t>
        </is>
      </c>
      <c r="P468" t="inlineStr">
        <is>
          <t>LT250</t>
        </is>
      </c>
      <c r="Q468" s="37" t="inlineStr"/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Price_BOM_LCS_Imp_0743</t>
        </is>
      </c>
      <c r="D469" t="inlineStr"/>
      <c r="E469" t="inlineStr">
        <is>
          <t>:60951-LCS:60951-4P-20HP-LCSE:60951-4P-25HP-LCSE:</t>
        </is>
      </c>
      <c r="F469" s="118" t="inlineStr">
        <is>
          <t>XA</t>
        </is>
      </c>
      <c r="G469" s="2" t="inlineStr">
        <is>
          <t>ImpMatl_NiAl-Bronze_ASTM-B148_C95400</t>
        </is>
      </c>
      <c r="H469" s="37" t="inlineStr">
        <is>
          <t>Nickel Aluminum Bronze ASTM B148 UNS C95400</t>
        </is>
      </c>
      <c r="I469" s="37" t="inlineStr">
        <is>
          <t>B22</t>
        </is>
      </c>
      <c r="J469" s="37" t="inlineStr">
        <is>
          <t>Stainless Steel, AISI-303</t>
        </is>
      </c>
      <c r="K469" s="37" t="inlineStr">
        <is>
          <t>Steel, Cold Drawn C1018</t>
        </is>
      </c>
      <c r="L469" s="37" t="inlineStr">
        <is>
          <t>Coating_Scotchkote134_interior</t>
        </is>
      </c>
      <c r="M469" s="96" t="inlineStr">
        <is>
          <t>97780968</t>
        </is>
      </c>
      <c r="N469" s="37" t="inlineStr"/>
      <c r="O469" t="inlineStr">
        <is>
          <t>A102257</t>
        </is>
      </c>
      <c r="P469" s="37" t="inlineStr">
        <is>
          <t>LT250</t>
        </is>
      </c>
      <c r="Q469" s="37" t="inlineStr"/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Price_BOM_LCS_Imp_0744</t>
        </is>
      </c>
      <c r="D470" t="inlineStr"/>
      <c r="E470" t="inlineStr">
        <is>
          <t>:60951-LCS:60951-4P-20HP-LCSE:60951-4P-25HP-LCSE:</t>
        </is>
      </c>
      <c r="F470" s="118" t="inlineStr">
        <is>
          <t>XA</t>
        </is>
      </c>
      <c r="G470" t="inlineStr">
        <is>
          <t>ImpMatl_SS_AISI-304</t>
        </is>
      </c>
      <c r="H470" s="37" t="inlineStr">
        <is>
          <t>Stainless Steel, AISI-304</t>
        </is>
      </c>
      <c r="I470" s="37" t="inlineStr">
        <is>
          <t>H304</t>
        </is>
      </c>
      <c r="J470" s="37" t="inlineStr">
        <is>
          <t>Stainless Steel, AISI-303</t>
        </is>
      </c>
      <c r="K470" s="37" t="inlineStr">
        <is>
          <t>Stainless Steel, AISI 316</t>
        </is>
      </c>
      <c r="L470" s="37" t="inlineStr">
        <is>
          <t>Coating_Scotchkote134_interior</t>
        </is>
      </c>
      <c r="M470" s="67" t="inlineStr">
        <is>
          <t>RTF</t>
        </is>
      </c>
      <c r="N470" s="67" t="inlineStr"/>
      <c r="O470" t="inlineStr">
        <is>
          <t>A101994</t>
        </is>
      </c>
      <c r="P470" t="inlineStr">
        <is>
          <t>LT250</t>
        </is>
      </c>
      <c r="Q470" t="n">
        <v>126</v>
      </c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Price_BOM_LCS_Imp_0746</t>
        </is>
      </c>
      <c r="D471" t="inlineStr"/>
      <c r="E471" t="inlineStr">
        <is>
          <t>:60951-LCS:60951-4P-20HP-LCSE:60951-4P-25HP-LCSE:</t>
        </is>
      </c>
      <c r="F471" s="118" t="inlineStr">
        <is>
          <t>XA</t>
        </is>
      </c>
      <c r="G471" t="inlineStr">
        <is>
          <t>ImpMatl_NiAl-Bronze_ASTM-B148_C95400</t>
        </is>
      </c>
      <c r="H471" s="37" t="inlineStr">
        <is>
          <t>Nickel Aluminum Bronze ASTM B148 UNS C95400</t>
        </is>
      </c>
      <c r="I471" s="37" t="inlineStr">
        <is>
          <t>B22</t>
        </is>
      </c>
      <c r="J471" s="37" t="inlineStr">
        <is>
          <t>Stainless Steel, AISI-303</t>
        </is>
      </c>
      <c r="K471" s="37" t="inlineStr">
        <is>
          <t>Steel, Cold Drawn C1018</t>
        </is>
      </c>
      <c r="L471" s="37" t="inlineStr">
        <is>
          <t>Coating_Scotchkote134_interior_exterior</t>
        </is>
      </c>
      <c r="M471" s="1" t="inlineStr">
        <is>
          <t>97780968</t>
        </is>
      </c>
      <c r="N471" s="37" t="inlineStr"/>
      <c r="O471" t="inlineStr">
        <is>
          <t>A102257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Price_BOM_LCS_Imp_0747</t>
        </is>
      </c>
      <c r="D472" t="inlineStr"/>
      <c r="E472" t="inlineStr">
        <is>
          <t>:60951-LCS:60951-4P-20HP-LCSE:60951-4P-25HP-LCSE:</t>
        </is>
      </c>
      <c r="F472" s="118" t="inlineStr">
        <is>
          <t>XA</t>
        </is>
      </c>
      <c r="G472" s="2" t="inlineStr">
        <is>
          <t>ImpMatl_SS_AISI-304</t>
        </is>
      </c>
      <c r="H472" s="37" t="inlineStr">
        <is>
          <t>Stainless Steel, AISI-304</t>
        </is>
      </c>
      <c r="I472" s="37" t="inlineStr">
        <is>
          <t>H304</t>
        </is>
      </c>
      <c r="J472" s="37" t="inlineStr">
        <is>
          <t>Stainless Steel, AISI-303</t>
        </is>
      </c>
      <c r="K472" s="37" t="inlineStr">
        <is>
          <t>Stainless Steel, AISI 316</t>
        </is>
      </c>
      <c r="L472" s="37" t="inlineStr">
        <is>
          <t>Coating_Scotchkote134_interior_exterior</t>
        </is>
      </c>
      <c r="M472" s="1" t="inlineStr">
        <is>
          <t>RTF</t>
        </is>
      </c>
      <c r="N472" s="37" t="inlineStr"/>
      <c r="O472" t="inlineStr">
        <is>
          <t>A101994</t>
        </is>
      </c>
      <c r="P472" t="inlineStr">
        <is>
          <t>LT250</t>
        </is>
      </c>
      <c r="Q472" s="37" t="n">
        <v>126</v>
      </c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Price_BOM_LCS_Imp_0749</t>
        </is>
      </c>
      <c r="D473" t="inlineStr"/>
      <c r="E473" t="inlineStr">
        <is>
          <t>:60951-LCS:60951-4P-20HP-LCSE:60951-4P-25HP-LCSE:</t>
        </is>
      </c>
      <c r="F473" s="118" t="inlineStr">
        <is>
          <t>XA</t>
        </is>
      </c>
      <c r="G473" t="inlineStr">
        <is>
          <t>ImpMatl_NiAl-Bronze_ASTM-B148_C95400</t>
        </is>
      </c>
      <c r="H473" s="37" t="inlineStr">
        <is>
          <t>Nickel Aluminum Bronze ASTM B148 UNS C95400</t>
        </is>
      </c>
      <c r="I473" s="37" t="inlineStr">
        <is>
          <t>B22</t>
        </is>
      </c>
      <c r="J473" s="37" t="inlineStr">
        <is>
          <t>Stainless Steel, AISI-303</t>
        </is>
      </c>
      <c r="K473" s="37" t="inlineStr">
        <is>
          <t>Steel, Cold Drawn C1018</t>
        </is>
      </c>
      <c r="L473" s="37" t="inlineStr">
        <is>
          <t>Coating_Special</t>
        </is>
      </c>
      <c r="M473" s="1" t="inlineStr">
        <is>
          <t>97780968</t>
        </is>
      </c>
      <c r="N473" s="37" t="inlineStr"/>
      <c r="O473" t="inlineStr">
        <is>
          <t>A102257</t>
        </is>
      </c>
      <c r="P473" t="inlineStr">
        <is>
          <t>LT250</t>
        </is>
      </c>
      <c r="Q473" t="inlineStr"/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Price_BOM_LCS_Imp_0750</t>
        </is>
      </c>
      <c r="D474" t="inlineStr"/>
      <c r="E474" t="inlineStr">
        <is>
          <t>:60951-LCS:60951-4P-20HP-LCSE:60951-4P-25HP-LCSE:</t>
        </is>
      </c>
      <c r="F474" s="118" t="inlineStr">
        <is>
          <t>XA</t>
        </is>
      </c>
      <c r="G474" s="2" t="inlineStr">
        <is>
          <t>ImpMatl_SS_AISI-304</t>
        </is>
      </c>
      <c r="H474" s="37" t="inlineStr">
        <is>
          <t>Stainless Steel, AISI-304</t>
        </is>
      </c>
      <c r="I474" s="37" t="inlineStr">
        <is>
          <t>H304</t>
        </is>
      </c>
      <c r="J474" s="37" t="inlineStr">
        <is>
          <t>Stainless Steel, AISI-303</t>
        </is>
      </c>
      <c r="K474" s="37" t="inlineStr">
        <is>
          <t>Stainless Steel, AISI 316</t>
        </is>
      </c>
      <c r="L474" s="37" t="inlineStr">
        <is>
          <t>Coating_Special</t>
        </is>
      </c>
      <c r="M474" s="1" t="inlineStr">
        <is>
          <t>RTF</t>
        </is>
      </c>
      <c r="N474" s="37" t="inlineStr"/>
      <c r="O474" t="inlineStr">
        <is>
          <t>A101999</t>
        </is>
      </c>
      <c r="P474" t="inlineStr">
        <is>
          <t>LT250</t>
        </is>
      </c>
      <c r="Q474" s="37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Price_BOM_LCS_Imp_0752</t>
        </is>
      </c>
      <c r="D475" t="inlineStr"/>
      <c r="E475" t="inlineStr">
        <is>
          <t>:60123-LCS:</t>
        </is>
      </c>
      <c r="F475" s="118" t="inlineStr">
        <is>
          <t>XA</t>
        </is>
      </c>
      <c r="G475" t="inlineStr">
        <is>
          <t>ImpMatl_SS_AISI-304</t>
        </is>
      </c>
      <c r="H475" s="37" t="inlineStr">
        <is>
          <t>Stainless Steel, AISI-304</t>
        </is>
      </c>
      <c r="I475" s="37" t="inlineStr">
        <is>
          <t>H304</t>
        </is>
      </c>
      <c r="J475" s="37" t="inlineStr">
        <is>
          <t>Stainless Steel, AISI-303</t>
        </is>
      </c>
      <c r="K475" s="37" t="inlineStr">
        <is>
          <t>Stainless Steel, AISI 316</t>
        </is>
      </c>
      <c r="L475" s="37" t="inlineStr">
        <is>
          <t>Coating_Standard</t>
        </is>
      </c>
      <c r="M475" s="67" t="inlineStr">
        <is>
          <t>98876177</t>
        </is>
      </c>
      <c r="N475" s="67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Price_BOM_LCS_Imp_0753</t>
        </is>
      </c>
      <c r="D476" t="inlineStr"/>
      <c r="E476" t="inlineStr">
        <is>
          <t>:60123-LCS:</t>
        </is>
      </c>
      <c r="F476" s="118" t="inlineStr">
        <is>
          <t>XA</t>
        </is>
      </c>
      <c r="G476" s="2" t="inlineStr">
        <is>
          <t>ImpMatl_NiAl-Bronze_ASTM-B148_C95400</t>
        </is>
      </c>
      <c r="H476" s="37" t="inlineStr">
        <is>
          <t>Nickel Aluminum Bronze ASTM B148 UNS C95400</t>
        </is>
      </c>
      <c r="I476" s="37" t="inlineStr">
        <is>
          <t>B22</t>
        </is>
      </c>
      <c r="J476" s="37" t="inlineStr">
        <is>
          <t>Stainless Steel, AISI-303</t>
        </is>
      </c>
      <c r="K476" s="37" t="inlineStr">
        <is>
          <t>Steel, Cold Drawn C1018</t>
        </is>
      </c>
      <c r="L476" s="37" t="inlineStr">
        <is>
          <t>Coating_Standard</t>
        </is>
      </c>
      <c r="M476" s="37" t="inlineStr">
        <is>
          <t>97780969</t>
        </is>
      </c>
      <c r="N476" s="37" t="inlineStr"/>
      <c r="O476" t="inlineStr">
        <is>
          <t>A102258</t>
        </is>
      </c>
      <c r="P476" t="inlineStr">
        <is>
          <t>LT250</t>
        </is>
      </c>
      <c r="Q476" s="37" t="inlineStr"/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Price_BOM_LCS_Imp_0755</t>
        </is>
      </c>
      <c r="D477" t="inlineStr"/>
      <c r="E477" t="inlineStr">
        <is>
          <t>:60123-LCS:</t>
        </is>
      </c>
      <c r="F477" s="118" t="inlineStr">
        <is>
          <t>XA</t>
        </is>
      </c>
      <c r="G477" t="inlineStr">
        <is>
          <t>ImpMatl_NiAl-Bronze_ASTM-B148_C95400</t>
        </is>
      </c>
      <c r="H477" s="37" t="inlineStr">
        <is>
          <t>Nickel Aluminum Bronze ASTM B148 UNS C95400</t>
        </is>
      </c>
      <c r="I477" s="37" t="inlineStr">
        <is>
          <t>B22</t>
        </is>
      </c>
      <c r="J477" s="37" t="inlineStr">
        <is>
          <t>Stainless Steel, AISI-303</t>
        </is>
      </c>
      <c r="K477" s="37" t="inlineStr">
        <is>
          <t>Steel, Cold Drawn C1018</t>
        </is>
      </c>
      <c r="L477" s="37" t="inlineStr">
        <is>
          <t>Coating_Scotchkote134_interior_exterior_IncludeImpeller</t>
        </is>
      </c>
      <c r="M477" s="67" t="inlineStr">
        <is>
          <t>RTF</t>
        </is>
      </c>
      <c r="N477" s="67" t="inlineStr"/>
      <c r="O477" t="inlineStr">
        <is>
          <t>A102258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Price_BOM_LCS_Imp_0756</t>
        </is>
      </c>
      <c r="D478" t="inlineStr"/>
      <c r="E478" t="inlineStr">
        <is>
          <t>:60123-LCS:</t>
        </is>
      </c>
      <c r="F478" s="118" t="inlineStr">
        <is>
          <t>XA</t>
        </is>
      </c>
      <c r="G478" s="2" t="inlineStr">
        <is>
          <t>ImpMatl_SS_AISI-304</t>
        </is>
      </c>
      <c r="H478" s="37" t="inlineStr">
        <is>
          <t>Stainless Steel, AISI-304</t>
        </is>
      </c>
      <c r="I478" s="37" t="inlineStr">
        <is>
          <t>H304</t>
        </is>
      </c>
      <c r="J478" s="37" t="inlineStr">
        <is>
          <t>Stainless Steel, AISI-303</t>
        </is>
      </c>
      <c r="K478" s="37" t="inlineStr">
        <is>
          <t>Stainless Steel, AISI 316</t>
        </is>
      </c>
      <c r="L478" s="37" t="inlineStr">
        <is>
          <t>Coating_Scotchkote134_interior_exterior_IncludeImpeller</t>
        </is>
      </c>
      <c r="M478" s="37" t="inlineStr">
        <is>
          <t>RTF</t>
        </is>
      </c>
      <c r="N478" s="37" t="inlineStr"/>
      <c r="O478" t="inlineStr">
        <is>
          <t>A102001</t>
        </is>
      </c>
      <c r="P478" t="inlineStr">
        <is>
          <t>LT250</t>
        </is>
      </c>
      <c r="Q478" s="37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Price_BOM_LCS_Imp_0758</t>
        </is>
      </c>
      <c r="D479" t="inlineStr"/>
      <c r="E479" t="inlineStr">
        <is>
          <t>:60123-LCS:</t>
        </is>
      </c>
      <c r="F479" s="118" t="inlineStr">
        <is>
          <t>XA</t>
        </is>
      </c>
      <c r="G479" t="inlineStr">
        <is>
          <t>ImpMatl_NiAl-Bronze_ASTM-B148_C95400</t>
        </is>
      </c>
      <c r="H479" s="37" t="inlineStr">
        <is>
          <t>Nickel Aluminum Bronze ASTM B148 UNS C95400</t>
        </is>
      </c>
      <c r="I479" s="37" t="inlineStr">
        <is>
          <t>B22</t>
        </is>
      </c>
      <c r="J479" s="37" t="inlineStr">
        <is>
          <t>Stainless Steel, AISI-303</t>
        </is>
      </c>
      <c r="K479" s="37" t="inlineStr">
        <is>
          <t>Steel, Cold Drawn C1018</t>
        </is>
      </c>
      <c r="L479" s="37" t="inlineStr">
        <is>
          <t>Coating_Scotchkote134_interior_IncludeImpeller</t>
        </is>
      </c>
      <c r="M479" s="67" t="inlineStr">
        <is>
          <t>RTF</t>
        </is>
      </c>
      <c r="N479" s="67" t="inlineStr"/>
      <c r="O479" t="inlineStr">
        <is>
          <t>A102258</t>
        </is>
      </c>
      <c r="P479" t="inlineStr">
        <is>
          <t>LT250</t>
        </is>
      </c>
      <c r="Q479" t="inlineStr"/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Price_BOM_LCS_Imp_0759</t>
        </is>
      </c>
      <c r="D480" t="inlineStr"/>
      <c r="E480" t="inlineStr">
        <is>
          <t>:60123-LCS:</t>
        </is>
      </c>
      <c r="F480" s="118" t="inlineStr">
        <is>
          <t>XA</t>
        </is>
      </c>
      <c r="G480" s="2" t="inlineStr">
        <is>
          <t>ImpMatl_SS_AISI-304</t>
        </is>
      </c>
      <c r="H480" s="37" t="inlineStr">
        <is>
          <t>Stainless Steel, AISI-304</t>
        </is>
      </c>
      <c r="I480" s="37" t="inlineStr">
        <is>
          <t>H304</t>
        </is>
      </c>
      <c r="J480" s="37" t="inlineStr">
        <is>
          <t>Stainless Steel, AISI-303</t>
        </is>
      </c>
      <c r="K480" s="37" t="inlineStr">
        <is>
          <t>Stainless Steel, AISI 316</t>
        </is>
      </c>
      <c r="L480" s="37" t="inlineStr">
        <is>
          <t>Coating_Scotchkote134_interior_IncludeImpeller</t>
        </is>
      </c>
      <c r="M480" s="37" t="inlineStr">
        <is>
          <t>RTF</t>
        </is>
      </c>
      <c r="N480" s="37" t="inlineStr"/>
      <c r="O480" t="inlineStr">
        <is>
          <t>A102001</t>
        </is>
      </c>
      <c r="P480" t="inlineStr">
        <is>
          <t>LT250</t>
        </is>
      </c>
      <c r="Q480" s="37" t="inlineStr"/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Price_BOM_LCS_Imp_0761</t>
        </is>
      </c>
      <c r="D481" t="inlineStr"/>
      <c r="E481" t="inlineStr">
        <is>
          <t>:60123-LCS:</t>
        </is>
      </c>
      <c r="F481" s="118" t="inlineStr">
        <is>
          <t>XA</t>
        </is>
      </c>
      <c r="G481" s="2" t="inlineStr">
        <is>
          <t>ImpMatl_NiAl-Bronze_ASTM-B148_C95400</t>
        </is>
      </c>
      <c r="H481" s="37" t="inlineStr">
        <is>
          <t>Nickel Aluminum Bronze ASTM B148 UNS C95400</t>
        </is>
      </c>
      <c r="I481" s="37" t="inlineStr">
        <is>
          <t>B22</t>
        </is>
      </c>
      <c r="J481" s="37" t="inlineStr">
        <is>
          <t>Stainless Steel, AISI-303</t>
        </is>
      </c>
      <c r="K481" s="37" t="inlineStr">
        <is>
          <t>Steel, Cold Drawn C1018</t>
        </is>
      </c>
      <c r="L481" s="37" t="inlineStr">
        <is>
          <t>Coating_Scotchkote134_interior</t>
        </is>
      </c>
      <c r="M481" s="97" t="inlineStr">
        <is>
          <t>97780969</t>
        </is>
      </c>
      <c r="N481" s="37" t="inlineStr"/>
      <c r="O481" t="inlineStr">
        <is>
          <t>A102258</t>
        </is>
      </c>
      <c r="P481" s="37" t="inlineStr">
        <is>
          <t>LT250</t>
        </is>
      </c>
      <c r="Q481" s="37" t="inlineStr"/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Price_BOM_LCS_Imp_0762</t>
        </is>
      </c>
      <c r="D482" t="inlineStr"/>
      <c r="E482" t="inlineStr">
        <is>
          <t>:60123-LCS:</t>
        </is>
      </c>
      <c r="F482" s="118" t="inlineStr">
        <is>
          <t>XA</t>
        </is>
      </c>
      <c r="G482" t="inlineStr">
        <is>
          <t>ImpMatl_SS_AISI-304</t>
        </is>
      </c>
      <c r="H482" s="37" t="inlineStr">
        <is>
          <t>Stainless Steel, AISI-304</t>
        </is>
      </c>
      <c r="I482" s="37" t="inlineStr">
        <is>
          <t>H304</t>
        </is>
      </c>
      <c r="J482" s="37" t="inlineStr">
        <is>
          <t>Stainless Steel, AISI-303</t>
        </is>
      </c>
      <c r="K482" s="37" t="inlineStr">
        <is>
          <t>Stainless Steel, AISI 316</t>
        </is>
      </c>
      <c r="L482" s="37" t="inlineStr">
        <is>
          <t>Coating_Scotchkote134_interior</t>
        </is>
      </c>
      <c r="M482" s="67" t="inlineStr">
        <is>
          <t>RTF</t>
        </is>
      </c>
      <c r="N482" s="67" t="inlineStr"/>
      <c r="O482" t="inlineStr">
        <is>
          <t>A102001</t>
        </is>
      </c>
      <c r="P482" t="inlineStr">
        <is>
          <t>LT250</t>
        </is>
      </c>
      <c r="Q482" t="n">
        <v>126</v>
      </c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Price_BOM_LCS_Imp_0764</t>
        </is>
      </c>
      <c r="D483" t="inlineStr"/>
      <c r="E483" t="inlineStr">
        <is>
          <t>:60123-LCS:</t>
        </is>
      </c>
      <c r="F483" s="118" t="inlineStr">
        <is>
          <t>XA</t>
        </is>
      </c>
      <c r="G483" t="inlineStr">
        <is>
          <t>ImpMatl_NiAl-Bronze_ASTM-B148_C95400</t>
        </is>
      </c>
      <c r="H483" s="37" t="inlineStr">
        <is>
          <t>Nickel Aluminum Bronze ASTM B148 UNS C95400</t>
        </is>
      </c>
      <c r="I483" s="37" t="inlineStr">
        <is>
          <t>B22</t>
        </is>
      </c>
      <c r="J483" s="37" t="inlineStr">
        <is>
          <t>Stainless Steel, AISI-303</t>
        </is>
      </c>
      <c r="K483" s="37" t="inlineStr">
        <is>
          <t>Steel, Cold Drawn C1018</t>
        </is>
      </c>
      <c r="L483" s="37" t="inlineStr">
        <is>
          <t>Coating_Scotchkote134_interior_exterior</t>
        </is>
      </c>
      <c r="M483" s="1" t="inlineStr">
        <is>
          <t>97780969</t>
        </is>
      </c>
      <c r="N483" s="37" t="inlineStr"/>
      <c r="O483" t="inlineStr">
        <is>
          <t>A102258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Price_BOM_LCS_Imp_0765</t>
        </is>
      </c>
      <c r="D484" t="inlineStr"/>
      <c r="E484" t="inlineStr">
        <is>
          <t>:60123-LCS:</t>
        </is>
      </c>
      <c r="F484" s="118" t="inlineStr">
        <is>
          <t>XA</t>
        </is>
      </c>
      <c r="G484" s="2" t="inlineStr">
        <is>
          <t>ImpMatl_SS_AISI-304</t>
        </is>
      </c>
      <c r="H484" s="37" t="inlineStr">
        <is>
          <t>Stainless Steel, AISI-304</t>
        </is>
      </c>
      <c r="I484" s="37" t="inlineStr">
        <is>
          <t>H304</t>
        </is>
      </c>
      <c r="J484" s="37" t="inlineStr">
        <is>
          <t>Stainless Steel, AISI-303</t>
        </is>
      </c>
      <c r="K484" s="37" t="inlineStr">
        <is>
          <t>Stainless Steel, AISI 316</t>
        </is>
      </c>
      <c r="L484" s="37" t="inlineStr">
        <is>
          <t>Coating_Scotchkote134_interior_exterior</t>
        </is>
      </c>
      <c r="M484" s="1" t="inlineStr">
        <is>
          <t>RTF</t>
        </is>
      </c>
      <c r="N484" s="37" t="inlineStr"/>
      <c r="O484" t="inlineStr">
        <is>
          <t>A102001</t>
        </is>
      </c>
      <c r="P484" t="inlineStr">
        <is>
          <t>LT250</t>
        </is>
      </c>
      <c r="Q484" s="37" t="n">
        <v>126</v>
      </c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Price_BOM_LCS_Imp_0767</t>
        </is>
      </c>
      <c r="D485" t="inlineStr"/>
      <c r="E485" t="inlineStr">
        <is>
          <t>:60123-LCS:</t>
        </is>
      </c>
      <c r="F485" s="118" t="inlineStr">
        <is>
          <t>XA</t>
        </is>
      </c>
      <c r="G485" t="inlineStr">
        <is>
          <t>ImpMatl_NiAl-Bronze_ASTM-B148_C95400</t>
        </is>
      </c>
      <c r="H485" s="37" t="inlineStr">
        <is>
          <t>Nickel Aluminum Bronze ASTM B148 UNS C95400</t>
        </is>
      </c>
      <c r="I485" s="37" t="inlineStr">
        <is>
          <t>B22</t>
        </is>
      </c>
      <c r="J485" s="37" t="inlineStr">
        <is>
          <t>Stainless Steel, AISI-303</t>
        </is>
      </c>
      <c r="K485" s="37" t="inlineStr">
        <is>
          <t>Steel, Cold Drawn C1018</t>
        </is>
      </c>
      <c r="L485" s="37" t="inlineStr">
        <is>
          <t>Coating_Special</t>
        </is>
      </c>
      <c r="M485" s="1" t="inlineStr">
        <is>
          <t>97780969</t>
        </is>
      </c>
      <c r="N485" s="37" t="inlineStr"/>
      <c r="O485" t="inlineStr">
        <is>
          <t>A102258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Price_BOM_LCS_Imp_0768</t>
        </is>
      </c>
      <c r="D486" t="inlineStr"/>
      <c r="E486" t="inlineStr">
        <is>
          <t>:60123-LCS:</t>
        </is>
      </c>
      <c r="F486" s="118" t="inlineStr">
        <is>
          <t>XA</t>
        </is>
      </c>
      <c r="G486" s="2" t="inlineStr">
        <is>
          <t>ImpMatl_SS_AISI-304</t>
        </is>
      </c>
      <c r="H486" s="37" t="inlineStr">
        <is>
          <t>Stainless Steel, AISI-304</t>
        </is>
      </c>
      <c r="I486" s="37" t="inlineStr">
        <is>
          <t>H304</t>
        </is>
      </c>
      <c r="J486" s="37" t="inlineStr">
        <is>
          <t>Stainless Steel, AISI-303</t>
        </is>
      </c>
      <c r="K486" s="37" t="inlineStr">
        <is>
          <t>Stainless Steel, AISI 316</t>
        </is>
      </c>
      <c r="L486" s="37" t="inlineStr">
        <is>
          <t>Coating_Special</t>
        </is>
      </c>
      <c r="M486" s="1" t="inlineStr">
        <is>
          <t>RTF</t>
        </is>
      </c>
      <c r="N486" s="37" t="inlineStr"/>
      <c r="O486" t="inlineStr">
        <is>
          <t>A102006</t>
        </is>
      </c>
      <c r="P486" t="inlineStr">
        <is>
          <t>LT250</t>
        </is>
      </c>
      <c r="Q486" s="37" t="n">
        <v>126</v>
      </c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Price_BOM_LCS_Imp_0770</t>
        </is>
      </c>
      <c r="D487" t="inlineStr"/>
      <c r="E487" t="inlineStr">
        <is>
          <t>:60123-LCS:</t>
        </is>
      </c>
      <c r="F487" s="118" t="inlineStr">
        <is>
          <t>X5</t>
        </is>
      </c>
      <c r="G487" t="inlineStr">
        <is>
          <t>ImpMatl_SS_AISI-304</t>
        </is>
      </c>
      <c r="H487" s="37" t="inlineStr">
        <is>
          <t>Stainless Steel, AISI-304</t>
        </is>
      </c>
      <c r="I487" s="37" t="inlineStr">
        <is>
          <t>H304</t>
        </is>
      </c>
      <c r="J487" s="37" t="inlineStr">
        <is>
          <t>Anodized Steel</t>
        </is>
      </c>
      <c r="K487" s="37" t="inlineStr">
        <is>
          <t>Stainless Steel, AISI 316</t>
        </is>
      </c>
      <c r="L487" s="37" t="inlineStr">
        <is>
          <t>Coating_Standard</t>
        </is>
      </c>
      <c r="M487" s="67" t="inlineStr">
        <is>
          <t>98876179</t>
        </is>
      </c>
      <c r="N487" s="67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Price_BOM_LCS_Imp_0774</t>
        </is>
      </c>
      <c r="D488" t="inlineStr"/>
      <c r="E488" t="inlineStr">
        <is>
          <t>:60123-LCS:</t>
        </is>
      </c>
      <c r="F488" s="118" t="inlineStr">
        <is>
          <t>X5</t>
        </is>
      </c>
      <c r="G488" s="2" t="inlineStr">
        <is>
          <t>ImpMatl_SS_AISI-304</t>
        </is>
      </c>
      <c r="H488" s="37" t="inlineStr">
        <is>
          <t>Stainless Steel, AISI-304</t>
        </is>
      </c>
      <c r="I488" s="37" t="inlineStr">
        <is>
          <t>H304</t>
        </is>
      </c>
      <c r="J488" s="37" t="inlineStr">
        <is>
          <t>Anodized Steel</t>
        </is>
      </c>
      <c r="K488" s="37" t="inlineStr">
        <is>
          <t>Stainless Steel, AISI 316</t>
        </is>
      </c>
      <c r="L488" s="37" t="inlineStr">
        <is>
          <t>Coating_Scotchkote134_interior_exterior_IncludeImpeller</t>
        </is>
      </c>
      <c r="M488" s="37" t="inlineStr">
        <is>
          <t>RTF</t>
        </is>
      </c>
      <c r="N488" s="37" t="inlineStr"/>
      <c r="O488" t="inlineStr">
        <is>
          <t>A102008</t>
        </is>
      </c>
      <c r="P488" t="inlineStr">
        <is>
          <t>LT250</t>
        </is>
      </c>
      <c r="Q488" s="37" t="inlineStr"/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Price_BOM_LCS_Imp_0777</t>
        </is>
      </c>
      <c r="D489" t="inlineStr"/>
      <c r="E489" t="inlineStr">
        <is>
          <t>:60123-LCS:</t>
        </is>
      </c>
      <c r="F489" s="118" t="inlineStr">
        <is>
          <t>X5</t>
        </is>
      </c>
      <c r="G489" t="inlineStr">
        <is>
          <t>ImpMatl_SS_AISI-304</t>
        </is>
      </c>
      <c r="H489" s="37" t="inlineStr">
        <is>
          <t>Stainless Steel, AISI-304</t>
        </is>
      </c>
      <c r="I489" s="37" t="inlineStr">
        <is>
          <t>H304</t>
        </is>
      </c>
      <c r="J489" s="37" t="inlineStr">
        <is>
          <t>Anodized Steel</t>
        </is>
      </c>
      <c r="K489" s="37" t="inlineStr">
        <is>
          <t>Stainless Steel, AISI 316</t>
        </is>
      </c>
      <c r="L489" s="37" t="inlineStr">
        <is>
          <t>Coating_Scotchkote134_interior_IncludeImpeller</t>
        </is>
      </c>
      <c r="M489" s="67" t="inlineStr">
        <is>
          <t>RTF</t>
        </is>
      </c>
      <c r="N489" s="67" t="inlineStr"/>
      <c r="O489" t="inlineStr">
        <is>
          <t>A102008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Price_BOM_LCS_Imp_0780</t>
        </is>
      </c>
      <c r="D490" t="inlineStr"/>
      <c r="E490" t="inlineStr">
        <is>
          <t>:60123-LCS:</t>
        </is>
      </c>
      <c r="F490" s="118" t="inlineStr">
        <is>
          <t>X5</t>
        </is>
      </c>
      <c r="G490" s="2" t="inlineStr">
        <is>
          <t>ImpMatl_SS_AISI-304</t>
        </is>
      </c>
      <c r="H490" s="37" t="inlineStr">
        <is>
          <t>Stainless Steel, AISI-304</t>
        </is>
      </c>
      <c r="I490" s="37" t="inlineStr">
        <is>
          <t>H304</t>
        </is>
      </c>
      <c r="J490" s="37" t="inlineStr">
        <is>
          <t>Anodized Steel</t>
        </is>
      </c>
      <c r="K490" s="37" t="inlineStr">
        <is>
          <t>Stainless Steel, AISI 316</t>
        </is>
      </c>
      <c r="L490" s="37" t="inlineStr">
        <is>
          <t>Coating_Scotchkote134_interior</t>
        </is>
      </c>
      <c r="M490" s="37" t="inlineStr">
        <is>
          <t>RTF</t>
        </is>
      </c>
      <c r="N490" s="37" t="inlineStr"/>
      <c r="O490" t="inlineStr">
        <is>
          <t>A102008</t>
        </is>
      </c>
      <c r="P490" t="inlineStr">
        <is>
          <t>LT250</t>
        </is>
      </c>
      <c r="Q490" s="37" t="n">
        <v>126</v>
      </c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Price_BOM_LCS_Imp_0783</t>
        </is>
      </c>
      <c r="D491" t="inlineStr"/>
      <c r="E491" t="inlineStr">
        <is>
          <t>:60123-LCS:</t>
        </is>
      </c>
      <c r="F491" s="118" t="inlineStr">
        <is>
          <t>X5</t>
        </is>
      </c>
      <c r="G491" t="inlineStr">
        <is>
          <t>ImpMatl_SS_AISI-304</t>
        </is>
      </c>
      <c r="H491" s="37" t="inlineStr">
        <is>
          <t>Stainless Steel, AISI-304</t>
        </is>
      </c>
      <c r="I491" s="37" t="inlineStr">
        <is>
          <t>H304</t>
        </is>
      </c>
      <c r="J491" s="37" t="inlineStr">
        <is>
          <t>Anodized Steel</t>
        </is>
      </c>
      <c r="K491" s="37" t="inlineStr">
        <is>
          <t>Stainless Steel, AISI 316</t>
        </is>
      </c>
      <c r="L491" s="37" t="inlineStr">
        <is>
          <t>Coating_Scotchkote134_interior_exterior</t>
        </is>
      </c>
      <c r="M491" s="67" t="inlineStr">
        <is>
          <t>RTF</t>
        </is>
      </c>
      <c r="N491" s="67" t="inlineStr"/>
      <c r="O491" t="inlineStr">
        <is>
          <t>A102008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Price_BOM_LCS_Imp_0786</t>
        </is>
      </c>
      <c r="D492" t="inlineStr"/>
      <c r="E492" t="inlineStr">
        <is>
          <t>:60123-LCS:</t>
        </is>
      </c>
      <c r="F492" s="118" t="inlineStr">
        <is>
          <t>X5</t>
        </is>
      </c>
      <c r="G492" s="2" t="inlineStr">
        <is>
          <t>ImpMatl_SS_AISI-304</t>
        </is>
      </c>
      <c r="H492" s="37" t="inlineStr">
        <is>
          <t>Stainless Steel, AISI-304</t>
        </is>
      </c>
      <c r="I492" s="37" t="inlineStr">
        <is>
          <t>H304</t>
        </is>
      </c>
      <c r="J492" s="37" t="inlineStr">
        <is>
          <t>Anodized Steel</t>
        </is>
      </c>
      <c r="K492" s="37" t="inlineStr">
        <is>
          <t>Stainless Steel, AISI 316</t>
        </is>
      </c>
      <c r="L492" s="37" t="inlineStr">
        <is>
          <t>Coating_Special</t>
        </is>
      </c>
      <c r="M492" s="37" t="inlineStr">
        <is>
          <t>RTF</t>
        </is>
      </c>
      <c r="N492" s="37" t="inlineStr"/>
      <c r="O492" t="inlineStr">
        <is>
          <t>A102013</t>
        </is>
      </c>
      <c r="P492" t="inlineStr">
        <is>
          <t>LT250</t>
        </is>
      </c>
      <c r="Q492" s="37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Price_BOM_LCS_Imp_0788</t>
        </is>
      </c>
      <c r="D493" t="inlineStr"/>
      <c r="E493" t="inlineStr">
        <is>
          <t>:60157-LCS:</t>
        </is>
      </c>
      <c r="F493" s="118" t="inlineStr">
        <is>
          <t>X5</t>
        </is>
      </c>
      <c r="G493" s="2" t="inlineStr">
        <is>
          <t>ImpMatl_SS_AISI-304</t>
        </is>
      </c>
      <c r="H493" s="37" t="inlineStr">
        <is>
          <t>Stainless Steel, AISI-304</t>
        </is>
      </c>
      <c r="I493" s="37" t="inlineStr">
        <is>
          <t>H304</t>
        </is>
      </c>
      <c r="J493" s="37" t="inlineStr">
        <is>
          <t>Anodized Steel</t>
        </is>
      </c>
      <c r="K493" s="37" t="inlineStr">
        <is>
          <t>Stainless Steel, AISI 316</t>
        </is>
      </c>
      <c r="L493" s="37" t="inlineStr">
        <is>
          <t>Coating_Standard</t>
        </is>
      </c>
      <c r="M493" s="37" t="inlineStr">
        <is>
          <t>98876180</t>
        </is>
      </c>
      <c r="N493" s="37" t="inlineStr"/>
      <c r="O493" t="inlineStr">
        <is>
          <t>A102015</t>
        </is>
      </c>
      <c r="P493" s="37" t="inlineStr">
        <is>
          <t>LT027</t>
        </is>
      </c>
      <c r="Q493" s="37" t="n">
        <v>0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Price_BOM_LCS_Imp_0789</t>
        </is>
      </c>
      <c r="D494" t="inlineStr"/>
      <c r="E494" t="inlineStr">
        <is>
          <t>:60157-LCS:</t>
        </is>
      </c>
      <c r="F494" s="118" t="inlineStr">
        <is>
          <t>X5</t>
        </is>
      </c>
      <c r="G494" t="inlineStr">
        <is>
          <t>ImpMatl_NiAl-Bronze_ASTM-B148_C95400</t>
        </is>
      </c>
      <c r="H494" s="37" t="inlineStr">
        <is>
          <t>Nickel Aluminum Bronze ASTM B148 UNS C95400</t>
        </is>
      </c>
      <c r="I494" s="37" t="inlineStr">
        <is>
          <t>B22</t>
        </is>
      </c>
      <c r="J494" s="37" t="inlineStr">
        <is>
          <t>Anodized Steel</t>
        </is>
      </c>
      <c r="K494" s="37" t="inlineStr">
        <is>
          <t>Steel, Cold Drawn C1018</t>
        </is>
      </c>
      <c r="L494" s="37" t="inlineStr">
        <is>
          <t>Coating_Standard</t>
        </is>
      </c>
      <c r="M494" s="67" t="inlineStr">
        <is>
          <t>RTF</t>
        </is>
      </c>
      <c r="N494" s="67" t="inlineStr"/>
      <c r="O494" t="inlineStr">
        <is>
          <t>A102260</t>
        </is>
      </c>
      <c r="P494" t="inlineStr">
        <is>
          <t>LT250</t>
        </is>
      </c>
      <c r="Q494" t="inlineStr"/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Price_BOM_LCS_Imp_0791</t>
        </is>
      </c>
      <c r="D495" t="inlineStr"/>
      <c r="E495" t="inlineStr">
        <is>
          <t>:60157-LCS:</t>
        </is>
      </c>
      <c r="F495" s="118" t="inlineStr">
        <is>
          <t>X5</t>
        </is>
      </c>
      <c r="G495" t="inlineStr">
        <is>
          <t>ImpMatl_NiAl-Bronze_ASTM-B148_C95400</t>
        </is>
      </c>
      <c r="H495" s="37" t="inlineStr">
        <is>
          <t>Nickel Aluminum Bronze ASTM B148 UNS C95400</t>
        </is>
      </c>
      <c r="I495" s="37" t="inlineStr">
        <is>
          <t>B22</t>
        </is>
      </c>
      <c r="J495" s="37" t="inlineStr">
        <is>
          <t>Anodized Steel</t>
        </is>
      </c>
      <c r="K495" s="37" t="inlineStr">
        <is>
          <t>Steel, Cold Drawn C1018</t>
        </is>
      </c>
      <c r="L495" s="37" t="inlineStr">
        <is>
          <t>Coating_Scotchkote134_interior_exterior_IncludeImpeller</t>
        </is>
      </c>
      <c r="M495" s="1" t="inlineStr">
        <is>
          <t>RTF</t>
        </is>
      </c>
      <c r="N495" s="37" t="inlineStr"/>
      <c r="O495" t="inlineStr">
        <is>
          <t>A102260</t>
        </is>
      </c>
      <c r="P495" t="inlineStr">
        <is>
          <t>LT250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Price_BOM_LCS_Imp_0792</t>
        </is>
      </c>
      <c r="D496" t="inlineStr"/>
      <c r="E496" t="inlineStr">
        <is>
          <t>:60157-LCS:</t>
        </is>
      </c>
      <c r="F496" s="118" t="inlineStr">
        <is>
          <t>X5</t>
        </is>
      </c>
      <c r="G496" s="2" t="inlineStr">
        <is>
          <t>ImpMatl_SS_AISI-304</t>
        </is>
      </c>
      <c r="H496" s="37" t="inlineStr">
        <is>
          <t>Stainless Steel, AISI-304</t>
        </is>
      </c>
      <c r="I496" s="37" t="inlineStr">
        <is>
          <t>H304</t>
        </is>
      </c>
      <c r="J496" s="37" t="inlineStr">
        <is>
          <t>Anodized Steel</t>
        </is>
      </c>
      <c r="K496" s="37" t="inlineStr">
        <is>
          <t>Stainless Steel, AISI 316</t>
        </is>
      </c>
      <c r="L496" s="37" t="inlineStr">
        <is>
          <t>Coating_Scotchkote134_interior_exterior_IncludeImpeller</t>
        </is>
      </c>
      <c r="M496" s="1" t="inlineStr">
        <is>
          <t>RTF</t>
        </is>
      </c>
      <c r="N496" s="37" t="inlineStr"/>
      <c r="O496" t="inlineStr">
        <is>
          <t>A102015</t>
        </is>
      </c>
      <c r="P496" t="inlineStr">
        <is>
          <t>LT250</t>
        </is>
      </c>
      <c r="Q496" s="37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Price_BOM_LCS_Imp_0794</t>
        </is>
      </c>
      <c r="D497" t="inlineStr"/>
      <c r="E497" t="inlineStr">
        <is>
          <t>:60157-LCS:</t>
        </is>
      </c>
      <c r="F497" s="118" t="inlineStr">
        <is>
          <t>X5</t>
        </is>
      </c>
      <c r="G497" t="inlineStr">
        <is>
          <t>ImpMatl_NiAl-Bronze_ASTM-B148_C95400</t>
        </is>
      </c>
      <c r="H497" s="37" t="inlineStr">
        <is>
          <t>Nickel Aluminum Bronze ASTM B148 UNS C95400</t>
        </is>
      </c>
      <c r="I497" s="37" t="inlineStr">
        <is>
          <t>B22</t>
        </is>
      </c>
      <c r="J497" s="37" t="inlineStr">
        <is>
          <t>Anodized Steel</t>
        </is>
      </c>
      <c r="K497" s="37" t="inlineStr">
        <is>
          <t>Steel, Cold Drawn C1018</t>
        </is>
      </c>
      <c r="L497" s="37" t="inlineStr">
        <is>
          <t>Coating_Scotchkote134_interior_IncludeImpeller</t>
        </is>
      </c>
      <c r="M497" s="1" t="inlineStr">
        <is>
          <t>RTF</t>
        </is>
      </c>
      <c r="N497" s="37" t="inlineStr"/>
      <c r="O497" t="inlineStr">
        <is>
          <t>A102260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Price_BOM_LCS_Imp_0795</t>
        </is>
      </c>
      <c r="D498" t="inlineStr"/>
      <c r="E498" t="inlineStr">
        <is>
          <t>:60157-LCS:</t>
        </is>
      </c>
      <c r="F498" s="118" t="inlineStr">
        <is>
          <t>X5</t>
        </is>
      </c>
      <c r="G498" s="2" t="inlineStr">
        <is>
          <t>ImpMatl_SS_AISI-304</t>
        </is>
      </c>
      <c r="H498" s="37" t="inlineStr">
        <is>
          <t>Stainless Steel, AISI-304</t>
        </is>
      </c>
      <c r="I498" s="37" t="inlineStr">
        <is>
          <t>H304</t>
        </is>
      </c>
      <c r="J498" s="37" t="inlineStr">
        <is>
          <t>Anodized Steel</t>
        </is>
      </c>
      <c r="K498" s="37" t="inlineStr">
        <is>
          <t>Stainless Steel, AISI 316</t>
        </is>
      </c>
      <c r="L498" s="37" t="inlineStr">
        <is>
          <t>Coating_Scotchkote134_interior_IncludeImpeller</t>
        </is>
      </c>
      <c r="M498" s="1" t="inlineStr">
        <is>
          <t>RTF</t>
        </is>
      </c>
      <c r="N498" s="37" t="inlineStr"/>
      <c r="O498" t="inlineStr">
        <is>
          <t>A102015</t>
        </is>
      </c>
      <c r="P498" t="inlineStr">
        <is>
          <t>LT250</t>
        </is>
      </c>
      <c r="Q498" s="37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Price_BOM_LCS_Imp_0797</t>
        </is>
      </c>
      <c r="D499" t="inlineStr"/>
      <c r="E499" t="inlineStr">
        <is>
          <t>:60157-LCS:</t>
        </is>
      </c>
      <c r="F499" s="118" t="inlineStr">
        <is>
          <t>X5</t>
        </is>
      </c>
      <c r="G499" t="inlineStr">
        <is>
          <t>ImpMatl_NiAl-Bronze_ASTM-B148_C95400</t>
        </is>
      </c>
      <c r="H499" s="37" t="inlineStr">
        <is>
          <t>Nickel Aluminum Bronze ASTM B148 UNS C95400</t>
        </is>
      </c>
      <c r="I499" s="37" t="inlineStr">
        <is>
          <t>B22</t>
        </is>
      </c>
      <c r="J499" s="37" t="inlineStr">
        <is>
          <t>Anodized Steel</t>
        </is>
      </c>
      <c r="K499" s="37" t="inlineStr">
        <is>
          <t>Steel, Cold Drawn C1018</t>
        </is>
      </c>
      <c r="L499" s="37" t="inlineStr">
        <is>
          <t>Coating_Scotchkote134_interior</t>
        </is>
      </c>
      <c r="M499" s="67" t="inlineStr">
        <is>
          <t>RTF</t>
        </is>
      </c>
      <c r="N499" s="67" t="inlineStr"/>
      <c r="O499" t="inlineStr">
        <is>
          <t>A102260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t="inlineStr"/>
      <c r="B500" t="inlineStr">
        <is>
          <t>N</t>
        </is>
      </c>
      <c r="C500" t="inlineStr">
        <is>
          <t>Price_BOM_LCS_Imp_0798</t>
        </is>
      </c>
      <c r="D500" t="inlineStr"/>
      <c r="E500" t="inlineStr">
        <is>
          <t>:60157-LCS:</t>
        </is>
      </c>
      <c r="F500" s="118" t="inlineStr">
        <is>
          <t>X5</t>
        </is>
      </c>
      <c r="G500" s="2" t="inlineStr">
        <is>
          <t>ImpMatl_SS_AISI-304</t>
        </is>
      </c>
      <c r="H500" s="37" t="inlineStr">
        <is>
          <t>Stainless Steel, AISI-304</t>
        </is>
      </c>
      <c r="I500" s="37" t="inlineStr">
        <is>
          <t>H304</t>
        </is>
      </c>
      <c r="J500" s="37" t="inlineStr">
        <is>
          <t>Anodized Steel</t>
        </is>
      </c>
      <c r="K500" s="37" t="inlineStr">
        <is>
          <t>Stainless Steel, AISI 316</t>
        </is>
      </c>
      <c r="L500" s="37" t="inlineStr">
        <is>
          <t>Coating_Scotchkote134_interior</t>
        </is>
      </c>
      <c r="M500" s="37" t="inlineStr">
        <is>
          <t>RTF</t>
        </is>
      </c>
      <c r="N500" s="37" t="inlineStr"/>
      <c r="O500" t="inlineStr">
        <is>
          <t>A102015</t>
        </is>
      </c>
      <c r="P500" t="inlineStr">
        <is>
          <t>LT250</t>
        </is>
      </c>
      <c r="Q500" s="37" t="n">
        <v>126</v>
      </c>
      <c r="R500" t="inlineStr"/>
      <c r="S500" t="inlineStr"/>
      <c r="T500" t="inlineStr"/>
      <c r="U500" t="inlineStr"/>
      <c r="V500" t="inlineStr"/>
    </row>
    <row r="501">
      <c r="A501" t="inlineStr"/>
      <c r="B501" t="inlineStr">
        <is>
          <t>N</t>
        </is>
      </c>
      <c r="C501" t="inlineStr">
        <is>
          <t>Price_BOM_LCS_Imp_0800</t>
        </is>
      </c>
      <c r="D501" t="inlineStr"/>
      <c r="E501" t="inlineStr">
        <is>
          <t>:60157-LCS:</t>
        </is>
      </c>
      <c r="F501" s="118" t="inlineStr">
        <is>
          <t>X5</t>
        </is>
      </c>
      <c r="G501" t="inlineStr">
        <is>
          <t>ImpMatl_NiAl-Bronze_ASTM-B148_C95400</t>
        </is>
      </c>
      <c r="H501" s="37" t="inlineStr">
        <is>
          <t>Nickel Aluminum Bronze ASTM B148 UNS C95400</t>
        </is>
      </c>
      <c r="I501" s="37" t="inlineStr">
        <is>
          <t>B22</t>
        </is>
      </c>
      <c r="J501" s="37" t="inlineStr">
        <is>
          <t>Anodized Steel</t>
        </is>
      </c>
      <c r="K501" s="37" t="inlineStr">
        <is>
          <t>Steel, Cold Drawn C1018</t>
        </is>
      </c>
      <c r="L501" s="37" t="inlineStr">
        <is>
          <t>Coating_Scotchkote134_interior_exterior</t>
        </is>
      </c>
      <c r="M501" s="67" t="inlineStr">
        <is>
          <t>RTF</t>
        </is>
      </c>
      <c r="N501" s="67" t="inlineStr"/>
      <c r="O501" t="inlineStr">
        <is>
          <t>A102260</t>
        </is>
      </c>
      <c r="P501" t="inlineStr">
        <is>
          <t>LT250</t>
        </is>
      </c>
      <c r="Q501" t="inlineStr"/>
      <c r="R501" t="inlineStr"/>
      <c r="S501" t="inlineStr"/>
      <c r="T501" t="inlineStr"/>
      <c r="U501" t="inlineStr"/>
      <c r="V501" t="inlineStr"/>
    </row>
    <row r="502">
      <c r="A502" t="inlineStr"/>
      <c r="B502" t="inlineStr">
        <is>
          <t>N</t>
        </is>
      </c>
      <c r="C502" t="inlineStr">
        <is>
          <t>Price_BOM_LCS_Imp_0801</t>
        </is>
      </c>
      <c r="D502" t="inlineStr"/>
      <c r="E502" t="inlineStr">
        <is>
          <t>:60157-LCS:</t>
        </is>
      </c>
      <c r="F502" s="118" t="inlineStr">
        <is>
          <t>X5</t>
        </is>
      </c>
      <c r="G502" s="2" t="inlineStr">
        <is>
          <t>ImpMatl_SS_AISI-304</t>
        </is>
      </c>
      <c r="H502" s="37" t="inlineStr">
        <is>
          <t>Stainless Steel, AISI-304</t>
        </is>
      </c>
      <c r="I502" s="37" t="inlineStr">
        <is>
          <t>H304</t>
        </is>
      </c>
      <c r="J502" s="37" t="inlineStr">
        <is>
          <t>Anodized Steel</t>
        </is>
      </c>
      <c r="K502" s="37" t="inlineStr">
        <is>
          <t>Stainless Steel, AISI 316</t>
        </is>
      </c>
      <c r="L502" s="37" t="inlineStr">
        <is>
          <t>Coating_Scotchkote134_interior_exterior</t>
        </is>
      </c>
      <c r="M502" s="37" t="inlineStr">
        <is>
          <t>RTF</t>
        </is>
      </c>
      <c r="N502" s="37" t="inlineStr"/>
      <c r="O502" t="inlineStr">
        <is>
          <t>A102015</t>
        </is>
      </c>
      <c r="P502" t="inlineStr">
        <is>
          <t>LT250</t>
        </is>
      </c>
      <c r="Q502" s="37" t="n">
        <v>126</v>
      </c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Price_BOM_LCS_Imp_0803</t>
        </is>
      </c>
      <c r="D503" t="inlineStr"/>
      <c r="E503" t="inlineStr">
        <is>
          <t>:60157-LCS:</t>
        </is>
      </c>
      <c r="F503" s="118" t="inlineStr">
        <is>
          <t>X5</t>
        </is>
      </c>
      <c r="G503" t="inlineStr">
        <is>
          <t>ImpMatl_NiAl-Bronze_ASTM-B148_C95400</t>
        </is>
      </c>
      <c r="H503" s="37" t="inlineStr">
        <is>
          <t>Nickel Aluminum Bronze ASTM B148 UNS C95400</t>
        </is>
      </c>
      <c r="I503" s="37" t="inlineStr">
        <is>
          <t>B22</t>
        </is>
      </c>
      <c r="J503" s="37" t="inlineStr">
        <is>
          <t>Anodized Steel</t>
        </is>
      </c>
      <c r="K503" s="37" t="inlineStr">
        <is>
          <t>Steel, Cold Drawn C1018</t>
        </is>
      </c>
      <c r="L503" s="37" t="inlineStr">
        <is>
          <t>Coating_Special</t>
        </is>
      </c>
      <c r="M503" s="67" t="inlineStr">
        <is>
          <t>RTF</t>
        </is>
      </c>
      <c r="N503" s="67" t="inlineStr"/>
      <c r="O503" t="inlineStr">
        <is>
          <t>A102260</t>
        </is>
      </c>
      <c r="P503" t="inlineStr">
        <is>
          <t>LT250</t>
        </is>
      </c>
      <c r="Q503" t="inlineStr"/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Price_BOM_LCS_Imp_0804</t>
        </is>
      </c>
      <c r="D504" t="inlineStr"/>
      <c r="E504" t="inlineStr">
        <is>
          <t>:60157-LCS:</t>
        </is>
      </c>
      <c r="F504" s="118" t="inlineStr">
        <is>
          <t>X5</t>
        </is>
      </c>
      <c r="G504" s="2" t="inlineStr">
        <is>
          <t>ImpMatl_SS_AISI-304</t>
        </is>
      </c>
      <c r="H504" s="37" t="inlineStr">
        <is>
          <t>Stainless Steel, AISI-304</t>
        </is>
      </c>
      <c r="I504" s="37" t="inlineStr">
        <is>
          <t>H304</t>
        </is>
      </c>
      <c r="J504" s="37" t="inlineStr">
        <is>
          <t>Anodized Steel</t>
        </is>
      </c>
      <c r="K504" s="37" t="inlineStr">
        <is>
          <t>Stainless Steel, AISI 316</t>
        </is>
      </c>
      <c r="L504" s="37" t="inlineStr">
        <is>
          <t>Coating_Special</t>
        </is>
      </c>
      <c r="M504" s="37" t="inlineStr">
        <is>
          <t>RTF</t>
        </is>
      </c>
      <c r="N504" s="37" t="inlineStr"/>
      <c r="O504" t="inlineStr">
        <is>
          <t>A102020</t>
        </is>
      </c>
      <c r="P504" t="inlineStr">
        <is>
          <t>LT250</t>
        </is>
      </c>
      <c r="Q504" s="37" t="n">
        <v>126</v>
      </c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Price_BOM_LCS_Imp_0806</t>
        </is>
      </c>
      <c r="D505" t="inlineStr"/>
      <c r="E505" t="inlineStr">
        <is>
          <t>:80123-LCS:</t>
        </is>
      </c>
      <c r="F505" s="118" t="inlineStr">
        <is>
          <t>X5</t>
        </is>
      </c>
      <c r="G505" s="2" t="inlineStr">
        <is>
          <t>ImpMatl_SS_AISI-304</t>
        </is>
      </c>
      <c r="H505" s="37" t="inlineStr">
        <is>
          <t>Stainless Steel, AISI-304</t>
        </is>
      </c>
      <c r="I505" s="37" t="inlineStr">
        <is>
          <t>H304</t>
        </is>
      </c>
      <c r="J505" s="37" t="inlineStr">
        <is>
          <t>Anodized Steel</t>
        </is>
      </c>
      <c r="K505" s="37" t="inlineStr">
        <is>
          <t>Stainless Steel, AISI 316</t>
        </is>
      </c>
      <c r="L505" s="37" t="inlineStr">
        <is>
          <t>Coating_Standard</t>
        </is>
      </c>
      <c r="M505" s="97" t="inlineStr">
        <is>
          <t>98876192</t>
        </is>
      </c>
      <c r="N505" s="37" t="inlineStr">
        <is>
          <t>IMP,L,80123,X5,H304</t>
        </is>
      </c>
      <c r="O505" t="inlineStr">
        <is>
          <t>A102029</t>
        </is>
      </c>
      <c r="P505" s="37" t="inlineStr">
        <is>
          <t>LT027</t>
        </is>
      </c>
      <c r="Q505" s="37" t="n">
        <v>0</v>
      </c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Price_BOM_LCS_Imp_0810</t>
        </is>
      </c>
      <c r="D506" t="inlineStr"/>
      <c r="E506" t="inlineStr">
        <is>
          <t>:80123-LCS:</t>
        </is>
      </c>
      <c r="F506" s="118" t="inlineStr">
        <is>
          <t>X5</t>
        </is>
      </c>
      <c r="G506" t="inlineStr">
        <is>
          <t>ImpMatl_SS_AISI-304</t>
        </is>
      </c>
      <c r="H506" s="37" t="inlineStr">
        <is>
          <t>Stainless Steel, AISI-304</t>
        </is>
      </c>
      <c r="I506" s="37" t="inlineStr">
        <is>
          <t>H304</t>
        </is>
      </c>
      <c r="J506" s="37" t="inlineStr">
        <is>
          <t>Anodized Steel</t>
        </is>
      </c>
      <c r="K506" s="37" t="inlineStr">
        <is>
          <t>Stainless Steel, AISI 316</t>
        </is>
      </c>
      <c r="L506" s="37" t="inlineStr">
        <is>
          <t>Coating_Scotchkote134_interior_exterior_IncludeImpeller</t>
        </is>
      </c>
      <c r="M506" s="67" t="inlineStr">
        <is>
          <t>RTF</t>
        </is>
      </c>
      <c r="N506" s="67" t="inlineStr"/>
      <c r="O506" t="inlineStr">
        <is>
          <t>A102029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Price_BOM_LCS_Imp_0813</t>
        </is>
      </c>
      <c r="D507" t="inlineStr"/>
      <c r="E507" t="inlineStr">
        <is>
          <t>:80123-LCS:</t>
        </is>
      </c>
      <c r="F507" s="118" t="inlineStr">
        <is>
          <t>X5</t>
        </is>
      </c>
      <c r="G507" t="inlineStr">
        <is>
          <t>ImpMatl_SS_AISI-304</t>
        </is>
      </c>
      <c r="H507" s="37" t="inlineStr">
        <is>
          <t>Stainless Steel, AISI-304</t>
        </is>
      </c>
      <c r="I507" s="37" t="inlineStr">
        <is>
          <t>H304</t>
        </is>
      </c>
      <c r="J507" s="37" t="inlineStr">
        <is>
          <t>Anodized Steel</t>
        </is>
      </c>
      <c r="K507" s="37" t="inlineStr">
        <is>
          <t>Stainless Steel, AISI 316</t>
        </is>
      </c>
      <c r="L507" s="37" t="inlineStr">
        <is>
          <t>Coating_Scotchkote134_interior_IncludeImpeller</t>
        </is>
      </c>
      <c r="M507" s="1" t="inlineStr">
        <is>
          <t>RTF</t>
        </is>
      </c>
      <c r="N507" s="37" t="inlineStr"/>
      <c r="O507" t="inlineStr">
        <is>
          <t>A102029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Price_BOM_LCS_Imp_0816</t>
        </is>
      </c>
      <c r="D508" t="inlineStr"/>
      <c r="E508" t="inlineStr">
        <is>
          <t>:80123-LCS:</t>
        </is>
      </c>
      <c r="F508" s="118" t="inlineStr">
        <is>
          <t>X5</t>
        </is>
      </c>
      <c r="G508" s="2" t="inlineStr">
        <is>
          <t>ImpMatl_SS_AISI-304</t>
        </is>
      </c>
      <c r="H508" s="37" t="inlineStr">
        <is>
          <t>Stainless Steel, AISI-304</t>
        </is>
      </c>
      <c r="I508" s="37" t="inlineStr">
        <is>
          <t>H304</t>
        </is>
      </c>
      <c r="J508" s="37" t="inlineStr">
        <is>
          <t>Anodized Steel</t>
        </is>
      </c>
      <c r="K508" s="37" t="inlineStr">
        <is>
          <t>Stainless Steel, AISI 316</t>
        </is>
      </c>
      <c r="L508" s="37" t="inlineStr">
        <is>
          <t>Coating_Scotchkote134_interior</t>
        </is>
      </c>
      <c r="M508" s="1" t="inlineStr">
        <is>
          <t>RTF</t>
        </is>
      </c>
      <c r="N508" s="37" t="inlineStr"/>
      <c r="O508" t="inlineStr">
        <is>
          <t>A102029</t>
        </is>
      </c>
      <c r="P508" t="inlineStr">
        <is>
          <t>LT250</t>
        </is>
      </c>
      <c r="Q508" s="37" t="n">
        <v>126</v>
      </c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Price_BOM_LCS_Imp_0819</t>
        </is>
      </c>
      <c r="D509" t="inlineStr"/>
      <c r="E509" t="inlineStr">
        <is>
          <t>:80123-LCS:</t>
        </is>
      </c>
      <c r="F509" s="118" t="inlineStr">
        <is>
          <t>X5</t>
        </is>
      </c>
      <c r="G509" t="inlineStr">
        <is>
          <t>ImpMatl_SS_AISI-304</t>
        </is>
      </c>
      <c r="H509" s="37" t="inlineStr">
        <is>
          <t>Stainless Steel, AISI-304</t>
        </is>
      </c>
      <c r="I509" s="37" t="inlineStr">
        <is>
          <t>H304</t>
        </is>
      </c>
      <c r="J509" s="37" t="inlineStr">
        <is>
          <t>Anodized Steel</t>
        </is>
      </c>
      <c r="K509" s="37" t="inlineStr">
        <is>
          <t>Stainless Steel, AISI 316</t>
        </is>
      </c>
      <c r="L509" s="37" t="inlineStr">
        <is>
          <t>Coating_Scotchkote134_interior_exterior</t>
        </is>
      </c>
      <c r="M509" s="1" t="inlineStr">
        <is>
          <t>RTF</t>
        </is>
      </c>
      <c r="N509" s="37" t="inlineStr"/>
      <c r="O509" t="inlineStr">
        <is>
          <t>A102029</t>
        </is>
      </c>
      <c r="P509" t="inlineStr">
        <is>
          <t>LT250</t>
        </is>
      </c>
      <c r="Q509" t="n">
        <v>126</v>
      </c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Price_BOM_LCS_Imp_0822</t>
        </is>
      </c>
      <c r="D510" t="inlineStr"/>
      <c r="E510" t="inlineStr">
        <is>
          <t>:80123-LCS:</t>
        </is>
      </c>
      <c r="F510" s="118" t="inlineStr">
        <is>
          <t>X5</t>
        </is>
      </c>
      <c r="G510" s="2" t="inlineStr">
        <is>
          <t>ImpMatl_SS_AISI-304</t>
        </is>
      </c>
      <c r="H510" s="37" t="inlineStr">
        <is>
          <t>Stainless Steel, AISI-304</t>
        </is>
      </c>
      <c r="I510" s="37" t="inlineStr">
        <is>
          <t>H304</t>
        </is>
      </c>
      <c r="J510" s="37" t="inlineStr">
        <is>
          <t>Anodized Steel</t>
        </is>
      </c>
      <c r="K510" s="37" t="inlineStr">
        <is>
          <t>Stainless Steel, AISI 316</t>
        </is>
      </c>
      <c r="L510" s="37" t="inlineStr">
        <is>
          <t>Coating_Special</t>
        </is>
      </c>
      <c r="M510" s="1" t="inlineStr">
        <is>
          <t>RTF</t>
        </is>
      </c>
      <c r="N510" s="37" t="inlineStr"/>
      <c r="O510" t="inlineStr">
        <is>
          <t>A102034</t>
        </is>
      </c>
      <c r="P510" t="inlineStr">
        <is>
          <t>LT250</t>
        </is>
      </c>
      <c r="Q510" s="37" t="n">
        <v>126</v>
      </c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Price_BOM_LCS_Imp_0823</t>
        </is>
      </c>
      <c r="D511" t="inlineStr"/>
      <c r="E511" t="inlineStr">
        <is>
          <t>:12709-LCS:12709-2P-10HP-LCSE:12709-2P-15HP-LCSE:12709-2P-5HP-LCSE:12709-2P-7.5HP-LCSE:</t>
        </is>
      </c>
      <c r="F511" s="118" t="inlineStr">
        <is>
          <t>X3</t>
        </is>
      </c>
      <c r="G511" t="inlineStr">
        <is>
          <t>ImpMatl_SS_AISI-304</t>
        </is>
      </c>
      <c r="H511" s="37" t="inlineStr">
        <is>
          <t>Stainless Steel, AISI-304</t>
        </is>
      </c>
      <c r="I511" s="37" t="inlineStr">
        <is>
          <t>H304</t>
        </is>
      </c>
      <c r="J511" s="37" t="inlineStr">
        <is>
          <t>Stainless Steel, AISI-303</t>
        </is>
      </c>
      <c r="K511" s="37" t="inlineStr">
        <is>
          <t>Stainless Steel, AISI 316</t>
        </is>
      </c>
      <c r="L511" s="37" t="inlineStr">
        <is>
          <t>Coating_Standard</t>
        </is>
      </c>
      <c r="M511" s="67" t="inlineStr">
        <is>
          <t>98876017</t>
        </is>
      </c>
      <c r="N511" s="67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Price_BOM_LCS_Imp_0825</t>
        </is>
      </c>
      <c r="D512" t="inlineStr"/>
      <c r="E512" t="inlineStr">
        <is>
          <t>:3012A-LCS:</t>
        </is>
      </c>
      <c r="F512" s="118" t="inlineStr">
        <is>
          <t>XA</t>
        </is>
      </c>
      <c r="G512" s="2" t="inlineStr">
        <is>
          <t>ImpMatl_SS_AISI-304</t>
        </is>
      </c>
      <c r="H512" s="37" t="inlineStr">
        <is>
          <t>Stainless Steel, AISI-304</t>
        </is>
      </c>
      <c r="I512" s="37" t="inlineStr">
        <is>
          <t>H304</t>
        </is>
      </c>
      <c r="J512" s="37" t="inlineStr">
        <is>
          <t>Stainless Steel, AISI-303</t>
        </is>
      </c>
      <c r="K512" s="37" t="inlineStr">
        <is>
          <t>Stainless Steel, AISI 316</t>
        </is>
      </c>
      <c r="L512" s="37" t="inlineStr">
        <is>
          <t>Coating_Standard</t>
        </is>
      </c>
      <c r="M512" s="37" t="inlineStr">
        <is>
          <t>98876157</t>
        </is>
      </c>
      <c r="N512" s="37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37" t="n">
        <v>0</v>
      </c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Price_BOM_LCS_Imp_0826</t>
        </is>
      </c>
      <c r="D513" t="inlineStr"/>
      <c r="E513" t="inlineStr">
        <is>
          <t>:40129-LCS:</t>
        </is>
      </c>
      <c r="F513" s="118" t="inlineStr">
        <is>
          <t>XA</t>
        </is>
      </c>
      <c r="G513" t="inlineStr">
        <is>
          <t>ImpMatl_SS_AISI-304</t>
        </is>
      </c>
      <c r="H513" s="37" t="inlineStr">
        <is>
          <t>Stainless Steel, AISI-304</t>
        </is>
      </c>
      <c r="I513" s="37" t="inlineStr">
        <is>
          <t>H304</t>
        </is>
      </c>
      <c r="J513" s="37" t="inlineStr">
        <is>
          <t>Stainless Steel, AISI-303</t>
        </is>
      </c>
      <c r="K513" s="37" t="inlineStr">
        <is>
          <t>Stainless Steel, AISI 316</t>
        </is>
      </c>
      <c r="L513" s="37" t="inlineStr">
        <is>
          <t>Coating_Standard</t>
        </is>
      </c>
      <c r="M513" s="67" t="inlineStr">
        <is>
          <t>99891980</t>
        </is>
      </c>
      <c r="N513" s="67" t="inlineStr"/>
      <c r="O513" t="inlineStr">
        <is>
          <t>A101938</t>
        </is>
      </c>
      <c r="P513" t="inlineStr">
        <is>
          <t>LT027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Price_BOM_LCS_Imp_0827</t>
        </is>
      </c>
      <c r="D514" t="inlineStr"/>
      <c r="E514" t="inlineStr">
        <is>
          <t>:40129-LCS:</t>
        </is>
      </c>
      <c r="F514" s="118" t="inlineStr">
        <is>
          <t>XA</t>
        </is>
      </c>
      <c r="G514" s="2" t="inlineStr">
        <is>
          <t>ImpMatl_NiAl-Bronze_ASTM-B148_C95400</t>
        </is>
      </c>
      <c r="H514" s="37" t="inlineStr">
        <is>
          <t>Nickel Aluminum Bronze ASTM B148 UNS C95400</t>
        </is>
      </c>
      <c r="I514" s="37" t="inlineStr">
        <is>
          <t>B22</t>
        </is>
      </c>
      <c r="J514" s="37" t="inlineStr">
        <is>
          <t>Stainless Steel, AISI-303</t>
        </is>
      </c>
      <c r="K514" s="37" t="inlineStr">
        <is>
          <t>Steel, Cold Drawn C1018</t>
        </is>
      </c>
      <c r="L514" s="37" t="inlineStr">
        <is>
          <t>Coating_Standard</t>
        </is>
      </c>
      <c r="M514" s="37" t="inlineStr">
        <is>
          <t>99891979</t>
        </is>
      </c>
      <c r="N514" s="37" t="inlineStr"/>
      <c r="O514" t="inlineStr">
        <is>
          <t>A102249</t>
        </is>
      </c>
      <c r="P514" t="inlineStr">
        <is>
          <t>LT250</t>
        </is>
      </c>
      <c r="Q514" s="37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Price_BOM_LCS_Imp_0828</t>
        </is>
      </c>
      <c r="D515" t="inlineStr"/>
      <c r="E515" t="inlineStr">
        <is>
          <t>:40129-LCS:</t>
        </is>
      </c>
      <c r="F515" s="118" t="inlineStr">
        <is>
          <t>XA</t>
        </is>
      </c>
      <c r="G515" t="inlineStr">
        <is>
          <t>ImpMatl_NiAl-Bronze_ASTM-B148_C95400</t>
        </is>
      </c>
      <c r="H515" s="37" t="inlineStr">
        <is>
          <t>Nickel Aluminum Bronze ASTM B148 UNS C95400</t>
        </is>
      </c>
      <c r="I515" s="37" t="inlineStr">
        <is>
          <t>B22</t>
        </is>
      </c>
      <c r="J515" s="37" t="inlineStr">
        <is>
          <t>Stainless Steel, AISI-303</t>
        </is>
      </c>
      <c r="K515" s="37" t="inlineStr">
        <is>
          <t>Steel, Cold Drawn C1018</t>
        </is>
      </c>
      <c r="L515" s="37" t="inlineStr">
        <is>
          <t>Coating_Scotchkote134_interior</t>
        </is>
      </c>
      <c r="M515" s="67" t="inlineStr">
        <is>
          <t>99891979</t>
        </is>
      </c>
      <c r="N515" s="67" t="inlineStr"/>
      <c r="O515" t="inlineStr">
        <is>
          <t>A102249</t>
        </is>
      </c>
      <c r="P515" t="inlineStr">
        <is>
          <t>LT250</t>
        </is>
      </c>
      <c r="Q515" t="inlineStr"/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Price_BOM_LCS_Imp_0829</t>
        </is>
      </c>
      <c r="D516" t="inlineStr"/>
      <c r="E516" t="inlineStr">
        <is>
          <t>:40129-LCS:</t>
        </is>
      </c>
      <c r="F516" s="118" t="inlineStr">
        <is>
          <t>XA</t>
        </is>
      </c>
      <c r="G516" s="2" t="inlineStr">
        <is>
          <t>ImpMatl_NiAl-Bronze_ASTM-B148_C95400</t>
        </is>
      </c>
      <c r="H516" s="37" t="inlineStr">
        <is>
          <t>Nickel Aluminum Bronze ASTM B148 UNS C95400</t>
        </is>
      </c>
      <c r="I516" s="37" t="inlineStr">
        <is>
          <t>B22</t>
        </is>
      </c>
      <c r="J516" s="37" t="inlineStr">
        <is>
          <t>Stainless Steel, AISI-303</t>
        </is>
      </c>
      <c r="K516" s="37" t="inlineStr">
        <is>
          <t>Steel, Cold Drawn C1018</t>
        </is>
      </c>
      <c r="L516" s="37" t="inlineStr">
        <is>
          <t>Coating_Scotchkote134_interior_exterior</t>
        </is>
      </c>
      <c r="M516" s="37" t="inlineStr">
        <is>
          <t>99891979</t>
        </is>
      </c>
      <c r="N516" s="37" t="inlineStr"/>
      <c r="O516" t="inlineStr">
        <is>
          <t>A102249</t>
        </is>
      </c>
      <c r="P516" t="inlineStr">
        <is>
          <t>LT250</t>
        </is>
      </c>
      <c r="Q516" s="37" t="inlineStr"/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Price_BOM_LCS_Imp_0830</t>
        </is>
      </c>
      <c r="D517" t="inlineStr"/>
      <c r="E517" t="inlineStr">
        <is>
          <t>:40129-LCS:</t>
        </is>
      </c>
      <c r="F517" s="118" t="inlineStr">
        <is>
          <t>XA</t>
        </is>
      </c>
      <c r="G517" s="2" t="inlineStr">
        <is>
          <t>ImpMatl_NiAl-Bronze_ASTM-B148_C95400</t>
        </is>
      </c>
      <c r="H517" s="37" t="inlineStr">
        <is>
          <t>Nickel Aluminum Bronze ASTM B148 UNS C95400</t>
        </is>
      </c>
      <c r="I517" s="37" t="inlineStr">
        <is>
          <t>B22</t>
        </is>
      </c>
      <c r="J517" s="37" t="inlineStr">
        <is>
          <t>Stainless Steel, AISI-303</t>
        </is>
      </c>
      <c r="K517" s="37" t="inlineStr">
        <is>
          <t>Steel, Cold Drawn C1018</t>
        </is>
      </c>
      <c r="L517" s="37" t="inlineStr">
        <is>
          <t>Coating_Special</t>
        </is>
      </c>
      <c r="M517" s="97" t="inlineStr">
        <is>
          <t>99891979</t>
        </is>
      </c>
      <c r="N517" s="37" t="inlineStr"/>
      <c r="O517" t="inlineStr">
        <is>
          <t>A102249</t>
        </is>
      </c>
      <c r="P517" s="37" t="inlineStr">
        <is>
          <t>LT250</t>
        </is>
      </c>
      <c r="Q517" s="37" t="inlineStr"/>
      <c r="R517" t="inlineStr"/>
      <c r="S517" t="inlineStr"/>
      <c r="T517" t="inlineStr"/>
      <c r="U517" t="inlineStr"/>
      <c r="V517" t="inlineStr"/>
    </row>
    <row r="518">
      <c r="A518" s="146" t="inlineStr">
        <is>
          <t>[END]</t>
        </is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</row>
    <row r="519">
      <c r="A519" s="147" t="inlineStr"/>
      <c r="B519" s="147" t="inlineStr"/>
      <c r="C519" s="147" t="inlineStr">
        <is>
          <t>10-26-2022 12507 SS has been approved - Bronze will be phased out only this model per Joel</t>
        </is>
      </c>
      <c r="D519" s="147" t="inlineStr"/>
      <c r="E519" s="147" t="inlineStr"/>
      <c r="F519" s="147" t="inlineStr"/>
      <c r="G519" s="147" t="inlineStr"/>
      <c r="H519" s="147" t="inlineStr"/>
      <c r="I519" s="147" t="inlineStr"/>
      <c r="J519" s="147" t="inlineStr"/>
      <c r="K519" s="147" t="inlineStr"/>
      <c r="L519" s="147" t="inlineStr"/>
      <c r="M519" s="147" t="inlineStr"/>
      <c r="N519" s="147" t="inlineStr"/>
      <c r="O519" s="147" t="inlineStr"/>
      <c r="P519" s="147" t="inlineStr"/>
      <c r="Q519" s="147" t="inlineStr"/>
      <c r="R519" s="147" t="inlineStr"/>
      <c r="S519" s="147" t="inlineStr"/>
      <c r="T519" s="147" t="inlineStr"/>
      <c r="U519" s="147" t="inlineStr"/>
      <c r="V519" s="147" t="inlineStr"/>
      <c r="W519" s="147" t="n"/>
      <c r="X519" s="147" t="n"/>
      <c r="Y519" s="147" t="n"/>
      <c r="Z519" s="147" t="n"/>
      <c r="AA519" s="147" t="n"/>
      <c r="AB519" s="147" t="n"/>
      <c r="AC519" s="147" t="n"/>
      <c r="AD519" s="147" t="n"/>
      <c r="AE519" s="147" t="n"/>
      <c r="AF519" s="147" t="n"/>
      <c r="AG519" s="147" t="n"/>
      <c r="AH519" s="147" t="n"/>
      <c r="AI519" s="147" t="n"/>
      <c r="AJ519" s="147" t="n"/>
      <c r="AK519" s="147" t="n"/>
      <c r="AL519" s="147" t="n"/>
      <c r="AM519" s="147" t="n"/>
      <c r="AN519" s="147" t="n"/>
    </row>
    <row r="520">
      <c r="A520" s="134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</row>
    <row r="521">
      <c r="W521" s="135" t="n"/>
      <c r="X521" s="135" t="n"/>
      <c r="Y521" s="135" t="n"/>
      <c r="Z521" s="135" t="n"/>
      <c r="AA521" s="135" t="n"/>
      <c r="AB521" s="135" t="n"/>
      <c r="AC521" s="135" t="n"/>
      <c r="AD521" s="135" t="n"/>
      <c r="AE521" s="135" t="n"/>
      <c r="AF521" s="135" t="n"/>
      <c r="AG521" s="135" t="n"/>
      <c r="AH521" s="135" t="n"/>
      <c r="AI521" s="135" t="n"/>
      <c r="AJ521" s="135" t="n"/>
      <c r="AK521" s="135" t="n"/>
      <c r="AL521" s="135" t="n"/>
      <c r="AM521" s="135" t="n"/>
      <c r="AN521" s="135" t="n"/>
    </row>
    <row r="522">
      <c r="B522" t="inlineStr">
        <is>
          <t>N</t>
        </is>
      </c>
      <c r="C522" t="inlineStr">
        <is>
          <t>Price_BOM_LCS_Imp_0003</t>
        </is>
      </c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Coating_Standard</t>
        </is>
      </c>
      <c r="M522" t="inlineStr">
        <is>
          <t>97775274</t>
        </is>
      </c>
      <c r="O522" t="inlineStr">
        <is>
          <t>A102211</t>
        </is>
      </c>
      <c r="P522" t="inlineStr">
        <is>
          <t>LT250</t>
        </is>
      </c>
    </row>
    <row r="523">
      <c r="B523" t="inlineStr">
        <is>
          <t>N</t>
        </is>
      </c>
      <c r="C523" t="inlineStr">
        <is>
          <t>Price_BOM_LCS_Imp_0005</t>
        </is>
      </c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Coating_Scotchkote134_interior_exterior_IncludeImpeller</t>
        </is>
      </c>
      <c r="M523" t="inlineStr">
        <is>
          <t>RTF</t>
        </is>
      </c>
      <c r="O523" t="inlineStr">
        <is>
          <t>A102211</t>
        </is>
      </c>
      <c r="P523" t="inlineStr">
        <is>
          <t>LT250</t>
        </is>
      </c>
    </row>
    <row r="524">
      <c r="B524" t="inlineStr">
        <is>
          <t>N</t>
        </is>
      </c>
      <c r="C524" t="inlineStr">
        <is>
          <t>Price_BOM_LCS_Imp_0008</t>
        </is>
      </c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Coating_Scotchkote134_interior_IncludeImpeller</t>
        </is>
      </c>
      <c r="M524" t="inlineStr">
        <is>
          <t>RTF</t>
        </is>
      </c>
      <c r="O524" t="inlineStr">
        <is>
          <t>A102211</t>
        </is>
      </c>
      <c r="P524" t="inlineStr">
        <is>
          <t>LT250</t>
        </is>
      </c>
    </row>
    <row r="525">
      <c r="B525" t="inlineStr">
        <is>
          <t>N</t>
        </is>
      </c>
      <c r="C525" t="inlineStr">
        <is>
          <t>Price_BOM_LCS_Imp_0011</t>
        </is>
      </c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Coating_Scotchkote134_interior</t>
        </is>
      </c>
      <c r="M525" t="inlineStr">
        <is>
          <t>97775274</t>
        </is>
      </c>
      <c r="O525" t="inlineStr">
        <is>
          <t>A102211</t>
        </is>
      </c>
      <c r="P525" t="inlineStr">
        <is>
          <t>LT250</t>
        </is>
      </c>
    </row>
    <row r="526">
      <c r="B526" t="inlineStr">
        <is>
          <t>N</t>
        </is>
      </c>
      <c r="C526" t="inlineStr">
        <is>
          <t>Price_BOM_LCS_Imp_0014</t>
        </is>
      </c>
      <c r="E526" t="inlineStr">
        <is>
          <t>:10707-LCS:10707-2P-10HP-LCSE:10707-2P-15HP-LCSE:10707-2P-3HP-LCSE:10707-2P-5HP-LCSE:10707-2P-7.5HP-LCSE: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Coating_Scotchkote134_interior_exterior</t>
        </is>
      </c>
      <c r="M526" t="inlineStr">
        <is>
          <t>97775274</t>
        </is>
      </c>
      <c r="O526" t="inlineStr">
        <is>
          <t>A102211</t>
        </is>
      </c>
      <c r="P526" t="inlineStr">
        <is>
          <t>LT250</t>
        </is>
      </c>
    </row>
    <row r="527">
      <c r="B527" t="inlineStr">
        <is>
          <t>N</t>
        </is>
      </c>
      <c r="C527" t="inlineStr">
        <is>
          <t>Price_BOM_LCS_Imp_0017</t>
        </is>
      </c>
      <c r="E527" t="inlineStr">
        <is>
          <t>:10707-LCS:10707-2P-10HP-LCSE:10707-2P-15HP-LCSE:10707-2P-3HP-LCSE:10707-2P-5HP-LCSE:10707-2P-7.5HP-LCSE: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Coating_Special</t>
        </is>
      </c>
      <c r="M527" t="inlineStr">
        <is>
          <t>97775274</t>
        </is>
      </c>
      <c r="O527" t="inlineStr">
        <is>
          <t>A102211</t>
        </is>
      </c>
      <c r="P527" t="inlineStr">
        <is>
          <t>LT250</t>
        </is>
      </c>
    </row>
    <row r="528">
      <c r="B528" t="inlineStr">
        <is>
          <t>N</t>
        </is>
      </c>
      <c r="C528" t="inlineStr">
        <is>
          <t>Price_BOM_LCS_Imp_0020</t>
        </is>
      </c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Coating_Standard</t>
        </is>
      </c>
      <c r="M528" t="inlineStr">
        <is>
          <t>97775277</t>
        </is>
      </c>
      <c r="O528" t="inlineStr">
        <is>
          <t>A102214</t>
        </is>
      </c>
      <c r="P528" t="inlineStr">
        <is>
          <t>LT250</t>
        </is>
      </c>
    </row>
    <row r="529">
      <c r="B529" t="inlineStr">
        <is>
          <t>N</t>
        </is>
      </c>
      <c r="C529" t="inlineStr">
        <is>
          <t>Price_BOM_LCS_Imp_0022</t>
        </is>
      </c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Coating_Scotchkote134_interior_exterior_IncludeImpeller</t>
        </is>
      </c>
      <c r="M529" t="inlineStr">
        <is>
          <t>RTF</t>
        </is>
      </c>
      <c r="O529" t="inlineStr">
        <is>
          <t>A102214</t>
        </is>
      </c>
      <c r="P529" t="inlineStr">
        <is>
          <t>LT250</t>
        </is>
      </c>
    </row>
    <row r="530">
      <c r="B530" t="inlineStr">
        <is>
          <t>N</t>
        </is>
      </c>
      <c r="C530" t="inlineStr">
        <is>
          <t>Price_BOM_LCS_Imp_0024</t>
        </is>
      </c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Coating_Scotchkote134_interior_IncludeImpeller</t>
        </is>
      </c>
      <c r="M530" t="inlineStr">
        <is>
          <t>RTF</t>
        </is>
      </c>
      <c r="O530" t="inlineStr">
        <is>
          <t>A102214</t>
        </is>
      </c>
      <c r="P530" t="inlineStr">
        <is>
          <t>LT250</t>
        </is>
      </c>
    </row>
    <row r="531">
      <c r="B531" t="inlineStr">
        <is>
          <t>N</t>
        </is>
      </c>
      <c r="C531" t="inlineStr">
        <is>
          <t>Price_BOM_LCS_Imp_0026</t>
        </is>
      </c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Coating_Scotchkote134_interior</t>
        </is>
      </c>
      <c r="M531" t="inlineStr">
        <is>
          <t>97775277</t>
        </is>
      </c>
      <c r="O531" t="inlineStr">
        <is>
          <t>A102214</t>
        </is>
      </c>
      <c r="P531" t="inlineStr">
        <is>
          <t>LT250</t>
        </is>
      </c>
    </row>
    <row r="532">
      <c r="B532" t="inlineStr">
        <is>
          <t>N</t>
        </is>
      </c>
      <c r="C532" t="inlineStr">
        <is>
          <t>Price_BOM_LCS_Imp_0028</t>
        </is>
      </c>
      <c r="E532" t="inlineStr">
        <is>
          <t>:12709-LCS:12709-2P-10HP-LCSE:12709-2P-15HP-LCSE:12709-2P-5HP-LCSE:12709-2P-7.5HP-LCSE: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Coating_Scotchkote134_interior_exterior</t>
        </is>
      </c>
      <c r="M532" t="inlineStr">
        <is>
          <t>97775277</t>
        </is>
      </c>
      <c r="O532" t="inlineStr">
        <is>
          <t>A102214</t>
        </is>
      </c>
      <c r="P532" t="inlineStr">
        <is>
          <t>LT250</t>
        </is>
      </c>
    </row>
    <row r="533">
      <c r="B533" t="inlineStr">
        <is>
          <t>N</t>
        </is>
      </c>
      <c r="C533" t="inlineStr">
        <is>
          <t>Price_BOM_LCS_Imp_0030</t>
        </is>
      </c>
      <c r="E533" t="inlineStr">
        <is>
          <t>:12709-LCS:12709-2P-10HP-LCSE:12709-2P-15HP-LCSE:12709-2P-5HP-LCSE:12709-2P-7.5HP-LCSE: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Coating_Special</t>
        </is>
      </c>
      <c r="M533" t="inlineStr">
        <is>
          <t>97775277</t>
        </is>
      </c>
      <c r="O533" t="inlineStr">
        <is>
          <t>A102214</t>
        </is>
      </c>
      <c r="P533" t="inlineStr">
        <is>
          <t>LT250</t>
        </is>
      </c>
    </row>
    <row r="534">
      <c r="B534" t="inlineStr">
        <is>
          <t>N</t>
        </is>
      </c>
      <c r="C534" t="inlineStr">
        <is>
          <t>Price_BOM_LCS_Imp_0267</t>
        </is>
      </c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Coating_Standard</t>
        </is>
      </c>
      <c r="M534" t="inlineStr">
        <is>
          <t>97778033</t>
        </is>
      </c>
      <c r="O534" t="inlineStr">
        <is>
          <t>A102230</t>
        </is>
      </c>
      <c r="P534" t="inlineStr">
        <is>
          <t>LT250</t>
        </is>
      </c>
    </row>
    <row r="535">
      <c r="B535" t="inlineStr">
        <is>
          <t>N</t>
        </is>
      </c>
      <c r="C535" t="inlineStr">
        <is>
          <t>Price_BOM_LCS_Imp_0269</t>
        </is>
      </c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Coating_Scotchkote134_interior_exterior_IncludeImpeller</t>
        </is>
      </c>
      <c r="M535" t="inlineStr">
        <is>
          <t>RTF</t>
        </is>
      </c>
      <c r="O535" t="inlineStr">
        <is>
          <t>A102230</t>
        </is>
      </c>
      <c r="P535" t="inlineStr">
        <is>
          <t>LT250</t>
        </is>
      </c>
    </row>
    <row r="536">
      <c r="B536" t="inlineStr">
        <is>
          <t>N</t>
        </is>
      </c>
      <c r="C536" t="inlineStr">
        <is>
          <t>Price_BOM_LCS_Imp_0272</t>
        </is>
      </c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Coating_Scotchkote134_interior_IncludeImpeller</t>
        </is>
      </c>
      <c r="M536" t="inlineStr">
        <is>
          <t>RTF</t>
        </is>
      </c>
      <c r="O536" t="inlineStr">
        <is>
          <t>A102230</t>
        </is>
      </c>
      <c r="P536" t="inlineStr">
        <is>
          <t>LT250</t>
        </is>
      </c>
    </row>
    <row r="537">
      <c r="B537" t="inlineStr">
        <is>
          <t>N</t>
        </is>
      </c>
      <c r="C537" t="inlineStr">
        <is>
          <t>Price_BOM_LCS_Imp_0275</t>
        </is>
      </c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Coating_Scotchkote134_interior</t>
        </is>
      </c>
      <c r="M537" t="inlineStr">
        <is>
          <t>97778033</t>
        </is>
      </c>
      <c r="O537" t="inlineStr">
        <is>
          <t>A102230</t>
        </is>
      </c>
      <c r="P537" t="inlineStr">
        <is>
          <t>LT250</t>
        </is>
      </c>
    </row>
    <row r="538">
      <c r="B538" t="inlineStr">
        <is>
          <t>N</t>
        </is>
      </c>
      <c r="C538" t="inlineStr">
        <is>
          <t>Price_BOM_LCS_Imp_0278</t>
        </is>
      </c>
      <c r="E538" t="inlineStr">
        <is>
          <t>:25707-LCS:25707-4P-3HP-LCSE:25707-4P-5HP-LCSE:25707-2P-7.5HP-LCSE:25707-2P-10HP-LCSE: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Coating_Scotchkote134_interior_exterior</t>
        </is>
      </c>
      <c r="M538" t="inlineStr">
        <is>
          <t>97778033</t>
        </is>
      </c>
      <c r="O538" t="inlineStr">
        <is>
          <t>A102230</t>
        </is>
      </c>
      <c r="P538" t="inlineStr">
        <is>
          <t>LT250</t>
        </is>
      </c>
    </row>
    <row r="539">
      <c r="B539" t="inlineStr">
        <is>
          <t>N</t>
        </is>
      </c>
      <c r="C539" t="inlineStr">
        <is>
          <t>Price_BOM_LCS_Imp_0281</t>
        </is>
      </c>
      <c r="E539" t="inlineStr">
        <is>
          <t>:25707-LCS:25707-4P-3HP-LCSE:25707-4P-5HP-LCSE:25707-2P-7.5HP-LCSE:25707-2P-10HP-LCSE: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Coating_Special</t>
        </is>
      </c>
      <c r="M539" t="inlineStr">
        <is>
          <t>97778033</t>
        </is>
      </c>
      <c r="O539" t="inlineStr">
        <is>
          <t>A102230</t>
        </is>
      </c>
      <c r="P539" t="inlineStr">
        <is>
          <t>LT250</t>
        </is>
      </c>
    </row>
    <row r="540">
      <c r="B540" t="inlineStr">
        <is>
          <t>N</t>
        </is>
      </c>
      <c r="C540" t="inlineStr">
        <is>
          <t>Price_BOM_LCS_Imp_0375</t>
        </is>
      </c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Coating_Standard</t>
        </is>
      </c>
      <c r="M540" t="inlineStr">
        <is>
          <t>97778039</t>
        </is>
      </c>
      <c r="O540" t="inlineStr">
        <is>
          <t>A102237</t>
        </is>
      </c>
      <c r="P540" t="inlineStr">
        <is>
          <t>LT250</t>
        </is>
      </c>
    </row>
    <row r="541">
      <c r="B541" t="inlineStr">
        <is>
          <t>N</t>
        </is>
      </c>
      <c r="C541" t="inlineStr">
        <is>
          <t>Price_BOM_LCS_Imp_0377</t>
        </is>
      </c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Coating_Scotchkote134_interior_exterior_IncludeImpeller</t>
        </is>
      </c>
      <c r="M541" t="inlineStr">
        <is>
          <t>RTF</t>
        </is>
      </c>
      <c r="O541" t="inlineStr">
        <is>
          <t>A102237</t>
        </is>
      </c>
      <c r="P541" t="inlineStr">
        <is>
          <t>LT250</t>
        </is>
      </c>
    </row>
    <row r="542">
      <c r="B542" t="inlineStr">
        <is>
          <t>N</t>
        </is>
      </c>
      <c r="C542" t="inlineStr">
        <is>
          <t>Price_BOM_LCS_Imp_0380</t>
        </is>
      </c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Coating_Scotchkote134_interior_IncludeImpeller</t>
        </is>
      </c>
      <c r="M542" t="inlineStr">
        <is>
          <t>RTF</t>
        </is>
      </c>
      <c r="O542" t="inlineStr">
        <is>
          <t>A102237</t>
        </is>
      </c>
      <c r="P542" t="inlineStr">
        <is>
          <t>LT250</t>
        </is>
      </c>
    </row>
    <row r="543">
      <c r="B543" t="inlineStr">
        <is>
          <t>N</t>
        </is>
      </c>
      <c r="C543" t="inlineStr">
        <is>
          <t>Price_BOM_LCS_Imp_0383</t>
        </is>
      </c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Coating_Scotchkote134_interior</t>
        </is>
      </c>
      <c r="M543" t="inlineStr">
        <is>
          <t>97778039</t>
        </is>
      </c>
      <c r="O543" t="inlineStr">
        <is>
          <t>A102237</t>
        </is>
      </c>
      <c r="P543" t="inlineStr">
        <is>
          <t>LT250</t>
        </is>
      </c>
    </row>
    <row r="544">
      <c r="B544" t="inlineStr">
        <is>
          <t>N</t>
        </is>
      </c>
      <c r="C544" t="inlineStr">
        <is>
          <t>Price_BOM_LCS_Imp_0386</t>
        </is>
      </c>
      <c r="E544" t="inlineStr">
        <is>
          <t>:30707-LCS:30707-4P-3HP-LCSE:30707-4P-5HP-LCSE:30707-4P-7.5HP-LCSE:30707-2P-10HP-LCSE:</t>
        </is>
      </c>
      <c r="F544" t="inlineStr">
        <is>
          <t>X3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Coating_Scotchkote134_interior_exterior</t>
        </is>
      </c>
      <c r="M544" t="inlineStr">
        <is>
          <t>97778039</t>
        </is>
      </c>
      <c r="O544" t="inlineStr">
        <is>
          <t>A102237</t>
        </is>
      </c>
      <c r="P544" t="inlineStr">
        <is>
          <t>LT250</t>
        </is>
      </c>
    </row>
    <row r="545">
      <c r="B545" t="inlineStr">
        <is>
          <t>N</t>
        </is>
      </c>
      <c r="C545" t="inlineStr">
        <is>
          <t>Price_BOM_LCS_Imp_0389</t>
        </is>
      </c>
      <c r="E545" t="inlineStr">
        <is>
          <t>:30707-LCS:30707-4P-3HP-LCSE:30707-4P-5HP-LCSE:30707-4P-7.5HP-LCSE:30707-2P-10HP-LCSE:</t>
        </is>
      </c>
      <c r="F545" t="inlineStr">
        <is>
          <t>X3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Coating_Special</t>
        </is>
      </c>
      <c r="M545" t="inlineStr">
        <is>
          <t>97778039</t>
        </is>
      </c>
      <c r="O545" t="inlineStr">
        <is>
          <t>A102237</t>
        </is>
      </c>
      <c r="P545" t="inlineStr">
        <is>
          <t>LT250</t>
        </is>
      </c>
    </row>
    <row r="546">
      <c r="B546" t="inlineStr">
        <is>
          <t>N</t>
        </is>
      </c>
      <c r="C546" t="inlineStr">
        <is>
          <t>Price_BOM_LCS_Imp_0681</t>
        </is>
      </c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Coating_Standard</t>
        </is>
      </c>
      <c r="M546" t="inlineStr">
        <is>
          <t>96896891</t>
        </is>
      </c>
      <c r="O546" t="inlineStr">
        <is>
          <t>A102254</t>
        </is>
      </c>
      <c r="P546" t="inlineStr">
        <is>
          <t>LT250</t>
        </is>
      </c>
    </row>
    <row r="547">
      <c r="B547" t="inlineStr">
        <is>
          <t>N</t>
        </is>
      </c>
      <c r="C547" t="inlineStr">
        <is>
          <t>Price_BOM_LCS_Imp_0683</t>
        </is>
      </c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Coating_Scotchkote134_interior_exterior_IncludeImpeller</t>
        </is>
      </c>
      <c r="M547" t="inlineStr">
        <is>
          <t>RTF</t>
        </is>
      </c>
      <c r="O547" t="inlineStr">
        <is>
          <t>A102254</t>
        </is>
      </c>
      <c r="P547" t="inlineStr">
        <is>
          <t>LT250</t>
        </is>
      </c>
    </row>
    <row r="548">
      <c r="B548" t="inlineStr">
        <is>
          <t>N</t>
        </is>
      </c>
      <c r="C548" t="inlineStr">
        <is>
          <t>Price_BOM_LCS_Imp_0686</t>
        </is>
      </c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Coating_Scotchkote134_interior_IncludeImpeller</t>
        </is>
      </c>
      <c r="M548" t="inlineStr">
        <is>
          <t>RTF</t>
        </is>
      </c>
      <c r="O548" t="inlineStr">
        <is>
          <t>A102254</t>
        </is>
      </c>
      <c r="P548" t="inlineStr">
        <is>
          <t>LT250</t>
        </is>
      </c>
    </row>
    <row r="549">
      <c r="B549" t="inlineStr">
        <is>
          <t>N</t>
        </is>
      </c>
      <c r="C549" t="inlineStr">
        <is>
          <t>Price_BOM_LCS_Imp_0689</t>
        </is>
      </c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Coating_Scotchkote134_interior</t>
        </is>
      </c>
      <c r="M549" t="inlineStr">
        <is>
          <t>96896891</t>
        </is>
      </c>
      <c r="O549" t="inlineStr">
        <is>
          <t>A102254</t>
        </is>
      </c>
      <c r="P549" t="inlineStr">
        <is>
          <t>LT250</t>
        </is>
      </c>
    </row>
    <row r="550">
      <c r="B550" t="inlineStr">
        <is>
          <t>N</t>
        </is>
      </c>
      <c r="C550" t="inlineStr">
        <is>
          <t>Price_BOM_LCS_Imp_0692</t>
        </is>
      </c>
      <c r="E550" t="inlineStr">
        <is>
          <t>:50123-LCS:50123-4P-25HP-LCSE:</t>
        </is>
      </c>
      <c r="F550" t="inlineStr">
        <is>
          <t>XA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Stainless Steel, AISI-303</t>
        </is>
      </c>
      <c r="K550" t="inlineStr">
        <is>
          <t>Steel, Cold Drawn C1018</t>
        </is>
      </c>
      <c r="L550" t="inlineStr">
        <is>
          <t>Coating_Scotchkote134_interior_exterior</t>
        </is>
      </c>
      <c r="M550" t="inlineStr">
        <is>
          <t>96896891</t>
        </is>
      </c>
      <c r="O550" t="inlineStr">
        <is>
          <t>A102254</t>
        </is>
      </c>
      <c r="P550" t="inlineStr">
        <is>
          <t>LT250</t>
        </is>
      </c>
    </row>
    <row r="551">
      <c r="B551" t="inlineStr">
        <is>
          <t>N</t>
        </is>
      </c>
      <c r="C551" t="inlineStr">
        <is>
          <t>Price_BOM_LCS_Imp_0695</t>
        </is>
      </c>
      <c r="E551" t="inlineStr">
        <is>
          <t>:50123-LCS:50123-4P-25HP-LCSE:</t>
        </is>
      </c>
      <c r="F551" t="inlineStr">
        <is>
          <t>XA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Stainless Steel, AISI-303</t>
        </is>
      </c>
      <c r="K551" t="inlineStr">
        <is>
          <t>Steel, Cold Drawn C1018</t>
        </is>
      </c>
      <c r="L551" t="inlineStr">
        <is>
          <t>Coating_Special</t>
        </is>
      </c>
      <c r="M551" t="inlineStr">
        <is>
          <t>96896891</t>
        </is>
      </c>
      <c r="O551" t="inlineStr">
        <is>
          <t>A102254</t>
        </is>
      </c>
      <c r="P551" t="inlineStr">
        <is>
          <t>LT250</t>
        </is>
      </c>
    </row>
    <row r="552">
      <c r="B552" t="inlineStr">
        <is>
          <t>N</t>
        </is>
      </c>
      <c r="C552" t="inlineStr">
        <is>
          <t>Price_BOM_LCS_Imp_0771</t>
        </is>
      </c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Coating_Standard</t>
        </is>
      </c>
      <c r="M552" t="inlineStr">
        <is>
          <t>97780970</t>
        </is>
      </c>
      <c r="O552" t="inlineStr">
        <is>
          <t>A102259</t>
        </is>
      </c>
      <c r="P552" t="inlineStr">
        <is>
          <t>LT250</t>
        </is>
      </c>
    </row>
    <row r="553">
      <c r="B553" t="inlineStr">
        <is>
          <t>N</t>
        </is>
      </c>
      <c r="C553" t="inlineStr">
        <is>
          <t>Price_BOM_LCS_Imp_0773</t>
        </is>
      </c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Coating_Scotchkote134_interior_exterior_IncludeImpeller</t>
        </is>
      </c>
      <c r="M553" t="inlineStr">
        <is>
          <t>RTF</t>
        </is>
      </c>
      <c r="O553" t="inlineStr">
        <is>
          <t>A102259</t>
        </is>
      </c>
      <c r="P553" t="inlineStr">
        <is>
          <t>LT250</t>
        </is>
      </c>
    </row>
    <row r="554">
      <c r="B554" t="inlineStr">
        <is>
          <t>N</t>
        </is>
      </c>
      <c r="C554" t="inlineStr">
        <is>
          <t>Price_BOM_LCS_Imp_0776</t>
        </is>
      </c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Coating_Scotchkote134_interior_IncludeImpeller</t>
        </is>
      </c>
      <c r="M554" t="inlineStr">
        <is>
          <t>RTF</t>
        </is>
      </c>
      <c r="O554" t="inlineStr">
        <is>
          <t>A102259</t>
        </is>
      </c>
      <c r="P554" t="inlineStr">
        <is>
          <t>LT250</t>
        </is>
      </c>
    </row>
    <row r="555">
      <c r="B555" t="inlineStr">
        <is>
          <t>N</t>
        </is>
      </c>
      <c r="C555" t="inlineStr">
        <is>
          <t>Price_BOM_LCS_Imp_0779</t>
        </is>
      </c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Coating_Scotchkote134_interior</t>
        </is>
      </c>
      <c r="M555" t="inlineStr">
        <is>
          <t>97780970</t>
        </is>
      </c>
      <c r="O555" t="inlineStr">
        <is>
          <t>A102259</t>
        </is>
      </c>
      <c r="P555" t="inlineStr">
        <is>
          <t>LT250</t>
        </is>
      </c>
    </row>
    <row r="556">
      <c r="B556" t="inlineStr">
        <is>
          <t>N</t>
        </is>
      </c>
      <c r="C556" t="inlineStr">
        <is>
          <t>Price_BOM_LCS_Imp_0782</t>
        </is>
      </c>
      <c r="E556" t="inlineStr">
        <is>
          <t>:60123-LCS: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Coating_Scotchkote134_interior_exterior</t>
        </is>
      </c>
      <c r="M556" t="inlineStr">
        <is>
          <t>97780970</t>
        </is>
      </c>
      <c r="O556" t="inlineStr">
        <is>
          <t>A102259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Price_BOM_LCS_Imp_0785</t>
        </is>
      </c>
      <c r="E557" t="inlineStr">
        <is>
          <t>:60123-LCS: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Coating_Special</t>
        </is>
      </c>
      <c r="M557" t="inlineStr">
        <is>
          <t>97780970</t>
        </is>
      </c>
      <c r="O557" t="inlineStr">
        <is>
          <t>A102259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Price_BOM_LCS_Imp_0807</t>
        </is>
      </c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Coating_Standard</t>
        </is>
      </c>
      <c r="M558" t="inlineStr">
        <is>
          <t>97780973</t>
        </is>
      </c>
      <c r="O558" t="inlineStr">
        <is>
          <t>A102262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Price_BOM_LCS_Imp_0809</t>
        </is>
      </c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Coating_Scotchkote134_interior_exterior_IncludeImpeller</t>
        </is>
      </c>
      <c r="M559" t="inlineStr">
        <is>
          <t>RTF</t>
        </is>
      </c>
      <c r="O559" t="inlineStr">
        <is>
          <t>A102262</t>
        </is>
      </c>
      <c r="P559" t="inlineStr">
        <is>
          <t>LT250</t>
        </is>
      </c>
    </row>
    <row r="560">
      <c r="B560" t="inlineStr">
        <is>
          <t>N</t>
        </is>
      </c>
      <c r="C560" t="inlineStr">
        <is>
          <t>Price_BOM_LCS_Imp_0812</t>
        </is>
      </c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Coating_Scotchkote134_interior_IncludeImpeller</t>
        </is>
      </c>
      <c r="M560" t="inlineStr">
        <is>
          <t>RTF</t>
        </is>
      </c>
      <c r="O560" t="inlineStr">
        <is>
          <t>A102262</t>
        </is>
      </c>
      <c r="P560" t="inlineStr">
        <is>
          <t>LT250</t>
        </is>
      </c>
    </row>
    <row r="561">
      <c r="B561" t="inlineStr">
        <is>
          <t>N</t>
        </is>
      </c>
      <c r="C561" t="inlineStr">
        <is>
          <t>Price_BOM_LCS_Imp_0815</t>
        </is>
      </c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Coating_Scotchkote134_interior</t>
        </is>
      </c>
      <c r="M561" t="inlineStr">
        <is>
          <t>97780973</t>
        </is>
      </c>
      <c r="O561" t="inlineStr">
        <is>
          <t>A102262</t>
        </is>
      </c>
      <c r="P561" t="inlineStr">
        <is>
          <t>LT250</t>
        </is>
      </c>
    </row>
    <row r="562">
      <c r="B562" t="inlineStr">
        <is>
          <t>N</t>
        </is>
      </c>
      <c r="C562" t="inlineStr">
        <is>
          <t>Price_BOM_LCS_Imp_0818</t>
        </is>
      </c>
      <c r="E562" t="inlineStr">
        <is>
          <t>:80123-LCS:</t>
        </is>
      </c>
      <c r="F562" s="118" t="inlineStr">
        <is>
          <t>X5</t>
        </is>
      </c>
      <c r="G562" t="inlineStr">
        <is>
          <t>ImpMatl_NiAl-Bronze_ASTM-B148_C95400</t>
        </is>
      </c>
      <c r="H562" t="inlineStr">
        <is>
          <t>Nickel Aluminum Bronze ASTM B148 UNS C95400</t>
        </is>
      </c>
      <c r="I562" t="inlineStr">
        <is>
          <t>B22</t>
        </is>
      </c>
      <c r="J562" t="inlineStr">
        <is>
          <t>Anodized Steel</t>
        </is>
      </c>
      <c r="K562" t="inlineStr">
        <is>
          <t>Steel, Cold Drawn C1018</t>
        </is>
      </c>
      <c r="L562" t="inlineStr">
        <is>
          <t>Coating_Scotchkote134_interior_exterior</t>
        </is>
      </c>
      <c r="M562" t="inlineStr">
        <is>
          <t>97780973</t>
        </is>
      </c>
      <c r="O562" t="inlineStr">
        <is>
          <t>A102262</t>
        </is>
      </c>
      <c r="P562" t="inlineStr">
        <is>
          <t>LT250</t>
        </is>
      </c>
    </row>
    <row r="563">
      <c r="A563" s="32" t="n"/>
      <c r="B563" t="inlineStr">
        <is>
          <t>N</t>
        </is>
      </c>
      <c r="C563" t="inlineStr">
        <is>
          <t>Price_BOM_LCS_Imp_0821</t>
        </is>
      </c>
      <c r="E563" t="inlineStr">
        <is>
          <t>:80123-LCS:</t>
        </is>
      </c>
      <c r="F563" t="inlineStr">
        <is>
          <t>X5</t>
        </is>
      </c>
      <c r="G563" t="inlineStr">
        <is>
          <t>ImpMatl_NiAl-Bronze_ASTM-B148_C95400</t>
        </is>
      </c>
      <c r="H563" t="inlineStr">
        <is>
          <t>Nickel Aluminum Bronze ASTM B148 UNS C95400</t>
        </is>
      </c>
      <c r="I563" t="inlineStr">
        <is>
          <t>B22</t>
        </is>
      </c>
      <c r="J563" t="inlineStr">
        <is>
          <t>Anodized Steel</t>
        </is>
      </c>
      <c r="K563" t="inlineStr">
        <is>
          <t>Steel, Cold Drawn C1018</t>
        </is>
      </c>
      <c r="L563" t="inlineStr">
        <is>
          <t>Coating_Special</t>
        </is>
      </c>
      <c r="M563" t="inlineStr">
        <is>
          <t>97780973</t>
        </is>
      </c>
      <c r="O563" t="inlineStr">
        <is>
          <t>A102262</t>
        </is>
      </c>
      <c r="P563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topRight" activeCell="B1" sqref="B1"/>
      <selection pane="bottomLeft" activeCell="A9" sqref="A9"/>
      <selection pane="bottomRight" activeCell="I11" sqref="I11"/>
    </sheetView>
  </sheetViews>
  <sheetFormatPr baseColWidth="8" defaultRowHeight="12.7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68" t="inlineStr">
        <is>
          <t>Export Set-up</t>
        </is>
      </c>
      <c r="B1" s="69" t="n"/>
      <c r="C1" s="70" t="n"/>
      <c r="D1" s="70" t="n"/>
      <c r="E1" s="70" t="n"/>
      <c r="F1" s="70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R1" s="26" t="n"/>
      <c r="S1" s="26" t="n"/>
      <c r="T1" s="26" t="n"/>
      <c r="U1" s="26" t="n"/>
      <c r="V1" s="26" t="n"/>
      <c r="W1" s="26" t="n"/>
      <c r="X1" s="26" t="n"/>
      <c r="Y1" s="26" t="n"/>
      <c r="Z1" s="18" t="n"/>
    </row>
    <row r="2" ht="13.9" customHeight="1" thickTop="1">
      <c r="A2" s="42" t="inlineStr">
        <is>
          <t>Product</t>
        </is>
      </c>
      <c r="B2" s="43" t="n"/>
      <c r="C2" s="43" t="inlineStr">
        <is>
          <t>ID</t>
        </is>
      </c>
      <c r="D2" s="43" t="n"/>
      <c r="E2" s="43" t="n"/>
      <c r="F2" s="43" t="n"/>
      <c r="G2" s="43" t="inlineStr">
        <is>
          <t>AvailableCodeX</t>
        </is>
      </c>
      <c r="H2" s="43" t="n"/>
      <c r="I2" s="43" t="n"/>
      <c r="J2" s="43" t="inlineStr">
        <is>
          <t>PumpSize</t>
        </is>
      </c>
      <c r="K2" s="43" t="inlineStr">
        <is>
          <t>Weight</t>
        </is>
      </c>
      <c r="L2" s="43" t="inlineStr">
        <is>
          <t>PurePumpSize</t>
        </is>
      </c>
      <c r="M2" s="43" t="inlineStr">
        <is>
          <t>PriceList</t>
        </is>
      </c>
      <c r="N2" s="43" t="inlineStr">
        <is>
          <t>Model</t>
        </is>
      </c>
      <c r="O2" s="43" t="inlineStr">
        <is>
          <t>CasingSize</t>
        </is>
      </c>
      <c r="P2" s="43" t="inlineStr">
        <is>
          <t>DischargeSize</t>
        </is>
      </c>
      <c r="Q2" s="43" t="inlineStr">
        <is>
          <t>MotorFace</t>
        </is>
      </c>
      <c r="R2" s="43" t="inlineStr">
        <is>
          <t>SuctionSize</t>
        </is>
      </c>
      <c r="S2" s="43" t="inlineStr">
        <is>
          <t>NozzleType</t>
        </is>
      </c>
      <c r="T2" s="43" t="inlineStr">
        <is>
          <t>SelResult</t>
        </is>
      </c>
      <c r="U2" s="43" t="inlineStr">
        <is>
          <t>CostMargin</t>
        </is>
      </c>
      <c r="V2" s="43" t="inlineStr">
        <is>
          <t>LeadtimeGroup</t>
        </is>
      </c>
      <c r="W2" s="43" t="inlineStr">
        <is>
          <t>MATKL</t>
        </is>
      </c>
      <c r="X2" s="43" t="inlineStr">
        <is>
          <t>ROUTING_CREATE01</t>
        </is>
      </c>
      <c r="Y2" s="43" t="inlineStr">
        <is>
          <t>ROUTING_GRC</t>
        </is>
      </c>
    </row>
    <row r="3">
      <c r="A3" s="44" t="inlineStr">
        <is>
          <t>[Attribute type]</t>
        </is>
      </c>
      <c r="B3" s="45" t="n"/>
      <c r="C3" s="45" t="inlineStr">
        <is>
          <t>pointer</t>
        </is>
      </c>
      <c r="D3" s="45" t="n"/>
      <c r="E3" s="45" t="n"/>
      <c r="F3" s="45" t="n"/>
      <c r="G3" s="45" t="inlineStr">
        <is>
          <t>text</t>
        </is>
      </c>
      <c r="H3" s="45" t="n"/>
      <c r="I3" s="45" t="n"/>
      <c r="J3" s="45" t="inlineStr">
        <is>
          <t>text</t>
        </is>
      </c>
      <c r="K3" s="45" t="inlineStr">
        <is>
          <t>double</t>
        </is>
      </c>
      <c r="L3" s="45" t="inlineStr">
        <is>
          <t>text</t>
        </is>
      </c>
      <c r="M3" s="45" t="inlineStr">
        <is>
          <t>pointer</t>
        </is>
      </c>
      <c r="N3" s="45" t="inlineStr">
        <is>
          <t>text</t>
        </is>
      </c>
      <c r="O3" s="45" t="inlineStr">
        <is>
          <t>double</t>
        </is>
      </c>
      <c r="P3" s="45" t="inlineStr">
        <is>
          <t>double</t>
        </is>
      </c>
      <c r="Q3" s="45" t="inlineStr">
        <is>
          <t>text</t>
        </is>
      </c>
      <c r="R3" s="45" t="inlineStr">
        <is>
          <t>double</t>
        </is>
      </c>
      <c r="S3" s="45" t="inlineStr">
        <is>
          <t>text</t>
        </is>
      </c>
      <c r="T3" s="45" t="inlineStr">
        <is>
          <t>text</t>
        </is>
      </c>
      <c r="U3" s="45" t="inlineStr">
        <is>
          <t>calculation</t>
        </is>
      </c>
      <c r="V3" s="45" t="inlineStr">
        <is>
          <t>text</t>
        </is>
      </c>
      <c r="W3" s="45" t="inlineStr">
        <is>
          <t>text</t>
        </is>
      </c>
      <c r="X3" s="45" t="inlineStr">
        <is>
          <t>text</t>
        </is>
      </c>
      <c r="Y3" s="45" t="inlineStr">
        <is>
          <t>text</t>
        </is>
      </c>
      <c r="Z3" s="29" t="inlineStr">
        <is>
          <t>[END]</t>
        </is>
      </c>
    </row>
    <row r="4" ht="13.9" customFormat="1" customHeight="1" s="104" thickBot="1">
      <c r="A4" s="102" t="inlineStr">
        <is>
          <t>[Attribute width]</t>
        </is>
      </c>
      <c r="B4" s="103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3" t="n"/>
      <c r="V4" s="103" t="n"/>
      <c r="W4" s="103" t="n"/>
      <c r="X4" s="103" t="n"/>
      <c r="Y4" s="103" t="n"/>
    </row>
    <row r="5" ht="14.45" customHeight="1">
      <c r="A5" s="12" t="n"/>
      <c r="B5" s="71" t="inlineStr">
        <is>
          <t>Type</t>
        </is>
      </c>
      <c r="C5" s="71" t="inlineStr">
        <is>
          <t>Model</t>
        </is>
      </c>
      <c r="D5" s="71" t="inlineStr">
        <is>
          <t>Curve Number</t>
        </is>
      </c>
      <c r="E5" s="71" t="inlineStr">
        <is>
          <t>Imp Dia</t>
        </is>
      </c>
      <c r="F5" s="71" t="inlineStr">
        <is>
          <t>ShaftDia</t>
        </is>
      </c>
      <c r="G5" s="71" t="inlineStr">
        <is>
          <t>AvailableCodeX</t>
        </is>
      </c>
      <c r="H5" s="71" t="inlineStr">
        <is>
          <t>Description</t>
        </is>
      </c>
      <c r="I5" s="71" t="inlineStr">
        <is>
          <t>LangDescription</t>
        </is>
      </c>
      <c r="J5" s="71" t="inlineStr">
        <is>
          <t>PumpSize</t>
        </is>
      </c>
      <c r="K5" s="71" t="inlineStr">
        <is>
          <t>Weight</t>
        </is>
      </c>
      <c r="L5" s="71" t="inlineStr">
        <is>
          <t>PurePumpSize</t>
        </is>
      </c>
      <c r="M5" s="71" t="inlineStr">
        <is>
          <t>PriceList</t>
        </is>
      </c>
      <c r="N5" s="71" t="inlineStr">
        <is>
          <t>Model</t>
        </is>
      </c>
      <c r="O5" s="71" t="inlineStr">
        <is>
          <t>CasingSize</t>
        </is>
      </c>
      <c r="P5" s="71" t="inlineStr">
        <is>
          <t>DischargeSize</t>
        </is>
      </c>
      <c r="Q5" s="71" t="inlineStr">
        <is>
          <t>MotorFace</t>
        </is>
      </c>
      <c r="R5" s="71" t="inlineStr">
        <is>
          <t>SuctionSize</t>
        </is>
      </c>
      <c r="S5" s="71" t="inlineStr">
        <is>
          <t>NozzleType</t>
        </is>
      </c>
      <c r="T5" s="71" t="inlineStr">
        <is>
          <t>SelResult</t>
        </is>
      </c>
      <c r="U5" s="71" t="inlineStr">
        <is>
          <t>CostMargin</t>
        </is>
      </c>
      <c r="V5" s="71" t="inlineStr">
        <is>
          <t>LeadtimeGroup</t>
        </is>
      </c>
      <c r="W5" s="71" t="inlineStr">
        <is>
          <t>MATKL</t>
        </is>
      </c>
      <c r="X5" s="71" t="inlineStr">
        <is>
          <t>ROUTING_CREATE01</t>
        </is>
      </c>
      <c r="Y5" s="71" t="inlineStr">
        <is>
          <t>ROUTING_GRC</t>
        </is>
      </c>
    </row>
    <row r="6">
      <c r="A6" s="48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75" t="inlineStr">
        <is>
          <t>'DS_ShaftDiameter'</t>
        </is>
      </c>
      <c r="G6" s="2" t="inlineStr">
        <is>
          <t>:X3:</t>
        </is>
      </c>
      <c r="I6" s="72" t="n"/>
      <c r="J6" s="2" t="inlineStr">
        <is>
          <t>10707 LCS</t>
        </is>
      </c>
      <c r="K6" t="n">
        <v>22</v>
      </c>
      <c r="L6" t="inlineStr">
        <is>
          <t>1070</t>
        </is>
      </c>
      <c r="M6" s="58" t="inlineStr">
        <is>
          <t>Price_LCS_WetEnd_001</t>
        </is>
      </c>
      <c r="N6" s="74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75" t="inlineStr">
        <is>
          <t>10707</t>
        </is>
      </c>
      <c r="U6" s="75" t="n"/>
      <c r="V6" s="75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75" t="inlineStr">
        <is>
          <t>'DS_ShaftDiameter'</t>
        </is>
      </c>
      <c r="G7" s="2" t="inlineStr">
        <is>
          <t>:X3:</t>
        </is>
      </c>
      <c r="I7" s="72" t="n"/>
      <c r="J7" s="2" t="inlineStr">
        <is>
          <t>12709 LCS</t>
        </is>
      </c>
      <c r="K7" s="73" t="n">
        <v>25</v>
      </c>
      <c r="L7" t="inlineStr">
        <is>
          <t>1270</t>
        </is>
      </c>
      <c r="M7" s="58" t="inlineStr">
        <is>
          <t>Price_LCS_WetEnd_002</t>
        </is>
      </c>
      <c r="N7" s="74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75" t="inlineStr">
        <is>
          <t>12709</t>
        </is>
      </c>
      <c r="U7" s="75" t="n"/>
      <c r="V7" s="75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75" t="inlineStr">
        <is>
          <t>'DS_ShaftDiameter'</t>
        </is>
      </c>
      <c r="G8" s="2" t="inlineStr">
        <is>
          <t>:X3:</t>
        </is>
      </c>
      <c r="I8" s="72" t="n"/>
      <c r="J8" s="2" t="inlineStr">
        <is>
          <t>15705 LCS</t>
        </is>
      </c>
      <c r="K8" s="73" t="n">
        <v>50</v>
      </c>
      <c r="L8" t="inlineStr">
        <is>
          <t>1570</t>
        </is>
      </c>
      <c r="M8" s="59" t="inlineStr">
        <is>
          <t>Price_LCS_WetEnd_003</t>
        </is>
      </c>
      <c r="N8" s="74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75" t="inlineStr">
        <is>
          <t>15705</t>
        </is>
      </c>
      <c r="U8" s="75" t="n"/>
      <c r="V8" s="75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75" t="inlineStr">
        <is>
          <t>'DS_ShaftDiameter'</t>
        </is>
      </c>
      <c r="G9" s="2" t="inlineStr">
        <is>
          <t>:X3:X4:</t>
        </is>
      </c>
      <c r="I9" s="72" t="n"/>
      <c r="J9" s="2" t="inlineStr">
        <is>
          <t>15951 LCS</t>
        </is>
      </c>
      <c r="K9" s="73" t="n">
        <v>70</v>
      </c>
      <c r="L9" t="inlineStr">
        <is>
          <t>1595</t>
        </is>
      </c>
      <c r="M9" s="59" t="inlineStr">
        <is>
          <t>Price_LCS_WetEnd_004, Price_LCS_WetEnd_005</t>
        </is>
      </c>
      <c r="N9" s="74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75" t="inlineStr">
        <is>
          <t>15951</t>
        </is>
      </c>
      <c r="U9" s="75" t="n"/>
      <c r="V9" s="75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75" t="inlineStr">
        <is>
          <t>'DS_ShaftDiameter'</t>
        </is>
      </c>
      <c r="G10" s="2" t="inlineStr">
        <is>
          <t>:X3:X4:</t>
        </is>
      </c>
      <c r="I10" s="72" t="n"/>
      <c r="J10" s="2" t="inlineStr">
        <is>
          <t>15955 LCS</t>
        </is>
      </c>
      <c r="K10" s="73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74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75" t="inlineStr">
        <is>
          <t>15955</t>
        </is>
      </c>
      <c r="U10" s="75" t="n"/>
      <c r="V10" s="75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75" t="inlineStr">
        <is>
          <t>'DS_ShaftDiameter'</t>
        </is>
      </c>
      <c r="G11" s="2" t="inlineStr">
        <is>
          <t>:X3:X4:</t>
        </is>
      </c>
      <c r="I11" s="72" t="n"/>
      <c r="J11" s="2" t="inlineStr">
        <is>
          <t>15959 LCS</t>
        </is>
      </c>
      <c r="K11" s="73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74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75" t="inlineStr">
        <is>
          <t>15959</t>
        </is>
      </c>
      <c r="U11" s="75" t="n"/>
      <c r="V11" s="75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75" t="inlineStr">
        <is>
          <t>'DS_ShaftDiameter'</t>
        </is>
      </c>
      <c r="G12" s="2" t="inlineStr">
        <is>
          <t>:X3:X4:</t>
        </is>
      </c>
      <c r="I12" s="72" t="n"/>
      <c r="J12" s="2" t="inlineStr">
        <is>
          <t>20709 LCS</t>
        </is>
      </c>
      <c r="K12" s="73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74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75" t="inlineStr">
        <is>
          <t>20709</t>
        </is>
      </c>
      <c r="U12" s="75" t="n"/>
      <c r="V12" s="75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75" t="inlineStr">
        <is>
          <t>'DS_ShaftDiameter'</t>
        </is>
      </c>
      <c r="G13" s="2" t="inlineStr">
        <is>
          <t>:X3:X4:</t>
        </is>
      </c>
      <c r="I13" s="72" t="n"/>
      <c r="J13" s="2" t="inlineStr">
        <is>
          <t>20953 LCS</t>
        </is>
      </c>
      <c r="K13" s="73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74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75" t="inlineStr">
        <is>
          <t>20953</t>
        </is>
      </c>
      <c r="U13" s="75" t="n"/>
      <c r="V13" s="75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75" t="inlineStr">
        <is>
          <t>'DS_ShaftDiameter'</t>
        </is>
      </c>
      <c r="G14" s="2" t="inlineStr">
        <is>
          <t>:X3:XA:</t>
        </is>
      </c>
      <c r="I14" s="72" t="n"/>
      <c r="J14" s="2" t="inlineStr">
        <is>
          <t>20121 LCS</t>
        </is>
      </c>
      <c r="K14" s="73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74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75" t="inlineStr">
        <is>
          <t>20121</t>
        </is>
      </c>
      <c r="U14" s="75" t="n"/>
      <c r="V14" s="75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75" t="inlineStr">
        <is>
          <t>'DS_ShaftDiameter'</t>
        </is>
      </c>
      <c r="G15" s="2" t="inlineStr">
        <is>
          <t>:X3:X4:</t>
        </is>
      </c>
      <c r="I15" s="72" t="n"/>
      <c r="J15" s="2" t="inlineStr">
        <is>
          <t>25707 LCS</t>
        </is>
      </c>
      <c r="K15" s="73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74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75" t="inlineStr">
        <is>
          <t>25707</t>
        </is>
      </c>
      <c r="U15" s="75" t="n"/>
      <c r="V15" s="75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75" t="inlineStr">
        <is>
          <t>'DS_ShaftDiameter'</t>
        </is>
      </c>
      <c r="G16" s="2" t="inlineStr">
        <is>
          <t>:X3:X4:</t>
        </is>
      </c>
      <c r="I16" s="72" t="n"/>
      <c r="J16" s="2" t="inlineStr">
        <is>
          <t>25957 LCS</t>
        </is>
      </c>
      <c r="K16" s="73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74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75" t="inlineStr">
        <is>
          <t>25957</t>
        </is>
      </c>
      <c r="U16" s="75" t="n"/>
      <c r="V16" s="75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75" t="inlineStr">
        <is>
          <t>'DS_ShaftDiameter'</t>
        </is>
      </c>
      <c r="G17" s="2" t="inlineStr">
        <is>
          <t>:X3:XA:</t>
        </is>
      </c>
      <c r="I17" s="72" t="n"/>
      <c r="J17" s="2" t="inlineStr">
        <is>
          <t>25123 LCS</t>
        </is>
      </c>
      <c r="K17" s="73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74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75" t="inlineStr">
        <is>
          <t>25123</t>
        </is>
      </c>
      <c r="U17" s="75" t="n"/>
      <c r="V17" s="75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75" t="inlineStr">
        <is>
          <t>'DS_ShaftDiameter'</t>
        </is>
      </c>
      <c r="G18" s="2" t="inlineStr">
        <is>
          <t>:X3:X4:</t>
        </is>
      </c>
      <c r="I18" s="72" t="n"/>
      <c r="J18" s="2" t="inlineStr">
        <is>
          <t>30707 LCS</t>
        </is>
      </c>
      <c r="K18" s="73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74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75" t="inlineStr">
        <is>
          <t>30707</t>
        </is>
      </c>
      <c r="U18" s="75" t="n"/>
      <c r="V18" s="75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75" t="inlineStr">
        <is>
          <t>'DS_ShaftDiameter'</t>
        </is>
      </c>
      <c r="G19" s="2" t="inlineStr">
        <is>
          <t>:X3:XA:</t>
        </is>
      </c>
      <c r="I19" s="72" t="n"/>
      <c r="J19" s="2" t="inlineStr">
        <is>
          <t>30957 LCS</t>
        </is>
      </c>
      <c r="K19" s="73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74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75" t="inlineStr">
        <is>
          <t>30957</t>
        </is>
      </c>
      <c r="U19" s="75" t="n"/>
      <c r="V19" s="75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75" t="inlineStr">
        <is>
          <t>'DS_ShaftDiameter'</t>
        </is>
      </c>
      <c r="G20" s="2" t="inlineStr">
        <is>
          <t>:XA:</t>
        </is>
      </c>
      <c r="I20" s="72" t="n"/>
      <c r="J20" s="2" t="inlineStr">
        <is>
          <t>30121 LCS</t>
        </is>
      </c>
      <c r="K20" s="73" t="n">
        <v>145</v>
      </c>
      <c r="L20" t="inlineStr">
        <is>
          <t>3012</t>
        </is>
      </c>
      <c r="M20" s="58" t="inlineStr">
        <is>
          <t>Price_LCS_WetEnd_026</t>
        </is>
      </c>
      <c r="N20" s="74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75" t="inlineStr">
        <is>
          <t>30121</t>
        </is>
      </c>
      <c r="U20" s="75" t="n"/>
      <c r="V20" s="75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75" t="inlineStr">
        <is>
          <t>'DS_ShaftDiameter'</t>
        </is>
      </c>
      <c r="G21" s="2" t="inlineStr">
        <is>
          <t>:XA:</t>
        </is>
      </c>
      <c r="I21" s="72" t="n"/>
      <c r="J21" s="2" t="inlineStr">
        <is>
          <t>30127 LCS</t>
        </is>
      </c>
      <c r="K21" s="73" t="n">
        <v>145</v>
      </c>
      <c r="L21" t="inlineStr">
        <is>
          <t>3012</t>
        </is>
      </c>
      <c r="M21" s="58" t="inlineStr">
        <is>
          <t>Price_LCS_WetEnd_027</t>
        </is>
      </c>
      <c r="N21" s="74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75" t="inlineStr">
        <is>
          <t>30127</t>
        </is>
      </c>
      <c r="U21" s="75" t="n"/>
      <c r="V21" s="75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75" t="inlineStr">
        <is>
          <t>'DS_ShaftDiameter'</t>
        </is>
      </c>
      <c r="G22" s="2" t="inlineStr">
        <is>
          <t>:XA:</t>
        </is>
      </c>
      <c r="I22" s="72" t="n"/>
      <c r="J22" s="2" t="inlineStr">
        <is>
          <t>30157 LCS</t>
        </is>
      </c>
      <c r="K22" s="73" t="n">
        <v>205</v>
      </c>
      <c r="L22" t="inlineStr">
        <is>
          <t>3015</t>
        </is>
      </c>
      <c r="M22" s="58" t="inlineStr">
        <is>
          <t>Price_LCS_WetEnd_028</t>
        </is>
      </c>
      <c r="N22" s="74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75" t="inlineStr">
        <is>
          <t>30157</t>
        </is>
      </c>
      <c r="U22" s="75" t="n"/>
      <c r="V22" s="75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75" t="inlineStr">
        <is>
          <t>'DS_ShaftDiameter'</t>
        </is>
      </c>
      <c r="G23" s="2" t="inlineStr">
        <is>
          <t>:X3:X4:</t>
        </is>
      </c>
      <c r="I23" s="72" t="n"/>
      <c r="J23" s="2" t="inlineStr">
        <is>
          <t>40707 LCS</t>
        </is>
      </c>
      <c r="K23" s="73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74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75" t="inlineStr">
        <is>
          <t>40707</t>
        </is>
      </c>
      <c r="U23" s="75" t="n"/>
      <c r="V23" s="75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63" t="inlineStr">
        <is>
          <t>40957-LCS</t>
        </is>
      </c>
      <c r="E24" s="63" t="n"/>
      <c r="F24" s="75" t="inlineStr">
        <is>
          <t>'DS_ShaftDiameter'</t>
        </is>
      </c>
      <c r="G24" s="2" t="inlineStr">
        <is>
          <t>:X3:X4:</t>
        </is>
      </c>
      <c r="I24" s="72" t="n"/>
      <c r="J24" s="63" t="inlineStr">
        <is>
          <t>40957 LCS</t>
        </is>
      </c>
      <c r="K24" s="73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74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75" t="inlineStr">
        <is>
          <t>40957</t>
        </is>
      </c>
      <c r="U24" s="75" t="n"/>
      <c r="V24" s="75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75" t="inlineStr">
        <is>
          <t>'DS_ShaftDiameter'</t>
        </is>
      </c>
      <c r="G25" s="2" t="inlineStr">
        <is>
          <t>:XA:</t>
        </is>
      </c>
      <c r="I25" s="72" t="n"/>
      <c r="J25" s="2" t="inlineStr">
        <is>
          <t>40959 LCS</t>
        </is>
      </c>
      <c r="K25" s="73" t="n">
        <v>138</v>
      </c>
      <c r="L25" t="inlineStr">
        <is>
          <t>4095</t>
        </is>
      </c>
      <c r="M25" t="inlineStr">
        <is>
          <t>Price_LCS_WetEnd_033</t>
        </is>
      </c>
      <c r="N25" s="74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75" t="inlineStr">
        <is>
          <t>40959</t>
        </is>
      </c>
      <c r="U25" s="75" t="n"/>
      <c r="V25" s="75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75" t="inlineStr">
        <is>
          <t>'DS_ShaftDiameter'</t>
        </is>
      </c>
      <c r="G26" s="2" t="inlineStr">
        <is>
          <t>:XA:</t>
        </is>
      </c>
      <c r="I26" s="72" t="n"/>
      <c r="J26" s="2" t="inlineStr">
        <is>
          <t>40129 LCS</t>
        </is>
      </c>
      <c r="K26" s="73" t="n">
        <v>248</v>
      </c>
      <c r="L26" t="inlineStr">
        <is>
          <t>4012</t>
        </is>
      </c>
      <c r="M26" s="58" t="inlineStr">
        <is>
          <t>Price_LCS_WetEnd_034</t>
        </is>
      </c>
      <c r="N26" s="74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75" t="inlineStr">
        <is>
          <t>40129</t>
        </is>
      </c>
      <c r="U26" s="75" t="n"/>
      <c r="V26" s="75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75" t="inlineStr">
        <is>
          <t>'DS_ShaftDiameter'</t>
        </is>
      </c>
      <c r="G27" s="2" t="inlineStr">
        <is>
          <t>:XA:</t>
        </is>
      </c>
      <c r="I27" s="72" t="n"/>
      <c r="J27" s="2" t="inlineStr">
        <is>
          <t>4012A LCS</t>
        </is>
      </c>
      <c r="K27" s="73" t="n">
        <v>248</v>
      </c>
      <c r="L27" t="inlineStr">
        <is>
          <t>4012</t>
        </is>
      </c>
      <c r="M27" s="58" t="inlineStr">
        <is>
          <t>Price_LCS_WetEnd_035</t>
        </is>
      </c>
      <c r="N27" s="74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75" t="inlineStr">
        <is>
          <t>4012A</t>
        </is>
      </c>
      <c r="U27" s="75" t="n"/>
      <c r="V27" s="75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75" t="inlineStr">
        <is>
          <t>'DS_ShaftDiameter'</t>
        </is>
      </c>
      <c r="G28" s="2" t="inlineStr">
        <is>
          <t>:XA:X5:</t>
        </is>
      </c>
      <c r="I28" s="72" t="n"/>
      <c r="J28" s="2" t="inlineStr">
        <is>
          <t>40157 LCS</t>
        </is>
      </c>
      <c r="K28" s="73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74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75" t="inlineStr">
        <is>
          <t>40157</t>
        </is>
      </c>
      <c r="U28" s="75" t="n"/>
      <c r="V28" s="75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63" t="inlineStr">
        <is>
          <t>50957-LCS</t>
        </is>
      </c>
      <c r="E29" s="63" t="n"/>
      <c r="F29" s="75" t="inlineStr">
        <is>
          <t>'DS_ShaftDiameter'</t>
        </is>
      </c>
      <c r="G29" s="2" t="inlineStr">
        <is>
          <t>:X4:</t>
        </is>
      </c>
      <c r="I29" s="72" t="n"/>
      <c r="J29" s="63" t="inlineStr">
        <is>
          <t>50957 LCS</t>
        </is>
      </c>
      <c r="K29" s="73" t="n">
        <v>230</v>
      </c>
      <c r="L29" t="inlineStr">
        <is>
          <t>5095</t>
        </is>
      </c>
      <c r="M29" s="58" t="inlineStr">
        <is>
          <t>Price_LCS_WetEnd_038</t>
        </is>
      </c>
      <c r="N29" s="74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75" t="inlineStr">
        <is>
          <t>50957</t>
        </is>
      </c>
      <c r="U29" s="75" t="n"/>
      <c r="V29" s="75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63" t="inlineStr">
        <is>
          <t>50123-LCS</t>
        </is>
      </c>
      <c r="E30" s="63" t="n"/>
      <c r="F30" s="75" t="inlineStr">
        <is>
          <t>'DS_ShaftDiameter'</t>
        </is>
      </c>
      <c r="G30" s="2" t="inlineStr">
        <is>
          <t>:XA:X5:</t>
        </is>
      </c>
      <c r="I30" s="72" t="n"/>
      <c r="J30" s="63" t="inlineStr">
        <is>
          <t>50123 LCS</t>
        </is>
      </c>
      <c r="K30" s="73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74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75" t="inlineStr">
        <is>
          <t>50123</t>
        </is>
      </c>
      <c r="U30" s="75" t="n"/>
      <c r="V30" s="75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75" t="inlineStr">
        <is>
          <t>'DS_ShaftDiameter'</t>
        </is>
      </c>
      <c r="G31" s="2" t="inlineStr">
        <is>
          <t>:X5:</t>
        </is>
      </c>
      <c r="I31" s="72" t="n"/>
      <c r="J31" s="2" t="inlineStr">
        <is>
          <t>50157 LCS</t>
        </is>
      </c>
      <c r="K31" s="73" t="n">
        <v>344</v>
      </c>
      <c r="L31" t="inlineStr">
        <is>
          <t>5015</t>
        </is>
      </c>
      <c r="M31" s="58" t="inlineStr">
        <is>
          <t>Price_LCS_WetEnd_041</t>
        </is>
      </c>
      <c r="N31" s="74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75" t="inlineStr">
        <is>
          <t>50157</t>
        </is>
      </c>
      <c r="U31" s="75" t="n"/>
      <c r="V31" s="75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75" t="inlineStr">
        <is>
          <t>'DS_ShaftDiameter'</t>
        </is>
      </c>
      <c r="G32" s="2" t="inlineStr">
        <is>
          <t>:XA:</t>
        </is>
      </c>
      <c r="I32" s="72" t="n"/>
      <c r="J32" s="2" t="inlineStr">
        <is>
          <t>60951 LCS</t>
        </is>
      </c>
      <c r="K32" s="73" t="n">
        <v>338</v>
      </c>
      <c r="L32" t="inlineStr">
        <is>
          <t>6095</t>
        </is>
      </c>
      <c r="M32" s="58" t="inlineStr">
        <is>
          <t>Price_LCS_WetEnd_042</t>
        </is>
      </c>
      <c r="N32" s="74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75" t="inlineStr">
        <is>
          <t>60951</t>
        </is>
      </c>
      <c r="U32" s="75" t="n"/>
      <c r="V32" s="75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75" t="inlineStr">
        <is>
          <t>'DS_ShaftDiameter'</t>
        </is>
      </c>
      <c r="G33" s="2" t="inlineStr">
        <is>
          <t>:XA:X5:</t>
        </is>
      </c>
      <c r="I33" s="72" t="n"/>
      <c r="J33" s="2" t="inlineStr">
        <is>
          <t>60123 LCS</t>
        </is>
      </c>
      <c r="K33" s="73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74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75" t="inlineStr">
        <is>
          <t>60123</t>
        </is>
      </c>
      <c r="U33" s="75" t="n"/>
      <c r="V33" s="75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63" t="inlineStr">
        <is>
          <t>60157-LCS</t>
        </is>
      </c>
      <c r="E34" s="63" t="n"/>
      <c r="F34" s="75" t="inlineStr">
        <is>
          <t>'DS_ShaftDiameter'</t>
        </is>
      </c>
      <c r="G34" s="2" t="inlineStr">
        <is>
          <t>:X5:</t>
        </is>
      </c>
      <c r="I34" s="72" t="n"/>
      <c r="J34" s="63" t="inlineStr">
        <is>
          <t>60157 LCS</t>
        </is>
      </c>
      <c r="K34" s="73" t="n">
        <v>424</v>
      </c>
      <c r="L34" t="inlineStr">
        <is>
          <t>6015</t>
        </is>
      </c>
      <c r="M34" s="58" t="inlineStr">
        <is>
          <t>Price_LCS_WetEnd_045</t>
        </is>
      </c>
      <c r="N34" s="74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75" t="inlineStr">
        <is>
          <t>60157</t>
        </is>
      </c>
      <c r="U34" s="75" t="n"/>
      <c r="V34" s="75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63" t="inlineStr">
        <is>
          <t>80123-LCS</t>
        </is>
      </c>
      <c r="E35" s="63" t="n"/>
      <c r="F35" s="75" t="inlineStr">
        <is>
          <t>'DS_ShaftDiameter'</t>
        </is>
      </c>
      <c r="G35" s="2" t="inlineStr">
        <is>
          <t>:X5:</t>
        </is>
      </c>
      <c r="I35" s="72" t="n"/>
      <c r="J35" s="63" t="inlineStr">
        <is>
          <t>80123 LCS</t>
        </is>
      </c>
      <c r="K35" s="73" t="n">
        <v>249</v>
      </c>
      <c r="L35" t="inlineStr">
        <is>
          <t>8012</t>
        </is>
      </c>
      <c r="M35" s="58" t="inlineStr">
        <is>
          <t>Price_LCS_WetEnd_046</t>
        </is>
      </c>
      <c r="N35" s="74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75" t="inlineStr">
        <is>
          <t>80123</t>
        </is>
      </c>
      <c r="U35" s="75" t="n"/>
      <c r="V35" s="75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63" t="inlineStr">
        <is>
          <t>10707-2P-10HP-LCSE</t>
        </is>
      </c>
      <c r="D36" s="2" t="inlineStr">
        <is>
          <t>RC9715-1-7.05</t>
        </is>
      </c>
      <c r="E36" s="72" t="n">
        <v>7.05</v>
      </c>
      <c r="F36" s="75" t="inlineStr">
        <is>
          <t>'DS_ShaftDiameter'</t>
        </is>
      </c>
      <c r="G36" s="2" t="inlineStr">
        <is>
          <t>X3</t>
        </is>
      </c>
      <c r="I36" s="72" t="n"/>
      <c r="J36" s="63" t="inlineStr">
        <is>
          <t>10707-2P-10HP LCSE</t>
        </is>
      </c>
      <c r="K36" t="n">
        <v>22</v>
      </c>
      <c r="L36" s="76" t="inlineStr">
        <is>
          <t>1070</t>
        </is>
      </c>
      <c r="M36" s="63" t="inlineStr">
        <is>
          <t>Price_LCS_WetEnd_047</t>
        </is>
      </c>
      <c r="N36" s="74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75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63" t="inlineStr">
        <is>
          <t>10707-2P-15HP-LCSE</t>
        </is>
      </c>
      <c r="D37" s="2" t="inlineStr">
        <is>
          <t>RC9715-1-7.1</t>
        </is>
      </c>
      <c r="E37" s="72" t="n">
        <v>7.1</v>
      </c>
      <c r="F37" s="75" t="inlineStr">
        <is>
          <t>'DS_ShaftDiameter'</t>
        </is>
      </c>
      <c r="G37" s="2" t="inlineStr">
        <is>
          <t>X3</t>
        </is>
      </c>
      <c r="I37" s="72" t="n"/>
      <c r="J37" s="63" t="inlineStr">
        <is>
          <t>10707-2P-15HP LCSE</t>
        </is>
      </c>
      <c r="K37" s="73" t="n">
        <v>22</v>
      </c>
      <c r="L37" s="76" t="inlineStr">
        <is>
          <t>1070</t>
        </is>
      </c>
      <c r="M37" s="63" t="inlineStr">
        <is>
          <t>Price_LCS_WetEnd_048</t>
        </is>
      </c>
      <c r="N37" s="74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75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63" t="inlineStr">
        <is>
          <t>10707-2P-3HP-LCSE</t>
        </is>
      </c>
      <c r="D38" s="2" t="inlineStr">
        <is>
          <t>RC9715-1-5.01</t>
        </is>
      </c>
      <c r="E38" s="72" t="n">
        <v>5.01</v>
      </c>
      <c r="F38" s="75" t="inlineStr">
        <is>
          <t>'DS_ShaftDiameter'</t>
        </is>
      </c>
      <c r="G38" s="2" t="inlineStr">
        <is>
          <t>X3</t>
        </is>
      </c>
      <c r="I38" s="72" t="n"/>
      <c r="J38" s="63" t="inlineStr">
        <is>
          <t>10707-2P-3HP LCSE</t>
        </is>
      </c>
      <c r="K38" t="n">
        <v>22</v>
      </c>
      <c r="L38" s="76" t="inlineStr">
        <is>
          <t>1070</t>
        </is>
      </c>
      <c r="M38" s="63" t="inlineStr">
        <is>
          <t>Price_LCS_WetEnd_049</t>
        </is>
      </c>
      <c r="N38" s="74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75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63" t="inlineStr">
        <is>
          <t>10707-2P-5HP-LCSE</t>
        </is>
      </c>
      <c r="D39" s="2" t="inlineStr">
        <is>
          <t>RC9715-1-5.76</t>
        </is>
      </c>
      <c r="E39" s="72" t="n">
        <v>5.76</v>
      </c>
      <c r="F39" s="75" t="inlineStr">
        <is>
          <t>'DS_ShaftDiameter'</t>
        </is>
      </c>
      <c r="G39" s="2" t="inlineStr">
        <is>
          <t>X3</t>
        </is>
      </c>
      <c r="I39" s="72" t="n"/>
      <c r="J39" s="63" t="inlineStr">
        <is>
          <t>10707-2P-5HP LCSE</t>
        </is>
      </c>
      <c r="K39" s="73" t="n">
        <v>22</v>
      </c>
      <c r="L39" s="76" t="inlineStr">
        <is>
          <t>1070</t>
        </is>
      </c>
      <c r="M39" s="63" t="inlineStr">
        <is>
          <t>Price_LCS_WetEnd_050</t>
        </is>
      </c>
      <c r="N39" s="74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75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63" t="inlineStr">
        <is>
          <t>10707-2P-7.5HP-LCSE</t>
        </is>
      </c>
      <c r="D40" s="2" t="inlineStr">
        <is>
          <t>RC9715-1-6.59</t>
        </is>
      </c>
      <c r="E40" s="72" t="n">
        <v>6.59</v>
      </c>
      <c r="F40" s="75" t="inlineStr">
        <is>
          <t>'DS_ShaftDiameter'</t>
        </is>
      </c>
      <c r="G40" s="2" t="inlineStr">
        <is>
          <t>X3</t>
        </is>
      </c>
      <c r="I40" s="72" t="n"/>
      <c r="J40" s="63" t="inlineStr">
        <is>
          <t>10707-2P-7.5HP LCSE</t>
        </is>
      </c>
      <c r="K40" s="73" t="n">
        <v>22</v>
      </c>
      <c r="L40" s="76" t="inlineStr">
        <is>
          <t>1070</t>
        </is>
      </c>
      <c r="M40" s="63" t="inlineStr">
        <is>
          <t>Price_LCS_WetEnd_051</t>
        </is>
      </c>
      <c r="N40" s="74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75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63" t="inlineStr">
        <is>
          <t>12709-2P-10HP-LCSE</t>
        </is>
      </c>
      <c r="D41" t="inlineStr">
        <is>
          <t>RC2275-1-6.61</t>
        </is>
      </c>
      <c r="E41" s="72" t="n">
        <v>6.61</v>
      </c>
      <c r="F41" s="75" t="inlineStr">
        <is>
          <t>'DS_ShaftDiameter'</t>
        </is>
      </c>
      <c r="G41" s="2" t="inlineStr">
        <is>
          <t>X3</t>
        </is>
      </c>
      <c r="I41" s="72" t="n"/>
      <c r="J41" s="63" t="inlineStr">
        <is>
          <t>12709-2P-10HP LCSE</t>
        </is>
      </c>
      <c r="K41" s="73" t="n">
        <v>25</v>
      </c>
      <c r="L41" s="76" t="inlineStr">
        <is>
          <t>1270</t>
        </is>
      </c>
      <c r="M41" s="63" t="inlineStr">
        <is>
          <t>Price_LCS_WetEnd_053</t>
        </is>
      </c>
      <c r="N41" s="74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75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63" t="inlineStr">
        <is>
          <t>12709-2P-15HP-LCSE</t>
        </is>
      </c>
      <c r="D42" t="inlineStr">
        <is>
          <t>RC2275-1-7.1</t>
        </is>
      </c>
      <c r="E42" s="72" t="n">
        <v>7.1</v>
      </c>
      <c r="F42" s="75" t="inlineStr">
        <is>
          <t>'DS_ShaftDiameter'</t>
        </is>
      </c>
      <c r="G42" s="2" t="inlineStr">
        <is>
          <t>X3</t>
        </is>
      </c>
      <c r="I42" s="72" t="n"/>
      <c r="J42" s="63" t="inlineStr">
        <is>
          <t>12709-2P-15HP LCSE</t>
        </is>
      </c>
      <c r="K42" s="73" t="n">
        <v>25</v>
      </c>
      <c r="L42" s="76" t="inlineStr">
        <is>
          <t>1270</t>
        </is>
      </c>
      <c r="M42" s="63" t="inlineStr">
        <is>
          <t>Price_LCS_WetEnd_054</t>
        </is>
      </c>
      <c r="N42" s="74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75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63" t="inlineStr">
        <is>
          <t>12709-2P-5HP-LCSE</t>
        </is>
      </c>
      <c r="D43" t="inlineStr">
        <is>
          <t>RC2275-1-5.28</t>
        </is>
      </c>
      <c r="E43" s="72" t="n">
        <v>5.28</v>
      </c>
      <c r="F43" s="75" t="inlineStr">
        <is>
          <t>'DS_ShaftDiameter'</t>
        </is>
      </c>
      <c r="G43" s="2" t="inlineStr">
        <is>
          <t>X3</t>
        </is>
      </c>
      <c r="I43" s="72" t="n"/>
      <c r="J43" s="63" t="inlineStr">
        <is>
          <t>12709-2P-5HP LCSE</t>
        </is>
      </c>
      <c r="K43" s="73" t="n">
        <v>25</v>
      </c>
      <c r="L43" s="76" t="inlineStr">
        <is>
          <t>1270</t>
        </is>
      </c>
      <c r="M43" s="63" t="inlineStr">
        <is>
          <t>Price_LCS_WetEnd_057</t>
        </is>
      </c>
      <c r="N43" s="74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75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63" t="inlineStr">
        <is>
          <t>12709-2P-7.5HP-LCSE</t>
        </is>
      </c>
      <c r="D44" t="inlineStr">
        <is>
          <t>RC2275-1-6.03</t>
        </is>
      </c>
      <c r="E44" s="72" t="n">
        <v>6.03</v>
      </c>
      <c r="F44" s="75" t="inlineStr">
        <is>
          <t>'DS_ShaftDiameter'</t>
        </is>
      </c>
      <c r="G44" s="2" t="inlineStr">
        <is>
          <t>X3</t>
        </is>
      </c>
      <c r="I44" s="72" t="n"/>
      <c r="J44" s="63" t="inlineStr">
        <is>
          <t>12709-2P-7.5HP LCSE</t>
        </is>
      </c>
      <c r="K44" s="73" t="n">
        <v>25</v>
      </c>
      <c r="L44" s="76" t="inlineStr">
        <is>
          <t>1270</t>
        </is>
      </c>
      <c r="M44" s="63" t="inlineStr">
        <is>
          <t>Price_LCS_WetEnd_058</t>
        </is>
      </c>
      <c r="N44" s="74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75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63" t="inlineStr">
        <is>
          <t>15705-2P-10HP-LCSE</t>
        </is>
      </c>
      <c r="D45" s="2" t="inlineStr">
        <is>
          <t>RC2188-6.26</t>
        </is>
      </c>
      <c r="E45" s="72" t="n">
        <v>6.26</v>
      </c>
      <c r="F45" s="75" t="inlineStr">
        <is>
          <t>'DS_ShaftDiameter'</t>
        </is>
      </c>
      <c r="G45" s="2" t="inlineStr">
        <is>
          <t>X3</t>
        </is>
      </c>
      <c r="H45" s="2" t="n"/>
      <c r="J45" s="63" t="inlineStr">
        <is>
          <t>15705-2P-10HP LCSE</t>
        </is>
      </c>
      <c r="K45" s="73" t="n">
        <v>50</v>
      </c>
      <c r="L45" s="76" t="inlineStr">
        <is>
          <t>1570</t>
        </is>
      </c>
      <c r="M45" s="63" t="inlineStr">
        <is>
          <t>Price_LCS_WetEnd_059</t>
        </is>
      </c>
      <c r="N45" s="74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75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63" t="inlineStr">
        <is>
          <t>15705-2P-15HP-LCSE</t>
        </is>
      </c>
      <c r="D46" s="2" t="inlineStr">
        <is>
          <t>RC2188-7</t>
        </is>
      </c>
      <c r="E46" s="72" t="n">
        <v>7</v>
      </c>
      <c r="F46" s="75" t="inlineStr">
        <is>
          <t>'DS_ShaftDiameter'</t>
        </is>
      </c>
      <c r="G46" s="2" t="inlineStr">
        <is>
          <t>X3</t>
        </is>
      </c>
      <c r="H46" s="2" t="n"/>
      <c r="I46" s="73" t="n"/>
      <c r="J46" s="63" t="inlineStr">
        <is>
          <t>15705-2P-15HP LCSE</t>
        </is>
      </c>
      <c r="K46" s="73" t="n">
        <v>50</v>
      </c>
      <c r="L46" s="76" t="inlineStr">
        <is>
          <t>1570</t>
        </is>
      </c>
      <c r="M46" s="63" t="inlineStr">
        <is>
          <t>Price_LCS_WetEnd_060</t>
        </is>
      </c>
      <c r="N46" s="74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75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63" t="inlineStr">
        <is>
          <t>15705-2P-20HP-LCSE</t>
        </is>
      </c>
      <c r="D47" s="2" t="inlineStr">
        <is>
          <t>RC2188-7.1</t>
        </is>
      </c>
      <c r="E47" s="72" t="n">
        <v>7.1</v>
      </c>
      <c r="F47" s="75" t="inlineStr">
        <is>
          <t>'DS_ShaftDiameter'</t>
        </is>
      </c>
      <c r="G47" s="2" t="inlineStr">
        <is>
          <t>X3</t>
        </is>
      </c>
      <c r="H47" s="2" t="n"/>
      <c r="I47" s="73" t="n"/>
      <c r="J47" s="63" t="inlineStr">
        <is>
          <t>15705-2P-20HP LCSE</t>
        </is>
      </c>
      <c r="K47" s="73" t="n">
        <v>50</v>
      </c>
      <c r="L47" s="76" t="inlineStr">
        <is>
          <t>1570</t>
        </is>
      </c>
      <c r="M47" s="63" t="inlineStr">
        <is>
          <t>Price_LCS_WetEnd_061</t>
        </is>
      </c>
      <c r="N47" s="74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75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63" t="inlineStr">
        <is>
          <t>15705-2P-5HP-LCSE</t>
        </is>
      </c>
      <c r="D48" t="inlineStr">
        <is>
          <t>RC2188-5.14</t>
        </is>
      </c>
      <c r="E48" s="72" t="n">
        <v>5.14</v>
      </c>
      <c r="F48" s="75" t="inlineStr">
        <is>
          <t>'DS_ShaftDiameter'</t>
        </is>
      </c>
      <c r="G48" s="2" t="inlineStr">
        <is>
          <t>X3</t>
        </is>
      </c>
      <c r="H48" s="2" t="n"/>
      <c r="I48" s="73" t="n"/>
      <c r="J48" s="63" t="inlineStr">
        <is>
          <t>15705-2P-5HP LCSE</t>
        </is>
      </c>
      <c r="K48" s="73" t="n">
        <v>50</v>
      </c>
      <c r="L48" s="76" t="inlineStr">
        <is>
          <t>1570</t>
        </is>
      </c>
      <c r="M48" s="63" t="inlineStr">
        <is>
          <t>Price_LCS_WetEnd_062</t>
        </is>
      </c>
      <c r="N48" s="74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75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63" t="inlineStr">
        <is>
          <t>15705-2P-7.5HP-LCSE</t>
        </is>
      </c>
      <c r="D49" s="2" t="inlineStr">
        <is>
          <t>RC2188-5.77</t>
        </is>
      </c>
      <c r="E49" s="72" t="n">
        <v>5.77</v>
      </c>
      <c r="F49" s="75" t="inlineStr">
        <is>
          <t>'DS_ShaftDiameter'</t>
        </is>
      </c>
      <c r="G49" s="2" t="inlineStr">
        <is>
          <t>X3</t>
        </is>
      </c>
      <c r="H49" s="2" t="n"/>
      <c r="I49" s="73" t="n"/>
      <c r="J49" s="63" t="inlineStr">
        <is>
          <t>15705-2P-7.5HP LCSE</t>
        </is>
      </c>
      <c r="K49" s="73" t="n">
        <v>50</v>
      </c>
      <c r="L49" s="76" t="inlineStr">
        <is>
          <t>1570</t>
        </is>
      </c>
      <c r="M49" s="63" t="inlineStr">
        <is>
          <t>Price_LCS_WetEnd_063</t>
        </is>
      </c>
      <c r="N49" s="74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75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63" t="inlineStr">
        <is>
          <t>15951-2P-10HP-LCSE</t>
        </is>
      </c>
      <c r="D50" s="2" t="inlineStr">
        <is>
          <t>RC1949-7.33</t>
        </is>
      </c>
      <c r="E50" s="72" t="n">
        <v>7.33</v>
      </c>
      <c r="F50" s="75" t="inlineStr">
        <is>
          <t>'DS_ShaftDiameter'</t>
        </is>
      </c>
      <c r="G50" s="2" t="inlineStr">
        <is>
          <t>X3</t>
        </is>
      </c>
      <c r="H50" s="2" t="n"/>
      <c r="I50" s="73" t="n"/>
      <c r="J50" s="63" t="inlineStr">
        <is>
          <t>15951-2P-10HP LCSE</t>
        </is>
      </c>
      <c r="K50" s="73" t="n">
        <v>70</v>
      </c>
      <c r="L50" s="76" t="inlineStr">
        <is>
          <t>1595</t>
        </is>
      </c>
      <c r="M50" s="63" t="inlineStr">
        <is>
          <t>Price_LCS_WetEnd_064</t>
        </is>
      </c>
      <c r="N50" s="74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75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63" t="inlineStr">
        <is>
          <t>15951-2P-15HP-LCSE</t>
        </is>
      </c>
      <c r="D51" s="2" t="inlineStr">
        <is>
          <t>RC1949-8.51</t>
        </is>
      </c>
      <c r="E51" s="72" t="n">
        <v>8.51</v>
      </c>
      <c r="F51" s="75" t="inlineStr">
        <is>
          <t>'DS_ShaftDiameter'</t>
        </is>
      </c>
      <c r="G51" s="2" t="inlineStr">
        <is>
          <t>X4</t>
        </is>
      </c>
      <c r="J51" s="63" t="inlineStr">
        <is>
          <t>15951-2P-15HP LCSE</t>
        </is>
      </c>
      <c r="K51" s="73" t="n">
        <v>70</v>
      </c>
      <c r="L51" s="76" t="inlineStr">
        <is>
          <t>1595</t>
        </is>
      </c>
      <c r="M51" s="63" t="inlineStr">
        <is>
          <t>Price_LCS_WetEnd_065</t>
        </is>
      </c>
      <c r="N51" s="74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75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63" t="inlineStr">
        <is>
          <t>15951-2P-20HP-LCSE</t>
        </is>
      </c>
      <c r="D52" s="2" t="inlineStr">
        <is>
          <t>RC1949-9.19</t>
        </is>
      </c>
      <c r="E52" s="72" t="n">
        <v>9.19</v>
      </c>
      <c r="F52" s="75" t="inlineStr">
        <is>
          <t>'DS_ShaftDiameter'</t>
        </is>
      </c>
      <c r="G52" s="2" t="inlineStr">
        <is>
          <t>X4</t>
        </is>
      </c>
      <c r="J52" s="63" t="inlineStr">
        <is>
          <t>15951-2P-20HP LCSE</t>
        </is>
      </c>
      <c r="K52" s="73" t="n">
        <v>70</v>
      </c>
      <c r="L52" s="76" t="inlineStr">
        <is>
          <t>1595</t>
        </is>
      </c>
      <c r="M52" s="63" t="inlineStr">
        <is>
          <t>Price_LCS_WetEnd_066</t>
        </is>
      </c>
      <c r="N52" s="74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75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63" t="inlineStr">
        <is>
          <t>15951-2P-25HP-LCSE</t>
        </is>
      </c>
      <c r="D53" s="2" t="inlineStr">
        <is>
          <t>RC1949-9.6</t>
        </is>
      </c>
      <c r="E53" s="72" t="n">
        <v>9.6</v>
      </c>
      <c r="F53" s="75" t="inlineStr">
        <is>
          <t>'DS_ShaftDiameter'</t>
        </is>
      </c>
      <c r="G53" s="2" t="inlineStr">
        <is>
          <t>X4</t>
        </is>
      </c>
      <c r="J53" s="63" t="inlineStr">
        <is>
          <t>15951-2P-25HP LCSE</t>
        </is>
      </c>
      <c r="K53" s="73" t="n">
        <v>70</v>
      </c>
      <c r="L53" s="76" t="inlineStr">
        <is>
          <t>1595</t>
        </is>
      </c>
      <c r="M53" s="63" t="inlineStr">
        <is>
          <t>Price_LCS_WetEnd_067</t>
        </is>
      </c>
      <c r="N53" s="74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75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63" t="inlineStr">
        <is>
          <t>15951-4P-3HP-LCSE</t>
        </is>
      </c>
      <c r="D54" s="63" t="inlineStr">
        <is>
          <t>RC1949-9.6-4P</t>
        </is>
      </c>
      <c r="E54" s="72" t="n">
        <v>9.6</v>
      </c>
      <c r="F54" s="75" t="inlineStr">
        <is>
          <t>'DS_ShaftDiameter'</t>
        </is>
      </c>
      <c r="G54" s="2" t="inlineStr">
        <is>
          <t>X3</t>
        </is>
      </c>
      <c r="J54" s="63" t="inlineStr">
        <is>
          <t>15951-4P-3HP LCSE</t>
        </is>
      </c>
      <c r="K54" s="73" t="n">
        <v>70</v>
      </c>
      <c r="L54" s="76" t="inlineStr">
        <is>
          <t>1595</t>
        </is>
      </c>
      <c r="M54" s="63" t="inlineStr">
        <is>
          <t>Price_LCS_WetEnd_068</t>
        </is>
      </c>
      <c r="N54" s="74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75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63" t="inlineStr">
        <is>
          <t>15955-2P-15HP-LCSE</t>
        </is>
      </c>
      <c r="D55" s="2" t="inlineStr">
        <is>
          <t>RC1950-7.64</t>
        </is>
      </c>
      <c r="E55" s="72" t="n">
        <v>7.64</v>
      </c>
      <c r="F55" s="75" t="inlineStr">
        <is>
          <t>'DS_ShaftDiameter'</t>
        </is>
      </c>
      <c r="G55" s="2" t="inlineStr">
        <is>
          <t>X4</t>
        </is>
      </c>
      <c r="J55" s="63" t="inlineStr">
        <is>
          <t>15955-2P-15HP LCSE</t>
        </is>
      </c>
      <c r="K55" s="73" t="n">
        <v>70</v>
      </c>
      <c r="L55" s="76" t="inlineStr">
        <is>
          <t>1595</t>
        </is>
      </c>
      <c r="M55" s="63" t="inlineStr">
        <is>
          <t>Price_LCS_WetEnd_069</t>
        </is>
      </c>
      <c r="N55" s="74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75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63" t="inlineStr">
        <is>
          <t>15955-2P-20HP-LCSE</t>
        </is>
      </c>
      <c r="D56" t="inlineStr">
        <is>
          <t>RC1950-8.14</t>
        </is>
      </c>
      <c r="E56" s="72" t="n">
        <v>8.140000000000001</v>
      </c>
      <c r="F56" s="75" t="inlineStr">
        <is>
          <t>'DS_ShaftDiameter'</t>
        </is>
      </c>
      <c r="G56" s="2" t="inlineStr">
        <is>
          <t>X4</t>
        </is>
      </c>
      <c r="J56" s="63" t="inlineStr">
        <is>
          <t>15955-2P-20HP LCSE</t>
        </is>
      </c>
      <c r="K56" s="73" t="n">
        <v>70</v>
      </c>
      <c r="L56" s="76" t="inlineStr">
        <is>
          <t>1595</t>
        </is>
      </c>
      <c r="M56" s="63" t="inlineStr">
        <is>
          <t>Price_LCS_WetEnd_070</t>
        </is>
      </c>
      <c r="N56" s="74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75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63" t="inlineStr">
        <is>
          <t>15955-2P-25HP-LCSE</t>
        </is>
      </c>
      <c r="D57" t="inlineStr">
        <is>
          <t>RC1950-8.69</t>
        </is>
      </c>
      <c r="E57" s="72" t="n">
        <v>8.69</v>
      </c>
      <c r="F57" s="75" t="inlineStr">
        <is>
          <t>'DS_ShaftDiameter'</t>
        </is>
      </c>
      <c r="G57" s="2" t="inlineStr">
        <is>
          <t>X4</t>
        </is>
      </c>
      <c r="J57" s="63" t="inlineStr">
        <is>
          <t>15955-2P-25HP LCSE</t>
        </is>
      </c>
      <c r="K57" s="73" t="n">
        <v>70</v>
      </c>
      <c r="L57" s="76" t="inlineStr">
        <is>
          <t>1595</t>
        </is>
      </c>
      <c r="M57" s="63" t="inlineStr">
        <is>
          <t>Price_LCS_WetEnd_071</t>
        </is>
      </c>
      <c r="N57" s="74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75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63" t="inlineStr">
        <is>
          <t>15955-2P-30HP-LCSE</t>
        </is>
      </c>
      <c r="D58" t="inlineStr">
        <is>
          <t>RC1950-9.17</t>
        </is>
      </c>
      <c r="E58" s="72" t="n">
        <v>9.17</v>
      </c>
      <c r="F58" s="75" t="inlineStr">
        <is>
          <t>'DS_ShaftDiameter'</t>
        </is>
      </c>
      <c r="G58" s="2" t="inlineStr">
        <is>
          <t>X4</t>
        </is>
      </c>
      <c r="J58" s="63" t="inlineStr">
        <is>
          <t>15955-2P-30HP LCSE</t>
        </is>
      </c>
      <c r="K58" s="73" t="n">
        <v>70</v>
      </c>
      <c r="L58" s="76" t="inlineStr">
        <is>
          <t>1595</t>
        </is>
      </c>
      <c r="M58" s="63" t="inlineStr">
        <is>
          <t>Price_LCS_WetEnd_072</t>
        </is>
      </c>
      <c r="N58" s="74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75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63" t="inlineStr">
        <is>
          <t>15955-4P-3HP-LCSE</t>
        </is>
      </c>
      <c r="D59" s="63" t="inlineStr">
        <is>
          <t>RC1950-8.58</t>
        </is>
      </c>
      <c r="E59" s="72" t="n">
        <v>8.58</v>
      </c>
      <c r="F59" s="75" t="inlineStr">
        <is>
          <t>'DS_ShaftDiameter'</t>
        </is>
      </c>
      <c r="G59" s="2" t="inlineStr">
        <is>
          <t>X3</t>
        </is>
      </c>
      <c r="J59" s="63" t="inlineStr">
        <is>
          <t>15955-4P-3HP LCSE</t>
        </is>
      </c>
      <c r="K59" s="73" t="n">
        <v>70</v>
      </c>
      <c r="L59" s="76" t="inlineStr">
        <is>
          <t>1595</t>
        </is>
      </c>
      <c r="M59" s="63" t="inlineStr">
        <is>
          <t>Price_LCS_WetEnd_073</t>
        </is>
      </c>
      <c r="N59" s="74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75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63" t="inlineStr">
        <is>
          <t>15955-4P-5HP-LCSE</t>
        </is>
      </c>
      <c r="D60" s="63" t="inlineStr">
        <is>
          <t>RC1950-9.6</t>
        </is>
      </c>
      <c r="E60" s="72" t="n">
        <v>9.6</v>
      </c>
      <c r="F60" s="75" t="inlineStr">
        <is>
          <t>'DS_ShaftDiameter'</t>
        </is>
      </c>
      <c r="G60" s="2" t="inlineStr">
        <is>
          <t>X3</t>
        </is>
      </c>
      <c r="J60" s="63" t="inlineStr">
        <is>
          <t>15955-4P-5HP LCSE</t>
        </is>
      </c>
      <c r="K60" s="73" t="n">
        <v>70</v>
      </c>
      <c r="L60" s="76" t="inlineStr">
        <is>
          <t>1595</t>
        </is>
      </c>
      <c r="M60" s="63" t="inlineStr">
        <is>
          <t>Price_LCS_WetEnd_074</t>
        </is>
      </c>
      <c r="N60" s="74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75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63" t="inlineStr">
        <is>
          <t>15959-2P-20HP-LCSE</t>
        </is>
      </c>
      <c r="D61" t="inlineStr">
        <is>
          <t>RC9846-7.27</t>
        </is>
      </c>
      <c r="E61" s="72" t="n">
        <v>7.27</v>
      </c>
      <c r="F61" s="75" t="inlineStr">
        <is>
          <t>'DS_ShaftDiameter'</t>
        </is>
      </c>
      <c r="G61" s="2" t="inlineStr">
        <is>
          <t>X4</t>
        </is>
      </c>
      <c r="J61" s="63" t="inlineStr">
        <is>
          <t>15959-2P-20HP LCSE</t>
        </is>
      </c>
      <c r="K61" s="73" t="n">
        <v>70</v>
      </c>
      <c r="L61" s="76" t="inlineStr">
        <is>
          <t>1595</t>
        </is>
      </c>
      <c r="M61" s="63" t="inlineStr">
        <is>
          <t>Price_LCS_WetEnd_075</t>
        </is>
      </c>
      <c r="N61" s="74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75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63" t="inlineStr">
        <is>
          <t>15959-2P-25HP-LCSE</t>
        </is>
      </c>
      <c r="D62" t="inlineStr">
        <is>
          <t>RC9846-7.71</t>
        </is>
      </c>
      <c r="E62" s="72" t="n">
        <v>7.71</v>
      </c>
      <c r="F62" s="75" t="inlineStr">
        <is>
          <t>'DS_ShaftDiameter'</t>
        </is>
      </c>
      <c r="G62" s="2" t="inlineStr">
        <is>
          <t>X4</t>
        </is>
      </c>
      <c r="J62" s="63" t="inlineStr">
        <is>
          <t>15959-2P-25HP LCSE</t>
        </is>
      </c>
      <c r="K62" s="73" t="n">
        <v>70</v>
      </c>
      <c r="L62" s="76" t="inlineStr">
        <is>
          <t>1595</t>
        </is>
      </c>
      <c r="M62" s="63" t="inlineStr">
        <is>
          <t>Price_LCS_WetEnd_076</t>
        </is>
      </c>
      <c r="N62" s="74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75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63" t="inlineStr">
        <is>
          <t>15959-2P-30HP-LCSE</t>
        </is>
      </c>
      <c r="D63" s="2" t="inlineStr">
        <is>
          <t>RC9846-8.04</t>
        </is>
      </c>
      <c r="E63" s="72" t="n">
        <v>8.039999999999999</v>
      </c>
      <c r="F63" s="75" t="inlineStr">
        <is>
          <t>'DS_ShaftDiameter'</t>
        </is>
      </c>
      <c r="G63" s="2" t="inlineStr">
        <is>
          <t>X4</t>
        </is>
      </c>
      <c r="J63" s="63" t="inlineStr">
        <is>
          <t>15959-2P-30HP LCSE</t>
        </is>
      </c>
      <c r="K63" s="73" t="n">
        <v>70</v>
      </c>
      <c r="L63" s="76" t="inlineStr">
        <is>
          <t>1595</t>
        </is>
      </c>
      <c r="M63" s="63" t="inlineStr">
        <is>
          <t>Price_LCS_WetEnd_077</t>
        </is>
      </c>
      <c r="N63" s="74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75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63" t="inlineStr">
        <is>
          <t>15959-4P-3HP-LCSE</t>
        </is>
      </c>
      <c r="D64" s="63" t="inlineStr">
        <is>
          <t>RC9846-7.63</t>
        </is>
      </c>
      <c r="E64" s="72" t="n">
        <v>7.63</v>
      </c>
      <c r="F64" s="75" t="inlineStr">
        <is>
          <t>'DS_ShaftDiameter'</t>
        </is>
      </c>
      <c r="G64" s="2" t="inlineStr">
        <is>
          <t>X3</t>
        </is>
      </c>
      <c r="J64" s="63" t="inlineStr">
        <is>
          <t>15959-4P-3HP LCSE</t>
        </is>
      </c>
      <c r="K64" s="73" t="n">
        <v>70</v>
      </c>
      <c r="L64" s="76" t="inlineStr">
        <is>
          <t>1595</t>
        </is>
      </c>
      <c r="M64" s="63" t="inlineStr">
        <is>
          <t>Price_LCS_WetEnd_078</t>
        </is>
      </c>
      <c r="N64" s="74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75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63" t="inlineStr">
        <is>
          <t>15959-4P-5HP-LCSE</t>
        </is>
      </c>
      <c r="D65" s="63" t="inlineStr">
        <is>
          <t>RC9846-8.57</t>
        </is>
      </c>
      <c r="E65" s="72" t="n">
        <v>8.57</v>
      </c>
      <c r="F65" s="75" t="inlineStr">
        <is>
          <t>'DS_ShaftDiameter'</t>
        </is>
      </c>
      <c r="G65" s="2" t="inlineStr">
        <is>
          <t>X3</t>
        </is>
      </c>
      <c r="J65" s="63" t="inlineStr">
        <is>
          <t>15959-4P-5HP LCSE</t>
        </is>
      </c>
      <c r="K65" s="73" t="n">
        <v>70</v>
      </c>
      <c r="L65" s="76" t="inlineStr">
        <is>
          <t>1595</t>
        </is>
      </c>
      <c r="M65" s="63" t="inlineStr">
        <is>
          <t>Price_LCS_WetEnd_079</t>
        </is>
      </c>
      <c r="N65" s="74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75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63" t="inlineStr">
        <is>
          <t>15959-4P-7.5HP-LCSE</t>
        </is>
      </c>
      <c r="D66" s="63" t="inlineStr">
        <is>
          <t>RC9846-9.6</t>
        </is>
      </c>
      <c r="E66" s="72" t="n">
        <v>9.6</v>
      </c>
      <c r="F66" s="75" t="inlineStr">
        <is>
          <t>'DS_ShaftDiameter'</t>
        </is>
      </c>
      <c r="G66" s="2" t="inlineStr">
        <is>
          <t>X3</t>
        </is>
      </c>
      <c r="J66" s="63" t="inlineStr">
        <is>
          <t>15959-4P-7.5HP LCSE</t>
        </is>
      </c>
      <c r="K66" s="73" t="n">
        <v>70</v>
      </c>
      <c r="L66" s="76" t="inlineStr">
        <is>
          <t>1595</t>
        </is>
      </c>
      <c r="M66" s="63" t="inlineStr">
        <is>
          <t>Price_LCS_WetEnd_080</t>
        </is>
      </c>
      <c r="N66" s="74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75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63" t="inlineStr">
        <is>
          <t>20709-2P-10HP-LCSE</t>
        </is>
      </c>
      <c r="D67" s="2" t="inlineStr">
        <is>
          <t>RC9912-1-5.49</t>
        </is>
      </c>
      <c r="E67" s="72" t="n">
        <v>5.49</v>
      </c>
      <c r="F67" s="75" t="inlineStr">
        <is>
          <t>'DS_ShaftDiameter'</t>
        </is>
      </c>
      <c r="G67" s="2" t="inlineStr">
        <is>
          <t>X3</t>
        </is>
      </c>
      <c r="J67" s="63" t="inlineStr">
        <is>
          <t>20709-2P-10HP LCSE</t>
        </is>
      </c>
      <c r="K67" s="73" t="n">
        <v>45</v>
      </c>
      <c r="L67" s="76" t="inlineStr">
        <is>
          <t>2070</t>
        </is>
      </c>
      <c r="M67" s="63" t="inlineStr">
        <is>
          <t>Price_LCS_WetEnd_081</t>
        </is>
      </c>
      <c r="N67" s="74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75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63" t="inlineStr">
        <is>
          <t>20709-2P-15HP-LCSE</t>
        </is>
      </c>
      <c r="D68" s="2" t="inlineStr">
        <is>
          <t>RC9912-1-6.17</t>
        </is>
      </c>
      <c r="E68" s="72" t="n">
        <v>6.17</v>
      </c>
      <c r="F68" s="75" t="inlineStr">
        <is>
          <t>'DS_ShaftDiameter'</t>
        </is>
      </c>
      <c r="G68" s="2" t="inlineStr">
        <is>
          <t>X4</t>
        </is>
      </c>
      <c r="J68" s="63" t="inlineStr">
        <is>
          <t>20709-2P-15HP LCSE</t>
        </is>
      </c>
      <c r="K68" s="73" t="n">
        <v>45</v>
      </c>
      <c r="L68" s="76" t="inlineStr">
        <is>
          <t>2070</t>
        </is>
      </c>
      <c r="M68" s="63" t="inlineStr">
        <is>
          <t>Price_LCS_WetEnd_082</t>
        </is>
      </c>
      <c r="N68" s="74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75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63" t="inlineStr">
        <is>
          <t>20709-2P-20HP-LCSE</t>
        </is>
      </c>
      <c r="D69" s="63" t="inlineStr">
        <is>
          <t>RC9912-1-6.84</t>
        </is>
      </c>
      <c r="E69" s="72" t="n">
        <v>6.84</v>
      </c>
      <c r="F69" s="75" t="inlineStr">
        <is>
          <t>'DS_ShaftDiameter'</t>
        </is>
      </c>
      <c r="G69" s="2" t="inlineStr">
        <is>
          <t>X4</t>
        </is>
      </c>
      <c r="J69" s="63" t="inlineStr">
        <is>
          <t>20709-2P-20HP LCSE</t>
        </is>
      </c>
      <c r="K69" s="73" t="n">
        <v>45</v>
      </c>
      <c r="L69" s="76" t="inlineStr">
        <is>
          <t>2070</t>
        </is>
      </c>
      <c r="M69" s="63" t="inlineStr">
        <is>
          <t>Price_LCS_WetEnd_083</t>
        </is>
      </c>
      <c r="N69" s="74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75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63" t="inlineStr">
        <is>
          <t>20709-2P-25HP-LCSE</t>
        </is>
      </c>
      <c r="D70" s="2" t="inlineStr">
        <is>
          <t>RC9912-1-7.1</t>
        </is>
      </c>
      <c r="E70" s="72" t="n">
        <v>7.1</v>
      </c>
      <c r="F70" s="75" t="inlineStr">
        <is>
          <t>'DS_ShaftDiameter'</t>
        </is>
      </c>
      <c r="G70" s="2" t="inlineStr">
        <is>
          <t>X4</t>
        </is>
      </c>
      <c r="J70" s="63" t="inlineStr">
        <is>
          <t>20709-2P-25HP LCSE</t>
        </is>
      </c>
      <c r="K70" s="73" t="n">
        <v>45</v>
      </c>
      <c r="L70" s="76" t="inlineStr">
        <is>
          <t>2070</t>
        </is>
      </c>
      <c r="M70" s="63" t="inlineStr">
        <is>
          <t>Price_LCS_WetEnd_084</t>
        </is>
      </c>
      <c r="N70" s="74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75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63" t="inlineStr">
        <is>
          <t>20709-2P-7.5HP-LCSE</t>
        </is>
      </c>
      <c r="D71" s="2" t="inlineStr">
        <is>
          <t>RC9912-1-5.11</t>
        </is>
      </c>
      <c r="E71" s="72" t="n">
        <v>5.11</v>
      </c>
      <c r="F71" s="75" t="inlineStr">
        <is>
          <t>'DS_ShaftDiameter'</t>
        </is>
      </c>
      <c r="G71" s="2" t="inlineStr">
        <is>
          <t>X3</t>
        </is>
      </c>
      <c r="J71" s="63" t="inlineStr">
        <is>
          <t>20709-2P-7.5HP LCSE</t>
        </is>
      </c>
      <c r="K71" s="73" t="n">
        <v>45</v>
      </c>
      <c r="L71" s="76" t="inlineStr">
        <is>
          <t>2070</t>
        </is>
      </c>
      <c r="M71" s="63" t="inlineStr">
        <is>
          <t>Price_LCS_WetEnd_085</t>
        </is>
      </c>
      <c r="N71" s="74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75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63" t="inlineStr">
        <is>
          <t>20709-4P-3HP-LCSE</t>
        </is>
      </c>
      <c r="D72" s="63" t="inlineStr">
        <is>
          <t>RC9912-1-7.1-4P</t>
        </is>
      </c>
      <c r="E72" s="72" t="n">
        <v>7.1</v>
      </c>
      <c r="F72" s="75" t="inlineStr">
        <is>
          <t>'DS_ShaftDiameter'</t>
        </is>
      </c>
      <c r="G72" s="2" t="inlineStr">
        <is>
          <t>X3</t>
        </is>
      </c>
      <c r="J72" s="63" t="inlineStr">
        <is>
          <t>20709-4P-3HP LCSE</t>
        </is>
      </c>
      <c r="K72" s="73" t="n">
        <v>45</v>
      </c>
      <c r="L72" s="76" t="inlineStr">
        <is>
          <t>2070</t>
        </is>
      </c>
      <c r="M72" s="63" t="inlineStr">
        <is>
          <t>Price_LCS_WetEnd_086</t>
        </is>
      </c>
      <c r="N72" s="74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75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63" t="inlineStr">
        <is>
          <t>20953-2P-20HP-LCSE</t>
        </is>
      </c>
      <c r="D73" s="2" t="inlineStr">
        <is>
          <t>RC2215-7.08</t>
        </is>
      </c>
      <c r="E73" s="72" t="n">
        <v>7.08</v>
      </c>
      <c r="F73" s="75" t="inlineStr">
        <is>
          <t>'DS_ShaftDiameter'</t>
        </is>
      </c>
      <c r="G73" s="2" t="inlineStr">
        <is>
          <t>X4</t>
        </is>
      </c>
      <c r="J73" s="63" t="inlineStr">
        <is>
          <t>20953-2P-20HP LCSE</t>
        </is>
      </c>
      <c r="K73" s="73" t="n">
        <v>75</v>
      </c>
      <c r="L73" s="76" t="inlineStr">
        <is>
          <t>2095</t>
        </is>
      </c>
      <c r="M73" s="63" t="inlineStr">
        <is>
          <t>Price_LCS_WetEnd_087</t>
        </is>
      </c>
      <c r="N73" s="74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75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63" t="inlineStr">
        <is>
          <t>20953-2P-25HP-LCSE</t>
        </is>
      </c>
      <c r="D74" s="2" t="inlineStr">
        <is>
          <t>RC2215-7.49</t>
        </is>
      </c>
      <c r="E74" s="72" t="n">
        <v>7.49</v>
      </c>
      <c r="F74" s="75" t="inlineStr">
        <is>
          <t>'DS_ShaftDiameter'</t>
        </is>
      </c>
      <c r="G74" s="2" t="inlineStr">
        <is>
          <t>X4</t>
        </is>
      </c>
      <c r="J74" s="63" t="inlineStr">
        <is>
          <t>20953-2P-25HP LCSE</t>
        </is>
      </c>
      <c r="K74" s="73" t="n">
        <v>75</v>
      </c>
      <c r="L74" s="76" t="inlineStr">
        <is>
          <t>2095</t>
        </is>
      </c>
      <c r="M74" s="63" t="inlineStr">
        <is>
          <t>Price_LCS_WetEnd_088</t>
        </is>
      </c>
      <c r="N74" s="74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75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63" t="inlineStr">
        <is>
          <t>20953-2P-30HP-LCSE</t>
        </is>
      </c>
      <c r="D75" s="2" t="inlineStr">
        <is>
          <t>RC2215-7.9</t>
        </is>
      </c>
      <c r="E75" s="72" t="n">
        <v>7.9</v>
      </c>
      <c r="F75" s="75" t="inlineStr">
        <is>
          <t>'DS_ShaftDiameter'</t>
        </is>
      </c>
      <c r="G75" s="2" t="inlineStr">
        <is>
          <t>X4</t>
        </is>
      </c>
      <c r="J75" s="63" t="inlineStr">
        <is>
          <t>20953-2P-30HP LCSE</t>
        </is>
      </c>
      <c r="K75" s="73" t="n">
        <v>75</v>
      </c>
      <c r="L75" s="76" t="inlineStr">
        <is>
          <t>2095</t>
        </is>
      </c>
      <c r="M75" s="63" t="inlineStr">
        <is>
          <t>Price_LCS_WetEnd_089</t>
        </is>
      </c>
      <c r="N75" s="74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75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63" t="inlineStr">
        <is>
          <t>20953-4P-3HP-LCSE</t>
        </is>
      </c>
      <c r="D76" s="63" t="inlineStr">
        <is>
          <t>RC2215-7.41</t>
        </is>
      </c>
      <c r="E76" s="72" t="n">
        <v>7.41</v>
      </c>
      <c r="F76" s="75" t="inlineStr">
        <is>
          <t>'DS_ShaftDiameter'</t>
        </is>
      </c>
      <c r="G76" s="2" t="inlineStr">
        <is>
          <t>X3</t>
        </is>
      </c>
      <c r="J76" s="63" t="inlineStr">
        <is>
          <t>20953-4P-3HP LCSE</t>
        </is>
      </c>
      <c r="K76" s="73" t="n">
        <v>75</v>
      </c>
      <c r="L76" s="76" t="inlineStr">
        <is>
          <t>2095</t>
        </is>
      </c>
      <c r="M76" s="63" t="inlineStr">
        <is>
          <t>Price_LCS_WetEnd_090</t>
        </is>
      </c>
      <c r="N76" s="74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75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63" t="inlineStr">
        <is>
          <t>20953-4P-5HP-LCSE</t>
        </is>
      </c>
      <c r="D77" s="63" t="inlineStr">
        <is>
          <t>RC2215-8.73</t>
        </is>
      </c>
      <c r="E77" s="72" t="n">
        <v>8.73</v>
      </c>
      <c r="F77" s="75" t="inlineStr">
        <is>
          <t>'DS_ShaftDiameter'</t>
        </is>
      </c>
      <c r="G77" s="2" t="inlineStr">
        <is>
          <t>X3</t>
        </is>
      </c>
      <c r="J77" s="63" t="inlineStr">
        <is>
          <t>20953-4P-5HP LCSE</t>
        </is>
      </c>
      <c r="K77" s="73" t="n">
        <v>75</v>
      </c>
      <c r="L77" s="76" t="inlineStr">
        <is>
          <t>2095</t>
        </is>
      </c>
      <c r="M77" s="63" t="inlineStr">
        <is>
          <t>Price_LCS_WetEnd_091</t>
        </is>
      </c>
      <c r="N77" s="74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75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63" t="inlineStr">
        <is>
          <t>20953-4P-7.5HP-LCSE</t>
        </is>
      </c>
      <c r="D78" s="63" t="inlineStr">
        <is>
          <t>RC2215-9.6</t>
        </is>
      </c>
      <c r="E78" s="72" t="n">
        <v>9.6</v>
      </c>
      <c r="F78" s="75" t="inlineStr">
        <is>
          <t>'DS_ShaftDiameter'</t>
        </is>
      </c>
      <c r="G78" s="2" t="inlineStr">
        <is>
          <t>X3</t>
        </is>
      </c>
      <c r="J78" s="63" t="inlineStr">
        <is>
          <t>20953-4P-7.5HP LCSE</t>
        </is>
      </c>
      <c r="K78" s="73" t="n">
        <v>75</v>
      </c>
      <c r="L78" s="76" t="inlineStr">
        <is>
          <t>2095</t>
        </is>
      </c>
      <c r="M78" s="63" t="inlineStr">
        <is>
          <t>Price_LCS_WetEnd_092</t>
        </is>
      </c>
      <c r="N78" s="74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75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63" t="inlineStr">
        <is>
          <t>20121-4P-10HP-LCSE</t>
        </is>
      </c>
      <c r="D79" s="63" t="inlineStr">
        <is>
          <t>RC1991-11.35</t>
        </is>
      </c>
      <c r="E79" s="72" t="n">
        <v>11.35</v>
      </c>
      <c r="F79" s="75" t="inlineStr">
        <is>
          <t>'DS_ShaftDiameter'</t>
        </is>
      </c>
      <c r="G79" s="2" t="inlineStr">
        <is>
          <t>X3</t>
        </is>
      </c>
      <c r="J79" s="63" t="inlineStr">
        <is>
          <t>20121-4P-10HP LCSE</t>
        </is>
      </c>
      <c r="K79" s="73" t="n">
        <v>80</v>
      </c>
      <c r="L79" s="76" t="inlineStr">
        <is>
          <t>2012</t>
        </is>
      </c>
      <c r="M79" s="63" t="inlineStr">
        <is>
          <t>Price_LCS_WetEnd_093</t>
        </is>
      </c>
      <c r="N79" s="74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75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63" t="inlineStr">
        <is>
          <t>20121-4P-15HP-LCSE</t>
        </is>
      </c>
      <c r="D80" s="63" t="inlineStr">
        <is>
          <t>RC1991-12.1</t>
        </is>
      </c>
      <c r="E80" s="72" t="n">
        <v>12.1</v>
      </c>
      <c r="F80" s="75" t="inlineStr">
        <is>
          <t>'DS_ShaftDiameter'</t>
        </is>
      </c>
      <c r="G80" s="2" t="inlineStr">
        <is>
          <t>XA</t>
        </is>
      </c>
      <c r="J80" s="63" t="inlineStr">
        <is>
          <t>20121-4P-15HP LCSE</t>
        </is>
      </c>
      <c r="K80" s="73" t="n">
        <v>80</v>
      </c>
      <c r="L80" s="76" t="inlineStr">
        <is>
          <t>2012</t>
        </is>
      </c>
      <c r="M80" s="63" t="inlineStr">
        <is>
          <t>Price_LCS_WetEnd_094</t>
        </is>
      </c>
      <c r="N80" s="74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75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63" t="inlineStr">
        <is>
          <t>20121-4P-7.5HP-LCSE</t>
        </is>
      </c>
      <c r="D81" s="63" t="inlineStr">
        <is>
          <t>RC1991-10.59</t>
        </is>
      </c>
      <c r="E81" s="72" t="n">
        <v>10.59</v>
      </c>
      <c r="F81" s="75" t="inlineStr">
        <is>
          <t>'DS_ShaftDiameter'</t>
        </is>
      </c>
      <c r="G81" s="2" t="inlineStr">
        <is>
          <t>X3</t>
        </is>
      </c>
      <c r="J81" s="63" t="inlineStr">
        <is>
          <t>20121-4P-7.5HP LCSE</t>
        </is>
      </c>
      <c r="K81" s="73" t="n">
        <v>80</v>
      </c>
      <c r="L81" s="76" t="inlineStr">
        <is>
          <t>2012</t>
        </is>
      </c>
      <c r="M81" s="63" t="inlineStr">
        <is>
          <t>Price_LCS_WetEnd_095</t>
        </is>
      </c>
      <c r="N81" s="74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75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63" t="inlineStr">
        <is>
          <t>25707-2P-10HP-LCSE</t>
        </is>
      </c>
      <c r="D82" s="63" t="inlineStr">
        <is>
          <t>RC1960-5.27</t>
        </is>
      </c>
      <c r="E82" s="72" t="n">
        <v>5.27</v>
      </c>
      <c r="F82" s="75" t="inlineStr">
        <is>
          <t>'DS_ShaftDiameter'</t>
        </is>
      </c>
      <c r="G82" s="2" t="inlineStr">
        <is>
          <t>X3</t>
        </is>
      </c>
      <c r="J82" s="63" t="inlineStr">
        <is>
          <t>25707-2P-10HP LCSE</t>
        </is>
      </c>
      <c r="K82" s="73" t="n">
        <v>65</v>
      </c>
      <c r="L82" s="76" t="inlineStr">
        <is>
          <t>2570</t>
        </is>
      </c>
      <c r="M82" s="63" t="inlineStr">
        <is>
          <t>Price_LCS_WetEnd_096</t>
        </is>
      </c>
      <c r="N82" s="74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75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63" t="inlineStr">
        <is>
          <t>25707-2P-15HP-LCSE</t>
        </is>
      </c>
      <c r="D83" s="2" t="inlineStr">
        <is>
          <t>RC1960-5.84</t>
        </is>
      </c>
      <c r="E83" s="72" t="n">
        <v>5.84</v>
      </c>
      <c r="F83" s="75" t="inlineStr">
        <is>
          <t>'DS_ShaftDiameter'</t>
        </is>
      </c>
      <c r="G83" s="2" t="inlineStr">
        <is>
          <t>X4</t>
        </is>
      </c>
      <c r="H83" s="2" t="n"/>
      <c r="I83" s="73" t="n"/>
      <c r="J83" s="63" t="inlineStr">
        <is>
          <t>25707-2P-15HP LCSE</t>
        </is>
      </c>
      <c r="K83" s="73" t="n">
        <v>65</v>
      </c>
      <c r="L83" s="76" t="inlineStr">
        <is>
          <t>2570</t>
        </is>
      </c>
      <c r="M83" s="63" t="inlineStr">
        <is>
          <t>Price_LCS_WetEnd_097</t>
        </is>
      </c>
      <c r="N83" s="74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75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63" t="inlineStr">
        <is>
          <t>25707-2P-20HP-LCSE</t>
        </is>
      </c>
      <c r="D84" s="2" t="inlineStr">
        <is>
          <t>RC1960-6.36</t>
        </is>
      </c>
      <c r="E84" s="72" t="n">
        <v>6.36</v>
      </c>
      <c r="F84" s="75" t="inlineStr">
        <is>
          <t>'DS_ShaftDiameter'</t>
        </is>
      </c>
      <c r="G84" s="2" t="inlineStr">
        <is>
          <t>X4</t>
        </is>
      </c>
      <c r="H84" s="2" t="n"/>
      <c r="I84" s="73" t="n"/>
      <c r="J84" s="63" t="inlineStr">
        <is>
          <t>25707-2P-20HP LCSE</t>
        </is>
      </c>
      <c r="K84" s="73" t="n">
        <v>65</v>
      </c>
      <c r="L84" s="76" t="inlineStr">
        <is>
          <t>2570</t>
        </is>
      </c>
      <c r="M84" s="63" t="inlineStr">
        <is>
          <t>Price_LCS_WetEnd_098</t>
        </is>
      </c>
      <c r="N84" s="74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75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63" t="inlineStr">
        <is>
          <t>25707-2P-25HP-LCSE</t>
        </is>
      </c>
      <c r="D85" s="2" t="inlineStr">
        <is>
          <t>RC1960-6.78</t>
        </is>
      </c>
      <c r="E85" s="72" t="n">
        <v>6.78</v>
      </c>
      <c r="F85" s="75" t="inlineStr">
        <is>
          <t>'DS_ShaftDiameter'</t>
        </is>
      </c>
      <c r="G85" s="2" t="inlineStr">
        <is>
          <t>X4</t>
        </is>
      </c>
      <c r="H85" s="2" t="n"/>
      <c r="I85" s="73" t="n"/>
      <c r="J85" s="63" t="inlineStr">
        <is>
          <t>25707-2P-25HP LCSE</t>
        </is>
      </c>
      <c r="K85" s="73" t="n">
        <v>65</v>
      </c>
      <c r="L85" s="76" t="inlineStr">
        <is>
          <t>2570</t>
        </is>
      </c>
      <c r="M85" s="63" t="inlineStr">
        <is>
          <t>Price_LCS_WetEnd_099</t>
        </is>
      </c>
      <c r="N85" s="74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75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63" t="inlineStr">
        <is>
          <t>25707-2P-30HP-LCSE</t>
        </is>
      </c>
      <c r="D86" s="63" t="inlineStr">
        <is>
          <t>RC1960-7.1</t>
        </is>
      </c>
      <c r="E86" s="72" t="n">
        <v>7.1</v>
      </c>
      <c r="F86" s="75" t="inlineStr">
        <is>
          <t>'DS_ShaftDiameter'</t>
        </is>
      </c>
      <c r="G86" s="2" t="inlineStr">
        <is>
          <t>X4</t>
        </is>
      </c>
      <c r="H86" s="2" t="n"/>
      <c r="I86" s="73" t="n"/>
      <c r="J86" s="63" t="inlineStr">
        <is>
          <t>25707-2P-30HP LCSE</t>
        </is>
      </c>
      <c r="K86" s="73" t="n">
        <v>65</v>
      </c>
      <c r="L86" s="76" t="inlineStr">
        <is>
          <t>2570</t>
        </is>
      </c>
      <c r="M86" s="63" t="inlineStr">
        <is>
          <t>Price_LCS_WetEnd_100</t>
        </is>
      </c>
      <c r="N86" s="74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75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63" t="inlineStr">
        <is>
          <t>25707-2P-7.5HP-LCSE</t>
        </is>
      </c>
      <c r="D87" s="63" t="inlineStr">
        <is>
          <t>RC1960-4.89</t>
        </is>
      </c>
      <c r="E87" s="72" t="n">
        <v>4.89</v>
      </c>
      <c r="F87" s="75" t="inlineStr">
        <is>
          <t>'DS_ShaftDiameter'</t>
        </is>
      </c>
      <c r="G87" s="2" t="inlineStr">
        <is>
          <t>X3</t>
        </is>
      </c>
      <c r="H87" s="2" t="n"/>
      <c r="I87" s="73" t="n"/>
      <c r="J87" s="63" t="inlineStr">
        <is>
          <t>25707-2P-7.5HP LCSE</t>
        </is>
      </c>
      <c r="K87" s="73" t="n">
        <v>65</v>
      </c>
      <c r="L87" s="76" t="inlineStr">
        <is>
          <t>2570</t>
        </is>
      </c>
      <c r="M87" s="63" t="inlineStr">
        <is>
          <t>Price_LCS_WetEnd_101</t>
        </is>
      </c>
      <c r="N87" s="74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75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63" t="inlineStr">
        <is>
          <t>25707-4P-3HP-LCSE</t>
        </is>
      </c>
      <c r="D88" s="63" t="inlineStr">
        <is>
          <t>RC1960-6.7</t>
        </is>
      </c>
      <c r="E88" s="72" t="n">
        <v>6.7</v>
      </c>
      <c r="F88" s="75" t="inlineStr">
        <is>
          <t>'DS_ShaftDiameter'</t>
        </is>
      </c>
      <c r="G88" s="2" t="inlineStr">
        <is>
          <t>X3</t>
        </is>
      </c>
      <c r="H88" s="2" t="n"/>
      <c r="I88" s="73" t="n"/>
      <c r="J88" s="63" t="inlineStr">
        <is>
          <t>25707-4P-3HP LCSE</t>
        </is>
      </c>
      <c r="K88" s="73" t="n">
        <v>65</v>
      </c>
      <c r="L88" s="76" t="inlineStr">
        <is>
          <t>2570</t>
        </is>
      </c>
      <c r="M88" s="63" t="inlineStr">
        <is>
          <t>Price_LCS_WetEnd_102</t>
        </is>
      </c>
      <c r="N88" s="74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75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63" t="inlineStr">
        <is>
          <t>25707-4P-5HP-LCSE</t>
        </is>
      </c>
      <c r="D89" s="63" t="inlineStr">
        <is>
          <t>RC1960-7.1-4P</t>
        </is>
      </c>
      <c r="E89" s="72" t="n">
        <v>7.1</v>
      </c>
      <c r="F89" s="75" t="inlineStr">
        <is>
          <t>'DS_ShaftDiameter'</t>
        </is>
      </c>
      <c r="G89" s="2" t="inlineStr">
        <is>
          <t>X3</t>
        </is>
      </c>
      <c r="J89" s="63" t="inlineStr">
        <is>
          <t>25707-4P-5HP LCSE</t>
        </is>
      </c>
      <c r="K89" s="73" t="n">
        <v>65</v>
      </c>
      <c r="L89" s="76" t="inlineStr">
        <is>
          <t>2570</t>
        </is>
      </c>
      <c r="M89" s="63" t="inlineStr">
        <is>
          <t>Price_LCS_WetEnd_103</t>
        </is>
      </c>
      <c r="N89" s="74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75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63" t="inlineStr">
        <is>
          <t>25957-2P-25HP-LCSE</t>
        </is>
      </c>
      <c r="D90" s="63" t="inlineStr">
        <is>
          <t>RC9867-1-6.78</t>
        </is>
      </c>
      <c r="E90" s="72" t="n">
        <v>6.78</v>
      </c>
      <c r="F90" s="75" t="inlineStr">
        <is>
          <t>'DS_ShaftDiameter'</t>
        </is>
      </c>
      <c r="G90" s="2" t="inlineStr">
        <is>
          <t>X4</t>
        </is>
      </c>
      <c r="J90" s="63" t="inlineStr">
        <is>
          <t>25957-2P-25HP LCSE</t>
        </is>
      </c>
      <c r="K90" s="73" t="n">
        <v>95</v>
      </c>
      <c r="L90" s="76" t="inlineStr">
        <is>
          <t>2595</t>
        </is>
      </c>
      <c r="M90" s="63" t="inlineStr">
        <is>
          <t>Price_LCS_WetEnd_104</t>
        </is>
      </c>
      <c r="N90" s="74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75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63" t="inlineStr">
        <is>
          <t>25957-2P-30HP-LCSE</t>
        </is>
      </c>
      <c r="D91" s="63" t="inlineStr">
        <is>
          <t>RC9867-1-7.15</t>
        </is>
      </c>
      <c r="E91" s="72" t="n">
        <v>7.15</v>
      </c>
      <c r="F91" s="75" t="inlineStr">
        <is>
          <t>'DS_ShaftDiameter'</t>
        </is>
      </c>
      <c r="G91" s="2" t="inlineStr">
        <is>
          <t>X4</t>
        </is>
      </c>
      <c r="J91" s="63" t="inlineStr">
        <is>
          <t>25957-2P-30HP LCSE</t>
        </is>
      </c>
      <c r="K91" s="73" t="n">
        <v>95</v>
      </c>
      <c r="L91" s="76" t="inlineStr">
        <is>
          <t>2595</t>
        </is>
      </c>
      <c r="M91" s="63" t="inlineStr">
        <is>
          <t>Price_LCS_WetEnd_105</t>
        </is>
      </c>
      <c r="N91" s="74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75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63" t="inlineStr">
        <is>
          <t>25957-4P-10HP-LCSE</t>
        </is>
      </c>
      <c r="D92" s="63" t="inlineStr">
        <is>
          <t>RC9867-1-9.6</t>
        </is>
      </c>
      <c r="E92" s="72" t="n">
        <v>9.6</v>
      </c>
      <c r="F92" s="75" t="inlineStr">
        <is>
          <t>'DS_ShaftDiameter'</t>
        </is>
      </c>
      <c r="G92" s="2" t="inlineStr">
        <is>
          <t>X3</t>
        </is>
      </c>
      <c r="J92" s="63" t="inlineStr">
        <is>
          <t>25957-4P-10HP LCSE</t>
        </is>
      </c>
      <c r="K92" s="73" t="n">
        <v>95</v>
      </c>
      <c r="L92" s="76" t="inlineStr">
        <is>
          <t>2595</t>
        </is>
      </c>
      <c r="M92" s="63" t="inlineStr">
        <is>
          <t>Price_LCS_WetEnd_106</t>
        </is>
      </c>
      <c r="N92" s="74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75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63" t="inlineStr">
        <is>
          <t>25957-4P-3HP-LCSE</t>
        </is>
      </c>
      <c r="D93" s="63" t="inlineStr">
        <is>
          <t>RC9867-1-6.7</t>
        </is>
      </c>
      <c r="E93" s="72" t="n">
        <v>6.7</v>
      </c>
      <c r="F93" s="75" t="inlineStr">
        <is>
          <t>'DS_ShaftDiameter'</t>
        </is>
      </c>
      <c r="G93" s="2" t="inlineStr">
        <is>
          <t>X3</t>
        </is>
      </c>
      <c r="J93" s="63" t="inlineStr">
        <is>
          <t>25957-4P-3HP LCSE</t>
        </is>
      </c>
      <c r="K93" s="73" t="n">
        <v>95</v>
      </c>
      <c r="L93" s="76" t="inlineStr">
        <is>
          <t>2595</t>
        </is>
      </c>
      <c r="M93" s="63" t="inlineStr">
        <is>
          <t>Price_LCS_WetEnd_107</t>
        </is>
      </c>
      <c r="N93" s="74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75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63" t="inlineStr">
        <is>
          <t>25957-4P-5HP-LCSE</t>
        </is>
      </c>
      <c r="D94" s="63" t="inlineStr">
        <is>
          <t>RC9867-1-7.82</t>
        </is>
      </c>
      <c r="E94" s="72" t="n">
        <v>7.82</v>
      </c>
      <c r="F94" s="75" t="inlineStr">
        <is>
          <t>'DS_ShaftDiameter'</t>
        </is>
      </c>
      <c r="G94" s="2" t="inlineStr">
        <is>
          <t>X3</t>
        </is>
      </c>
      <c r="J94" s="63" t="inlineStr">
        <is>
          <t>25957-4P-5HP LCSE</t>
        </is>
      </c>
      <c r="K94" s="73" t="n">
        <v>95</v>
      </c>
      <c r="L94" s="76" t="inlineStr">
        <is>
          <t>2595</t>
        </is>
      </c>
      <c r="M94" s="63" t="inlineStr">
        <is>
          <t>Price_LCS_WetEnd_108</t>
        </is>
      </c>
      <c r="N94" s="74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75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63" t="inlineStr">
        <is>
          <t>25957-4P-7.5HP-LCSE</t>
        </is>
      </c>
      <c r="D95" s="63" t="inlineStr">
        <is>
          <t>RC9867-1-8.85</t>
        </is>
      </c>
      <c r="E95" s="72" t="n">
        <v>8.85</v>
      </c>
      <c r="F95" s="75" t="inlineStr">
        <is>
          <t>'DS_ShaftDiameter'</t>
        </is>
      </c>
      <c r="G95" s="2" t="inlineStr">
        <is>
          <t>X3</t>
        </is>
      </c>
      <c r="J95" s="63" t="inlineStr">
        <is>
          <t>25957-4P-7.5HP LCSE</t>
        </is>
      </c>
      <c r="K95" s="73" t="n">
        <v>95</v>
      </c>
      <c r="L95" s="76" t="inlineStr">
        <is>
          <t>2595</t>
        </is>
      </c>
      <c r="M95" s="63" t="inlineStr">
        <is>
          <t>Price_LCS_WetEnd_109</t>
        </is>
      </c>
      <c r="N95" s="74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75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63" t="inlineStr">
        <is>
          <t>25123-4P-10HP-LCSE</t>
        </is>
      </c>
      <c r="D96" s="63" t="inlineStr">
        <is>
          <t>RC2227-10.39</t>
        </is>
      </c>
      <c r="E96" s="72" t="n">
        <v>0.39</v>
      </c>
      <c r="F96" s="75" t="inlineStr">
        <is>
          <t>'DS_ShaftDiameter'</t>
        </is>
      </c>
      <c r="G96" s="2" t="inlineStr">
        <is>
          <t>X3</t>
        </is>
      </c>
      <c r="J96" s="63" t="inlineStr">
        <is>
          <t>25123-4P-10HP LCSE</t>
        </is>
      </c>
      <c r="K96" s="73" t="n">
        <v>125</v>
      </c>
      <c r="L96" s="76" t="inlineStr">
        <is>
          <t>2512</t>
        </is>
      </c>
      <c r="M96" s="63" t="inlineStr">
        <is>
          <t>Price_LCS_WetEnd_110</t>
        </is>
      </c>
      <c r="N96" s="74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75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63" t="inlineStr">
        <is>
          <t>25123-4P-15HP-LCSE</t>
        </is>
      </c>
      <c r="D97" s="63" t="inlineStr">
        <is>
          <t>RC2227-11.56</t>
        </is>
      </c>
      <c r="E97" s="72" t="n">
        <v>11.56</v>
      </c>
      <c r="F97" s="75" t="inlineStr">
        <is>
          <t>'DS_ShaftDiameter'</t>
        </is>
      </c>
      <c r="G97" s="2" t="inlineStr">
        <is>
          <t>XA</t>
        </is>
      </c>
      <c r="J97" s="63" t="inlineStr">
        <is>
          <t>25123-4P-15HP LCSE</t>
        </is>
      </c>
      <c r="K97" s="73" t="n">
        <v>125</v>
      </c>
      <c r="L97" s="76" t="inlineStr">
        <is>
          <t>2512</t>
        </is>
      </c>
      <c r="M97" s="63" t="inlineStr">
        <is>
          <t>Price_LCS_WetEnd_111</t>
        </is>
      </c>
      <c r="N97" s="74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75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63" t="inlineStr">
        <is>
          <t>25123-4P-20HP-LCSE</t>
        </is>
      </c>
      <c r="D98" s="63" t="inlineStr">
        <is>
          <t>RC2227-12.1</t>
        </is>
      </c>
      <c r="E98" s="72" t="n">
        <v>12.1</v>
      </c>
      <c r="F98" s="75" t="inlineStr">
        <is>
          <t>'DS_ShaftDiameter'</t>
        </is>
      </c>
      <c r="G98" s="2" t="inlineStr">
        <is>
          <t>XA</t>
        </is>
      </c>
      <c r="J98" s="63" t="inlineStr">
        <is>
          <t>25123-4P-20HP LCSE</t>
        </is>
      </c>
      <c r="K98" s="73" t="n">
        <v>125</v>
      </c>
      <c r="L98" s="76" t="inlineStr">
        <is>
          <t>2512</t>
        </is>
      </c>
      <c r="M98" s="63" t="inlineStr">
        <is>
          <t>Price_LCS_WetEnd_112</t>
        </is>
      </c>
      <c r="N98" s="74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75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63" t="inlineStr">
        <is>
          <t>25123-4P-7.5HP-LCSE</t>
        </is>
      </c>
      <c r="D99" s="63" t="inlineStr">
        <is>
          <t>RC2227-9.42</t>
        </is>
      </c>
      <c r="E99" s="72" t="n">
        <v>9.42</v>
      </c>
      <c r="F99" s="75" t="inlineStr">
        <is>
          <t>'DS_ShaftDiameter'</t>
        </is>
      </c>
      <c r="G99" s="2" t="inlineStr">
        <is>
          <t>X3</t>
        </is>
      </c>
      <c r="J99" s="63" t="inlineStr">
        <is>
          <t>25123-4P-7.5HP LCSE</t>
        </is>
      </c>
      <c r="K99" s="73" t="n">
        <v>125</v>
      </c>
      <c r="L99" s="76" t="inlineStr">
        <is>
          <t>2512</t>
        </is>
      </c>
      <c r="M99" s="63" t="inlineStr">
        <is>
          <t>Price_LCS_WetEnd_113</t>
        </is>
      </c>
      <c r="N99" s="74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75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63" t="inlineStr">
        <is>
          <t>30707-2P-10HP-LCSE</t>
        </is>
      </c>
      <c r="D100" s="63" t="inlineStr">
        <is>
          <t>RC1957-4.9</t>
        </is>
      </c>
      <c r="E100" s="72" t="n">
        <v>4.9</v>
      </c>
      <c r="F100" s="75" t="inlineStr">
        <is>
          <t>'DS_ShaftDiameter'</t>
        </is>
      </c>
      <c r="G100" s="2" t="inlineStr">
        <is>
          <t>X3</t>
        </is>
      </c>
      <c r="J100" s="63" t="inlineStr">
        <is>
          <t>30707-2P-10HP LCSE</t>
        </is>
      </c>
      <c r="K100" s="73" t="n">
        <v>65</v>
      </c>
      <c r="L100" s="76" t="inlineStr">
        <is>
          <t>3070</t>
        </is>
      </c>
      <c r="M100" s="63" t="inlineStr">
        <is>
          <t>Price_LCS_WetEnd_114</t>
        </is>
      </c>
      <c r="N100" s="74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75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63" t="inlineStr">
        <is>
          <t>30707-2P-15HP-LCSE</t>
        </is>
      </c>
      <c r="D101" s="63" t="inlineStr">
        <is>
          <t>RC1957-5.48</t>
        </is>
      </c>
      <c r="E101" s="72" t="n">
        <v>5.48</v>
      </c>
      <c r="F101" s="75" t="inlineStr">
        <is>
          <t>'DS_ShaftDiameter'</t>
        </is>
      </c>
      <c r="G101" s="2" t="inlineStr">
        <is>
          <t>X4</t>
        </is>
      </c>
      <c r="J101" s="63" t="inlineStr">
        <is>
          <t>30707-2P-15HP LCSE</t>
        </is>
      </c>
      <c r="K101" s="73" t="n">
        <v>65</v>
      </c>
      <c r="L101" s="76" t="inlineStr">
        <is>
          <t>3070</t>
        </is>
      </c>
      <c r="M101" s="63" t="inlineStr">
        <is>
          <t>Price_LCS_WetEnd_115</t>
        </is>
      </c>
      <c r="N101" s="74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75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63" t="inlineStr">
        <is>
          <t>30707-2P-20HP-LCSE</t>
        </is>
      </c>
      <c r="D102" s="63" t="inlineStr">
        <is>
          <t>RC1957-5.92</t>
        </is>
      </c>
      <c r="E102" s="72" t="n">
        <v>5.92</v>
      </c>
      <c r="F102" s="75" t="inlineStr">
        <is>
          <t>'DS_ShaftDiameter'</t>
        </is>
      </c>
      <c r="G102" s="2" t="inlineStr">
        <is>
          <t>X4</t>
        </is>
      </c>
      <c r="I102" s="72" t="n"/>
      <c r="J102" s="63" t="inlineStr">
        <is>
          <t>30707-2P-20HP LCSE</t>
        </is>
      </c>
      <c r="K102" s="73" t="n">
        <v>65</v>
      </c>
      <c r="L102" s="76" t="inlineStr">
        <is>
          <t>3070</t>
        </is>
      </c>
      <c r="M102" s="63" t="inlineStr">
        <is>
          <t>Price_LCS_WetEnd_116</t>
        </is>
      </c>
      <c r="N102" s="74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75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63" t="inlineStr">
        <is>
          <t>30707-2P-25HP-LCSE</t>
        </is>
      </c>
      <c r="D103" s="63" t="inlineStr">
        <is>
          <t>RC1957-6.28</t>
        </is>
      </c>
      <c r="E103" s="72" t="n">
        <v>6.28</v>
      </c>
      <c r="F103" s="75" t="inlineStr">
        <is>
          <t>'DS_ShaftDiameter'</t>
        </is>
      </c>
      <c r="G103" s="2" t="inlineStr">
        <is>
          <t>X4</t>
        </is>
      </c>
      <c r="I103" s="72" t="n"/>
      <c r="J103" s="63" t="inlineStr">
        <is>
          <t>30707-2P-25HP LCSE</t>
        </is>
      </c>
      <c r="K103" s="73" t="n">
        <v>65</v>
      </c>
      <c r="L103" s="76" t="inlineStr">
        <is>
          <t>3070</t>
        </is>
      </c>
      <c r="M103" s="63" t="inlineStr">
        <is>
          <t>Price_LCS_WetEnd_117</t>
        </is>
      </c>
      <c r="N103" s="74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75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63" t="inlineStr">
        <is>
          <t>30707-2P-30HP-LCSE</t>
        </is>
      </c>
      <c r="D104" s="63" t="inlineStr">
        <is>
          <t>RC1957-6.58</t>
        </is>
      </c>
      <c r="E104" s="72" t="n">
        <v>6.58</v>
      </c>
      <c r="F104" s="75" t="inlineStr">
        <is>
          <t>'DS_ShaftDiameter'</t>
        </is>
      </c>
      <c r="G104" s="2" t="inlineStr">
        <is>
          <t>X4</t>
        </is>
      </c>
      <c r="I104" s="72" t="n"/>
      <c r="J104" s="63" t="inlineStr">
        <is>
          <t>30707-2P-30HP LCSE</t>
        </is>
      </c>
      <c r="K104" s="73" t="n">
        <v>65</v>
      </c>
      <c r="L104" s="76" t="inlineStr">
        <is>
          <t>3070</t>
        </is>
      </c>
      <c r="M104" s="63" t="inlineStr">
        <is>
          <t>Price_LCS_WetEnd_118</t>
        </is>
      </c>
      <c r="N104" s="74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75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63" t="inlineStr">
        <is>
          <t>30707-4P-3HP-LCSE</t>
        </is>
      </c>
      <c r="D105" s="63" t="inlineStr">
        <is>
          <t>RC1957-6.21</t>
        </is>
      </c>
      <c r="E105" s="72" t="n">
        <v>6.21</v>
      </c>
      <c r="F105" s="75" t="inlineStr">
        <is>
          <t>'DS_ShaftDiameter'</t>
        </is>
      </c>
      <c r="G105" s="2" t="inlineStr">
        <is>
          <t>X3</t>
        </is>
      </c>
      <c r="I105" s="72" t="n"/>
      <c r="J105" s="63" t="inlineStr">
        <is>
          <t>30707-4P-3HP LCSE</t>
        </is>
      </c>
      <c r="K105" s="73" t="n">
        <v>65</v>
      </c>
      <c r="L105" s="76" t="inlineStr">
        <is>
          <t>3070</t>
        </is>
      </c>
      <c r="M105" s="63" t="inlineStr">
        <is>
          <t>Price_LCS_WetEnd_119</t>
        </is>
      </c>
      <c r="N105" s="74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75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63" t="inlineStr">
        <is>
          <t>30707-4P-5HP-LCSE</t>
        </is>
      </c>
      <c r="D106" s="63" t="inlineStr">
        <is>
          <t>RC1957-7.09</t>
        </is>
      </c>
      <c r="E106" s="72" t="n">
        <v>7.09</v>
      </c>
      <c r="F106" s="75" t="inlineStr">
        <is>
          <t>'DS_ShaftDiameter'</t>
        </is>
      </c>
      <c r="G106" s="2" t="inlineStr">
        <is>
          <t>X3</t>
        </is>
      </c>
      <c r="I106" s="72" t="n"/>
      <c r="J106" s="63" t="inlineStr">
        <is>
          <t>30707-4P-5HP LCSE</t>
        </is>
      </c>
      <c r="K106" s="73" t="n">
        <v>65</v>
      </c>
      <c r="L106" s="76" t="inlineStr">
        <is>
          <t>3070</t>
        </is>
      </c>
      <c r="M106" s="63" t="inlineStr">
        <is>
          <t>Price_LCS_WetEnd_120</t>
        </is>
      </c>
      <c r="N106" s="74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75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63" t="inlineStr">
        <is>
          <t>30707-4P-7.5HP-LCSE</t>
        </is>
      </c>
      <c r="D107" s="63" t="inlineStr">
        <is>
          <t>RC1957-7.1</t>
        </is>
      </c>
      <c r="E107" s="72" t="n">
        <v>7.1</v>
      </c>
      <c r="F107" s="75" t="inlineStr">
        <is>
          <t>'DS_ShaftDiameter'</t>
        </is>
      </c>
      <c r="G107" s="2" t="inlineStr">
        <is>
          <t>X3</t>
        </is>
      </c>
      <c r="I107" s="72" t="n"/>
      <c r="J107" s="63" t="inlineStr">
        <is>
          <t>30707-4P-7.5HP LCSE</t>
        </is>
      </c>
      <c r="K107" s="73" t="n">
        <v>65</v>
      </c>
      <c r="L107" s="76" t="inlineStr">
        <is>
          <t>3070</t>
        </is>
      </c>
      <c r="M107" s="63" t="inlineStr">
        <is>
          <t>Price_LCS_WetEnd_121</t>
        </is>
      </c>
      <c r="N107" s="74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75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63" t="inlineStr">
        <is>
          <t>30957-4P-10HP-LCSE</t>
        </is>
      </c>
      <c r="D108" s="63" t="inlineStr">
        <is>
          <t>RC9908-1-8.99</t>
        </is>
      </c>
      <c r="E108" s="72" t="n">
        <v>8.99</v>
      </c>
      <c r="F108" s="75" t="inlineStr">
        <is>
          <t>'DS_ShaftDiameter'</t>
        </is>
      </c>
      <c r="G108" s="2" t="inlineStr">
        <is>
          <t>X3</t>
        </is>
      </c>
      <c r="I108" s="72" t="n"/>
      <c r="J108" s="63" t="inlineStr">
        <is>
          <t>30957-4P-10HP LCSE</t>
        </is>
      </c>
      <c r="K108" s="73" t="n">
        <v>110</v>
      </c>
      <c r="L108" s="76" t="inlineStr">
        <is>
          <t>3095</t>
        </is>
      </c>
      <c r="M108" s="63" t="inlineStr">
        <is>
          <t>Price_LCS_WetEnd_122</t>
        </is>
      </c>
      <c r="N108" s="74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75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63" t="inlineStr">
        <is>
          <t>30957-4P-15HP-LCSE</t>
        </is>
      </c>
      <c r="D109" s="63" t="inlineStr">
        <is>
          <t>RC9908-1-9.6</t>
        </is>
      </c>
      <c r="E109" s="72" t="n">
        <v>9.6</v>
      </c>
      <c r="F109" s="75" t="inlineStr">
        <is>
          <t>'DS_ShaftDiameter'</t>
        </is>
      </c>
      <c r="G109" s="2" t="inlineStr">
        <is>
          <t>XA</t>
        </is>
      </c>
      <c r="I109" s="72" t="n"/>
      <c r="J109" s="63" t="inlineStr">
        <is>
          <t>30957-4P-15HP LCSE</t>
        </is>
      </c>
      <c r="K109" s="73" t="n">
        <v>110</v>
      </c>
      <c r="L109" s="76" t="inlineStr">
        <is>
          <t>3095</t>
        </is>
      </c>
      <c r="M109" s="63" t="inlineStr">
        <is>
          <t>Price_LCS_WetEnd_123</t>
        </is>
      </c>
      <c r="N109" s="74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75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63" t="inlineStr">
        <is>
          <t>30957-4P-5HP-LCSE</t>
        </is>
      </c>
      <c r="D110" s="63" t="inlineStr">
        <is>
          <t>RC9908-1-7.36</t>
        </is>
      </c>
      <c r="E110" s="72" t="n">
        <v>7.36</v>
      </c>
      <c r="F110" s="75" t="inlineStr">
        <is>
          <t>'DS_ShaftDiameter'</t>
        </is>
      </c>
      <c r="G110" s="2" t="inlineStr">
        <is>
          <t>X3</t>
        </is>
      </c>
      <c r="I110" s="72" t="n"/>
      <c r="J110" s="63" t="inlineStr">
        <is>
          <t>30957-4P-5HP LCSE</t>
        </is>
      </c>
      <c r="K110" s="73" t="n">
        <v>110</v>
      </c>
      <c r="L110" s="76" t="inlineStr">
        <is>
          <t>3095</t>
        </is>
      </c>
      <c r="M110" s="63" t="inlineStr">
        <is>
          <t>Price_LCS_WetEnd_124</t>
        </is>
      </c>
      <c r="N110" s="74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75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63" t="inlineStr">
        <is>
          <t>30957-4P-7.5HP-LCSE</t>
        </is>
      </c>
      <c r="D111" s="63" t="inlineStr">
        <is>
          <t>RC9908-1-8.29</t>
        </is>
      </c>
      <c r="E111" s="72" t="n">
        <v>8.289999999999999</v>
      </c>
      <c r="F111" s="75" t="inlineStr">
        <is>
          <t>'DS_ShaftDiameter'</t>
        </is>
      </c>
      <c r="G111" s="2" t="inlineStr">
        <is>
          <t>X3</t>
        </is>
      </c>
      <c r="I111" s="72" t="n"/>
      <c r="J111" s="63" t="inlineStr">
        <is>
          <t>30957-4P-7.5HP LCSE</t>
        </is>
      </c>
      <c r="K111" s="73" t="n">
        <v>110</v>
      </c>
      <c r="L111" s="76" t="inlineStr">
        <is>
          <t>3095</t>
        </is>
      </c>
      <c r="M111" s="63" t="inlineStr">
        <is>
          <t>Price_LCS_WetEnd_125</t>
        </is>
      </c>
      <c r="N111" s="74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75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63" t="inlineStr">
        <is>
          <t>30121-4P-15HP-LCSE</t>
        </is>
      </c>
      <c r="D112" s="63" t="inlineStr">
        <is>
          <t>RC1993-10.79</t>
        </is>
      </c>
      <c r="E112" s="72" t="n">
        <v>10.79</v>
      </c>
      <c r="F112" s="75" t="inlineStr">
        <is>
          <t>'DS_ShaftDiameter'</t>
        </is>
      </c>
      <c r="G112" s="2" t="inlineStr">
        <is>
          <t>XA</t>
        </is>
      </c>
      <c r="I112" s="72" t="n"/>
      <c r="J112" s="63" t="inlineStr">
        <is>
          <t>30121-4P-15HP LCSE</t>
        </is>
      </c>
      <c r="K112" s="73" t="n">
        <v>145</v>
      </c>
      <c r="L112" s="76" t="inlineStr">
        <is>
          <t>3012</t>
        </is>
      </c>
      <c r="M112" s="63" t="inlineStr">
        <is>
          <t>Price_LCS_WetEnd_126</t>
        </is>
      </c>
      <c r="N112" s="74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75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63" t="inlineStr">
        <is>
          <t>30121-4P-20HP-LCSE</t>
        </is>
      </c>
      <c r="D113" s="63" t="inlineStr">
        <is>
          <t>RC1993-11.7</t>
        </is>
      </c>
      <c r="E113" s="72" t="n">
        <v>11.7</v>
      </c>
      <c r="F113" s="75" t="inlineStr">
        <is>
          <t>'DS_ShaftDiameter'</t>
        </is>
      </c>
      <c r="G113" s="2" t="inlineStr">
        <is>
          <t>XA</t>
        </is>
      </c>
      <c r="I113" s="72" t="n"/>
      <c r="J113" s="63" t="inlineStr">
        <is>
          <t>30121-4P-20HP LCSE</t>
        </is>
      </c>
      <c r="K113" s="73" t="n">
        <v>145</v>
      </c>
      <c r="L113" s="76" t="inlineStr">
        <is>
          <t>3012</t>
        </is>
      </c>
      <c r="M113" s="63" t="inlineStr">
        <is>
          <t>Price_LCS_WetEnd_127</t>
        </is>
      </c>
      <c r="N113" s="74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75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63" t="inlineStr">
        <is>
          <t>30121-4P-25HP-LCSE</t>
        </is>
      </c>
      <c r="D114" s="63" t="inlineStr">
        <is>
          <t>RC1993-12.1</t>
        </is>
      </c>
      <c r="E114" s="72" t="n">
        <v>12.1</v>
      </c>
      <c r="F114" s="75" t="inlineStr">
        <is>
          <t>'DS_ShaftDiameter'</t>
        </is>
      </c>
      <c r="G114" s="2" t="inlineStr">
        <is>
          <t>XA</t>
        </is>
      </c>
      <c r="H114" s="2" t="n"/>
      <c r="I114" s="73" t="n"/>
      <c r="J114" s="63" t="inlineStr">
        <is>
          <t>30121-4P-25HP LCSE</t>
        </is>
      </c>
      <c r="K114" s="73" t="n">
        <v>145</v>
      </c>
      <c r="L114" s="76" t="inlineStr">
        <is>
          <t>3012</t>
        </is>
      </c>
      <c r="M114" s="63" t="inlineStr">
        <is>
          <t>Price_LCS_WetEnd_128</t>
        </is>
      </c>
      <c r="N114" s="74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75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63" t="inlineStr">
        <is>
          <t>30127-4P-15HP-LCSE</t>
        </is>
      </c>
      <c r="D115" s="63" t="inlineStr">
        <is>
          <t>RC9873-2-9.74</t>
        </is>
      </c>
      <c r="E115" s="72" t="n">
        <v>9.74</v>
      </c>
      <c r="F115" s="75" t="inlineStr">
        <is>
          <t>'DS_ShaftDiameter'</t>
        </is>
      </c>
      <c r="G115" s="2" t="inlineStr">
        <is>
          <t>XA</t>
        </is>
      </c>
      <c r="H115" s="2" t="n"/>
      <c r="I115" s="73" t="n"/>
      <c r="J115" s="63" t="inlineStr">
        <is>
          <t>30127-4P-15HP LCSE</t>
        </is>
      </c>
      <c r="K115" s="73" t="n">
        <v>145</v>
      </c>
      <c r="L115" s="76" t="inlineStr">
        <is>
          <t>3012</t>
        </is>
      </c>
      <c r="M115" s="63" t="inlineStr">
        <is>
          <t>Price_LCS_WetEnd_129</t>
        </is>
      </c>
      <c r="N115" s="74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75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63" t="inlineStr">
        <is>
          <t>30127-4P-20HP-LCSE</t>
        </is>
      </c>
      <c r="D116" s="63" t="inlineStr">
        <is>
          <t>RC9873-2-10.77</t>
        </is>
      </c>
      <c r="E116" s="72" t="n">
        <v>10.77</v>
      </c>
      <c r="F116" s="75" t="inlineStr">
        <is>
          <t>'DS_ShaftDiameter'</t>
        </is>
      </c>
      <c r="G116" s="2" t="inlineStr">
        <is>
          <t>XA</t>
        </is>
      </c>
      <c r="H116" s="2" t="n"/>
      <c r="I116" s="73" t="n"/>
      <c r="J116" s="63" t="inlineStr">
        <is>
          <t>30127-4P-20HP LCSE</t>
        </is>
      </c>
      <c r="K116" s="73" t="n">
        <v>145</v>
      </c>
      <c r="L116" s="76" t="inlineStr">
        <is>
          <t>3012</t>
        </is>
      </c>
      <c r="M116" s="63" t="inlineStr">
        <is>
          <t>Price_LCS_WetEnd_130</t>
        </is>
      </c>
      <c r="N116" s="74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75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63" t="inlineStr">
        <is>
          <t>30127-4P-25HP-LCSE</t>
        </is>
      </c>
      <c r="D117" s="63" t="inlineStr">
        <is>
          <t>RC9873-2-11.37</t>
        </is>
      </c>
      <c r="E117" s="72" t="n">
        <v>11.37</v>
      </c>
      <c r="F117" s="75" t="inlineStr">
        <is>
          <t>'DS_ShaftDiameter'</t>
        </is>
      </c>
      <c r="G117" s="2" t="inlineStr">
        <is>
          <t>XA</t>
        </is>
      </c>
      <c r="H117" s="2" t="n"/>
      <c r="I117" s="73" t="n"/>
      <c r="J117" s="63" t="inlineStr">
        <is>
          <t>30127-4P-25HP LCSE</t>
        </is>
      </c>
      <c r="K117" s="73" t="n">
        <v>145</v>
      </c>
      <c r="L117" s="76" t="inlineStr">
        <is>
          <t>3012</t>
        </is>
      </c>
      <c r="M117" s="63" t="inlineStr">
        <is>
          <t>Price_LCS_WetEnd_131</t>
        </is>
      </c>
      <c r="N117" s="74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75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63" t="inlineStr">
        <is>
          <t>40707-2P-25HP-LCSE</t>
        </is>
      </c>
      <c r="D118" s="63" t="inlineStr">
        <is>
          <t>RC1959-5.68</t>
        </is>
      </c>
      <c r="E118" s="72" t="n">
        <v>5.68</v>
      </c>
      <c r="F118" s="75" t="inlineStr">
        <is>
          <t>'DS_ShaftDiameter'</t>
        </is>
      </c>
      <c r="G118" s="2" t="inlineStr">
        <is>
          <t>X4</t>
        </is>
      </c>
      <c r="H118" s="63" t="n"/>
      <c r="I118" s="73" t="n"/>
      <c r="J118" s="63" t="inlineStr">
        <is>
          <t>40707-2P-25HP LCSE</t>
        </is>
      </c>
      <c r="K118" s="73" t="n">
        <v>88</v>
      </c>
      <c r="L118" s="76" t="inlineStr">
        <is>
          <t>4070</t>
        </is>
      </c>
      <c r="M118" s="63" t="inlineStr">
        <is>
          <t>Price_LCS_WetEnd_132</t>
        </is>
      </c>
      <c r="N118" s="74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75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63" t="inlineStr">
        <is>
          <t>40707-2P-30HP-LCSE</t>
        </is>
      </c>
      <c r="D119" s="63" t="inlineStr">
        <is>
          <t>RC1959-5.91</t>
        </is>
      </c>
      <c r="E119" s="72" t="n">
        <v>5.91</v>
      </c>
      <c r="F119" s="75" t="inlineStr">
        <is>
          <t>'DS_ShaftDiameter'</t>
        </is>
      </c>
      <c r="G119" s="2" t="inlineStr">
        <is>
          <t>X4</t>
        </is>
      </c>
      <c r="H119" s="2" t="n"/>
      <c r="I119" s="73" t="n"/>
      <c r="J119" s="63" t="inlineStr">
        <is>
          <t>40707-2P-30HP LCSE</t>
        </is>
      </c>
      <c r="K119" s="73" t="n">
        <v>88</v>
      </c>
      <c r="L119" s="76" t="inlineStr">
        <is>
          <t>4070</t>
        </is>
      </c>
      <c r="M119" s="63" t="inlineStr">
        <is>
          <t>Price_LCS_WetEnd_133</t>
        </is>
      </c>
      <c r="N119" s="74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75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63" t="inlineStr">
        <is>
          <t>40707-4P-3HP-LCSE</t>
        </is>
      </c>
      <c r="D120" s="63" t="inlineStr">
        <is>
          <t>RC1959-5.63</t>
        </is>
      </c>
      <c r="E120" s="72" t="n">
        <v>5.63</v>
      </c>
      <c r="F120" s="75" t="inlineStr">
        <is>
          <t>'DS_ShaftDiameter'</t>
        </is>
      </c>
      <c r="G120" s="2" t="inlineStr">
        <is>
          <t>X3</t>
        </is>
      </c>
      <c r="H120" s="2" t="n"/>
      <c r="I120" s="73" t="n"/>
      <c r="J120" s="63" t="inlineStr">
        <is>
          <t>40707-4P-3HP LCSE</t>
        </is>
      </c>
      <c r="K120" s="73" t="n">
        <v>88</v>
      </c>
      <c r="L120" s="76" t="inlineStr">
        <is>
          <t>4070</t>
        </is>
      </c>
      <c r="M120" s="63" t="inlineStr">
        <is>
          <t>Price_LCS_WetEnd_134</t>
        </is>
      </c>
      <c r="N120" s="74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75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63" t="inlineStr">
        <is>
          <t>40707-4P-5HP-LCSE</t>
        </is>
      </c>
      <c r="D121" s="63" t="inlineStr">
        <is>
          <t>RC1959-6.51</t>
        </is>
      </c>
      <c r="E121" s="72" t="n">
        <v>6.51</v>
      </c>
      <c r="F121" s="75" t="inlineStr">
        <is>
          <t>'DS_ShaftDiameter'</t>
        </is>
      </c>
      <c r="G121" s="2" t="inlineStr">
        <is>
          <t>X3</t>
        </is>
      </c>
      <c r="H121" s="2" t="n"/>
      <c r="I121" s="73" t="n"/>
      <c r="J121" s="63" t="inlineStr">
        <is>
          <t>40707-4P-5HP LCSE</t>
        </is>
      </c>
      <c r="K121" s="73" t="n">
        <v>88</v>
      </c>
      <c r="L121" s="76" t="inlineStr">
        <is>
          <t>4070</t>
        </is>
      </c>
      <c r="M121" s="63" t="inlineStr">
        <is>
          <t>Price_LCS_WetEnd_135</t>
        </is>
      </c>
      <c r="N121" s="74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75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63" t="inlineStr">
        <is>
          <t>40707-4P-7.5HP-LCSE</t>
        </is>
      </c>
      <c r="D122" s="63" t="inlineStr">
        <is>
          <t>RC1959-7.1</t>
        </is>
      </c>
      <c r="E122" s="72" t="n">
        <v>7.1</v>
      </c>
      <c r="F122" s="75" t="inlineStr">
        <is>
          <t>'DS_ShaftDiameter'</t>
        </is>
      </c>
      <c r="G122" s="2" t="inlineStr">
        <is>
          <t>X3</t>
        </is>
      </c>
      <c r="H122" s="2" t="n"/>
      <c r="I122" s="73" t="n"/>
      <c r="J122" s="63" t="inlineStr">
        <is>
          <t>40707-4P-7.5HP LCSE</t>
        </is>
      </c>
      <c r="K122" s="73" t="n">
        <v>88</v>
      </c>
      <c r="L122" s="76" t="inlineStr">
        <is>
          <t>4070</t>
        </is>
      </c>
      <c r="M122" s="63" t="inlineStr">
        <is>
          <t>Price_LCS_WetEnd_136</t>
        </is>
      </c>
      <c r="N122" s="74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75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63" t="inlineStr">
        <is>
          <t>40957-4P-10HP-LCSE</t>
        </is>
      </c>
      <c r="D123" s="63" t="inlineStr">
        <is>
          <t>RC1995-7.94</t>
        </is>
      </c>
      <c r="E123" s="72" t="n">
        <v>7.94</v>
      </c>
      <c r="F123" s="75" t="inlineStr">
        <is>
          <t>'DS_ShaftDiameter'</t>
        </is>
      </c>
      <c r="G123" s="2" t="inlineStr">
        <is>
          <t>X3</t>
        </is>
      </c>
      <c r="H123" s="63" t="n"/>
      <c r="I123" s="73" t="n"/>
      <c r="J123" s="63" t="inlineStr">
        <is>
          <t>40957-4P-10HP LCSE</t>
        </is>
      </c>
      <c r="K123" s="73" t="n">
        <v>138</v>
      </c>
      <c r="L123" s="76" t="inlineStr">
        <is>
          <t>4095</t>
        </is>
      </c>
      <c r="M123" s="63" t="inlineStr">
        <is>
          <t>Price_LCS_WetEnd_137</t>
        </is>
      </c>
      <c r="N123" s="74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75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63" t="inlineStr">
        <is>
          <t>40957-4P-15HP-LCSE</t>
        </is>
      </c>
      <c r="D124" s="63" t="inlineStr">
        <is>
          <t>RC1995-8.97</t>
        </is>
      </c>
      <c r="E124" s="72" t="n">
        <v>8.970000000000001</v>
      </c>
      <c r="F124" s="75" t="inlineStr">
        <is>
          <t>'DS_ShaftDiameter'</t>
        </is>
      </c>
      <c r="G124" s="2" t="inlineStr">
        <is>
          <t>X4</t>
        </is>
      </c>
      <c r="H124" s="63" t="n"/>
      <c r="I124" s="73" t="n"/>
      <c r="J124" s="63" t="inlineStr">
        <is>
          <t>40957-4P-15HP LCSE</t>
        </is>
      </c>
      <c r="K124" s="73" t="n">
        <v>138</v>
      </c>
      <c r="L124" s="76" t="inlineStr">
        <is>
          <t>4095</t>
        </is>
      </c>
      <c r="M124" s="63" t="inlineStr">
        <is>
          <t>Price_LCS_WetEnd_138</t>
        </is>
      </c>
      <c r="N124" s="74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75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63" t="inlineStr">
        <is>
          <t>40957-4P-20HP-LCSE</t>
        </is>
      </c>
      <c r="D125" s="63" t="inlineStr">
        <is>
          <t>RC1995-9.6</t>
        </is>
      </c>
      <c r="E125" s="72" t="n">
        <v>9.6</v>
      </c>
      <c r="F125" s="75" t="inlineStr">
        <is>
          <t>'DS_ShaftDiameter'</t>
        </is>
      </c>
      <c r="G125" s="2" t="inlineStr">
        <is>
          <t>X4</t>
        </is>
      </c>
      <c r="H125" s="2" t="n"/>
      <c r="I125" s="73" t="n"/>
      <c r="J125" s="63" t="inlineStr">
        <is>
          <t>40957-4P-20HP LCSE</t>
        </is>
      </c>
      <c r="K125" s="73" t="n">
        <v>138</v>
      </c>
      <c r="L125" s="76" t="inlineStr">
        <is>
          <t>4095</t>
        </is>
      </c>
      <c r="M125" s="63" t="inlineStr">
        <is>
          <t>Price_LCS_WetEnd_139</t>
        </is>
      </c>
      <c r="N125" s="74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75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63" t="inlineStr">
        <is>
          <t>40129-4P-15HP-LCSE</t>
        </is>
      </c>
      <c r="D126" s="63" t="inlineStr">
        <is>
          <t>RC9866-2-8.48</t>
        </is>
      </c>
      <c r="E126" s="72" t="n">
        <v>8.48</v>
      </c>
      <c r="F126" s="75" t="inlineStr">
        <is>
          <t>'DS_ShaftDiameter'</t>
        </is>
      </c>
      <c r="G126" s="2" t="inlineStr">
        <is>
          <t>XA</t>
        </is>
      </c>
      <c r="H126" s="2" t="n"/>
      <c r="I126" s="73" t="n"/>
      <c r="J126" s="63" t="inlineStr">
        <is>
          <t>40129-4P-15HP LCSE</t>
        </is>
      </c>
      <c r="K126" s="73" t="n">
        <v>248</v>
      </c>
      <c r="L126" s="76" t="inlineStr">
        <is>
          <t>4012</t>
        </is>
      </c>
      <c r="M126" s="63" t="inlineStr">
        <is>
          <t>Price_LCS_WetEnd_140</t>
        </is>
      </c>
      <c r="N126" s="74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75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63" t="inlineStr">
        <is>
          <t>40129-4P-20HP-LCSE</t>
        </is>
      </c>
      <c r="D127" s="63" t="inlineStr">
        <is>
          <t>RC9866-2-9.18</t>
        </is>
      </c>
      <c r="E127" s="72" t="n">
        <v>9.18</v>
      </c>
      <c r="F127" s="75" t="inlineStr">
        <is>
          <t>'DS_ShaftDiameter'</t>
        </is>
      </c>
      <c r="G127" s="2" t="inlineStr">
        <is>
          <t>XA</t>
        </is>
      </c>
      <c r="J127" s="63" t="inlineStr">
        <is>
          <t>40129-4P-20HP LCSE</t>
        </is>
      </c>
      <c r="K127" s="73" t="n">
        <v>248</v>
      </c>
      <c r="L127" s="76" t="inlineStr">
        <is>
          <t>4012</t>
        </is>
      </c>
      <c r="M127" s="63" t="inlineStr">
        <is>
          <t>Price_LCS_WetEnd_141</t>
        </is>
      </c>
      <c r="N127" s="74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75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63" t="inlineStr">
        <is>
          <t>40129-4P-25HP-LCSE</t>
        </is>
      </c>
      <c r="D128" s="63" t="inlineStr">
        <is>
          <t>RC9866-2-9.75</t>
        </is>
      </c>
      <c r="E128" s="72" t="n">
        <v>9.75</v>
      </c>
      <c r="F128" s="75" t="inlineStr">
        <is>
          <t>'DS_ShaftDiameter'</t>
        </is>
      </c>
      <c r="G128" s="2" t="inlineStr">
        <is>
          <t>XA</t>
        </is>
      </c>
      <c r="J128" s="63" t="inlineStr">
        <is>
          <t>40129-4P-25HP LCSE</t>
        </is>
      </c>
      <c r="K128" s="73" t="n">
        <v>248</v>
      </c>
      <c r="L128" s="76" t="inlineStr">
        <is>
          <t>4012</t>
        </is>
      </c>
      <c r="M128" s="63" t="inlineStr">
        <is>
          <t>Price_LCS_WetEnd_142</t>
        </is>
      </c>
      <c r="N128" s="74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75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63" t="inlineStr">
        <is>
          <t>4012A-4P-15HP-LCSE</t>
        </is>
      </c>
      <c r="D129" s="63" t="inlineStr">
        <is>
          <t>RC9919-9.71</t>
        </is>
      </c>
      <c r="E129" s="72" t="n">
        <v>9.710000000000001</v>
      </c>
      <c r="F129" s="75" t="inlineStr">
        <is>
          <t>'DS_ShaftDiameter'</t>
        </is>
      </c>
      <c r="G129" s="2" t="inlineStr">
        <is>
          <t>XA</t>
        </is>
      </c>
      <c r="J129" s="63" t="inlineStr">
        <is>
          <t>4012A-4P-15HP LCSE</t>
        </is>
      </c>
      <c r="K129" s="73" t="n">
        <v>248</v>
      </c>
      <c r="L129" s="76" t="inlineStr">
        <is>
          <t>4012</t>
        </is>
      </c>
      <c r="M129" s="63" t="inlineStr">
        <is>
          <t>Price_LCS_WetEnd_143</t>
        </is>
      </c>
      <c r="N129" s="74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75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63" t="inlineStr">
        <is>
          <t>4012A-4P-20HP-LCSE</t>
        </is>
      </c>
      <c r="D130" s="63" t="inlineStr">
        <is>
          <t>RC9919-10.49</t>
        </is>
      </c>
      <c r="E130" s="72" t="n">
        <v>10.49</v>
      </c>
      <c r="F130" s="75" t="inlineStr">
        <is>
          <t>'DS_ShaftDiameter'</t>
        </is>
      </c>
      <c r="G130" s="2" t="inlineStr">
        <is>
          <t>XA</t>
        </is>
      </c>
      <c r="J130" s="63" t="inlineStr">
        <is>
          <t>4012A-4P-20HP LCSE</t>
        </is>
      </c>
      <c r="K130" s="73" t="n">
        <v>248</v>
      </c>
      <c r="L130" s="76" t="inlineStr">
        <is>
          <t>4012</t>
        </is>
      </c>
      <c r="M130" s="63" t="inlineStr">
        <is>
          <t>Price_LCS_WetEnd_144</t>
        </is>
      </c>
      <c r="N130" s="74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75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63" t="inlineStr">
        <is>
          <t>4012A-4P-25HP-LCSE</t>
        </is>
      </c>
      <c r="D131" s="63" t="inlineStr">
        <is>
          <t>RC9919-11.21</t>
        </is>
      </c>
      <c r="E131" s="72" t="n">
        <v>11.21</v>
      </c>
      <c r="F131" s="75" t="inlineStr">
        <is>
          <t>'DS_ShaftDiameter'</t>
        </is>
      </c>
      <c r="G131" s="2" t="inlineStr">
        <is>
          <t>XA</t>
        </is>
      </c>
      <c r="J131" s="63" t="inlineStr">
        <is>
          <t>4012A-4P-25HP LCSE</t>
        </is>
      </c>
      <c r="K131" s="73" t="n">
        <v>248</v>
      </c>
      <c r="L131" s="76" t="inlineStr">
        <is>
          <t>4012</t>
        </is>
      </c>
      <c r="M131" s="63" t="inlineStr">
        <is>
          <t>Price_LCS_WetEnd_145</t>
        </is>
      </c>
      <c r="N131" s="74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75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63" t="inlineStr">
        <is>
          <t>50957-4P-15HP-LCSE</t>
        </is>
      </c>
      <c r="D132" s="63" t="inlineStr">
        <is>
          <t>RC2023-7.88</t>
        </is>
      </c>
      <c r="E132" s="72" t="n">
        <v>7.88</v>
      </c>
      <c r="F132" s="75" t="inlineStr">
        <is>
          <t>'DS_ShaftDiameter'</t>
        </is>
      </c>
      <c r="G132" s="2" t="inlineStr">
        <is>
          <t>X4</t>
        </is>
      </c>
      <c r="J132" s="63" t="inlineStr">
        <is>
          <t>50957-4P-15HP LCSE</t>
        </is>
      </c>
      <c r="K132" s="73" t="n">
        <v>230</v>
      </c>
      <c r="L132" s="76" t="inlineStr">
        <is>
          <t>5095</t>
        </is>
      </c>
      <c r="M132" s="63" t="inlineStr">
        <is>
          <t>Price_LCS_WetEnd_146</t>
        </is>
      </c>
      <c r="N132" s="74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75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63" t="inlineStr">
        <is>
          <t>50957-4P-20HP-LCSE</t>
        </is>
      </c>
      <c r="D133" s="63" t="inlineStr">
        <is>
          <t>RC2023-8.62</t>
        </is>
      </c>
      <c r="E133" s="72" t="n">
        <v>8.619999999999999</v>
      </c>
      <c r="F133" s="75" t="inlineStr">
        <is>
          <t>'DS_ShaftDiameter'</t>
        </is>
      </c>
      <c r="G133" s="2" t="inlineStr">
        <is>
          <t>X4</t>
        </is>
      </c>
      <c r="J133" s="63" t="inlineStr">
        <is>
          <t>50957-4P-20HP LCSE</t>
        </is>
      </c>
      <c r="K133" s="73" t="n">
        <v>230</v>
      </c>
      <c r="L133" s="76" t="inlineStr">
        <is>
          <t>5095</t>
        </is>
      </c>
      <c r="M133" s="63" t="inlineStr">
        <is>
          <t>Price_LCS_WetEnd_147</t>
        </is>
      </c>
      <c r="N133" s="74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75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63" t="inlineStr">
        <is>
          <t>50957-4P-25HP-LCSE</t>
        </is>
      </c>
      <c r="D134" s="63" t="inlineStr">
        <is>
          <t>RC2023-9.05</t>
        </is>
      </c>
      <c r="E134" s="72" t="n">
        <v>9.050000000000001</v>
      </c>
      <c r="F134" s="75" t="inlineStr">
        <is>
          <t>'DS_ShaftDiameter'</t>
        </is>
      </c>
      <c r="G134" s="2" t="inlineStr">
        <is>
          <t>X4</t>
        </is>
      </c>
      <c r="J134" s="63" t="inlineStr">
        <is>
          <t>50957-4P-25HP LCSE</t>
        </is>
      </c>
      <c r="K134" s="73" t="n">
        <v>230</v>
      </c>
      <c r="L134" s="76" t="inlineStr">
        <is>
          <t>5095</t>
        </is>
      </c>
      <c r="M134" s="63" t="inlineStr">
        <is>
          <t>Price_LCS_WetEnd_148</t>
        </is>
      </c>
      <c r="N134" s="74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75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63" t="inlineStr">
        <is>
          <t>50123-4P-25HP-LCSE</t>
        </is>
      </c>
      <c r="D135" s="63" t="inlineStr">
        <is>
          <t>RC1997-9.49</t>
        </is>
      </c>
      <c r="E135" s="72" t="n">
        <v>9.49</v>
      </c>
      <c r="F135" s="75" t="inlineStr">
        <is>
          <t>'DS_ShaftDiameter'</t>
        </is>
      </c>
      <c r="G135" s="2" t="inlineStr">
        <is>
          <t>XA</t>
        </is>
      </c>
      <c r="J135" s="63" t="inlineStr">
        <is>
          <t>50123-4P-25HP LCSE</t>
        </is>
      </c>
      <c r="K135" s="73" t="n">
        <v>258</v>
      </c>
      <c r="L135" s="76" t="inlineStr">
        <is>
          <t>5012</t>
        </is>
      </c>
      <c r="M135" s="63" t="inlineStr">
        <is>
          <t>Price_LCS_WetEnd_149</t>
        </is>
      </c>
      <c r="N135" s="74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75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63" t="inlineStr">
        <is>
          <t>60951-4P-20HP-LCSE</t>
        </is>
      </c>
      <c r="D136" s="63" t="inlineStr">
        <is>
          <t>RC1985-1-7.58</t>
        </is>
      </c>
      <c r="E136" s="72" t="n">
        <v>7.58</v>
      </c>
      <c r="F136" s="75" t="inlineStr">
        <is>
          <t>'DS_ShaftDiameter'</t>
        </is>
      </c>
      <c r="G136" s="2" t="inlineStr">
        <is>
          <t>XA</t>
        </is>
      </c>
      <c r="J136" s="63" t="inlineStr">
        <is>
          <t>60951-4P-20HP LCSE</t>
        </is>
      </c>
      <c r="K136" s="73" t="n">
        <v>338</v>
      </c>
      <c r="L136" s="76" t="inlineStr">
        <is>
          <t>6095</t>
        </is>
      </c>
      <c r="M136" s="63" t="inlineStr">
        <is>
          <t>Price_LCS_WetEnd_150</t>
        </is>
      </c>
      <c r="N136" s="74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75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63" t="inlineStr">
        <is>
          <t>60951-4P-25HP-LCSE</t>
        </is>
      </c>
      <c r="D137" s="63" t="inlineStr">
        <is>
          <t>RC1985-1-8.18</t>
        </is>
      </c>
      <c r="E137" s="72" t="n">
        <v>8.18</v>
      </c>
      <c r="F137" s="75" t="inlineStr">
        <is>
          <t>'DS_ShaftDiameter'</t>
        </is>
      </c>
      <c r="G137" s="2" t="inlineStr">
        <is>
          <t>XA</t>
        </is>
      </c>
      <c r="J137" s="63" t="inlineStr">
        <is>
          <t>60951-4P-25HP LCSE</t>
        </is>
      </c>
      <c r="K137" s="73" t="n">
        <v>338</v>
      </c>
      <c r="L137" s="76" t="inlineStr">
        <is>
          <t>6095</t>
        </is>
      </c>
      <c r="M137" s="63" t="inlineStr">
        <is>
          <t>Price_LCS_WetEnd_151</t>
        </is>
      </c>
      <c r="N137" s="74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75" t="inlineStr">
        <is>
          <t>Flat</t>
        </is>
      </c>
      <c r="X137" t="inlineStr">
        <is>
          <t>'DS_Routings'</t>
        </is>
      </c>
    </row>
    <row r="138">
      <c r="C138" s="63" t="n"/>
      <c r="F138" s="63" t="n"/>
      <c r="G138" s="63" t="n"/>
    </row>
    <row r="139">
      <c r="A139" s="48" t="inlineStr">
        <is>
          <t>[END]</t>
        </is>
      </c>
      <c r="C139" s="63" t="n"/>
      <c r="F139" s="63" t="n"/>
      <c r="G139" s="63" t="n"/>
    </row>
    <row r="144">
      <c r="F144" s="63" t="n"/>
      <c r="G144" s="63" t="n"/>
      <c r="J144" s="63" t="n"/>
    </row>
    <row r="145">
      <c r="F145" s="63" t="n"/>
      <c r="G145" s="63" t="n"/>
      <c r="J145" s="63" t="n"/>
    </row>
    <row r="146">
      <c r="F146" s="63" t="n"/>
      <c r="G146" s="63" t="n"/>
      <c r="J146" s="63" t="n"/>
    </row>
    <row r="147">
      <c r="F147" s="63" t="n"/>
      <c r="G147" s="63" t="n"/>
      <c r="J147" s="63" t="n"/>
    </row>
    <row r="148">
      <c r="F148" s="63" t="n"/>
      <c r="G148" s="63" t="n"/>
      <c r="J148" s="63" t="n"/>
    </row>
    <row r="149">
      <c r="F149" s="63" t="n"/>
      <c r="G149" s="63" t="n"/>
      <c r="J149" s="63" t="n"/>
    </row>
    <row r="150">
      <c r="F150" s="63" t="n"/>
      <c r="G150" s="63" t="n"/>
      <c r="J150" s="63" t="n"/>
    </row>
    <row r="151">
      <c r="F151" s="63" t="n"/>
      <c r="G151" s="63" t="n"/>
      <c r="J151" s="63" t="n"/>
    </row>
    <row r="152">
      <c r="F152" s="63" t="n"/>
      <c r="G152" s="63" t="n"/>
      <c r="J152" s="63" t="n"/>
    </row>
    <row r="153">
      <c r="F153" s="63" t="n"/>
      <c r="G153" s="63" t="n"/>
      <c r="J153" s="63" t="n"/>
    </row>
    <row r="154">
      <c r="F154" s="63" t="n"/>
      <c r="G154" s="63" t="n"/>
      <c r="J154" s="63" t="n"/>
    </row>
    <row r="155">
      <c r="D155" s="63" t="n"/>
      <c r="F155" s="63" t="n"/>
      <c r="G155" s="63" t="n"/>
      <c r="J155" s="63" t="n"/>
    </row>
    <row r="156">
      <c r="D156" s="63" t="n"/>
      <c r="E156" s="63" t="n"/>
      <c r="F156" s="63" t="n"/>
      <c r="G156" s="63" t="n"/>
      <c r="J156" s="63" t="n"/>
    </row>
    <row r="157">
      <c r="D157" s="63" t="n"/>
      <c r="E157" s="63" t="n"/>
      <c r="F157" s="63" t="n"/>
      <c r="G157" s="63" t="n"/>
      <c r="J157" s="63" t="n"/>
    </row>
    <row r="158">
      <c r="D158" s="63" t="n"/>
      <c r="F158" s="63" t="n"/>
      <c r="G158" s="63" t="n"/>
      <c r="J158" s="63" t="n"/>
    </row>
    <row r="159">
      <c r="D159" s="63" t="n"/>
      <c r="F159" s="63" t="n"/>
      <c r="G159" s="63" t="n"/>
      <c r="J159" s="63" t="n"/>
    </row>
    <row r="160">
      <c r="D160" s="63" t="n"/>
      <c r="F160" s="63" t="n"/>
      <c r="G160" s="63" t="n"/>
      <c r="J160" s="63" t="n"/>
    </row>
    <row r="161">
      <c r="D161" s="63" t="n"/>
      <c r="F161" s="63" t="n"/>
      <c r="G161" s="63" t="n"/>
      <c r="J161" s="63" t="n"/>
    </row>
    <row r="162">
      <c r="D162" s="63" t="n"/>
      <c r="F162" s="63" t="n"/>
      <c r="G162" s="63" t="n"/>
      <c r="J162" s="63" t="n"/>
    </row>
    <row r="163">
      <c r="D163" s="63" t="n"/>
      <c r="F163" s="63" t="n"/>
      <c r="G163" s="63" t="n"/>
      <c r="J163" s="63" t="n"/>
    </row>
    <row r="164">
      <c r="D164" s="63" t="n"/>
      <c r="F164" s="63" t="n"/>
      <c r="G164" s="63" t="n"/>
      <c r="J164" s="63" t="n"/>
    </row>
    <row r="165">
      <c r="F165" s="63" t="n"/>
      <c r="G165" s="63" t="n"/>
      <c r="J165" s="63" t="n"/>
    </row>
    <row r="166">
      <c r="F166" s="63" t="n"/>
      <c r="G166" s="63" t="n"/>
      <c r="J166" s="63" t="n"/>
    </row>
    <row r="167">
      <c r="F167" s="63" t="n"/>
      <c r="G167" s="63" t="n"/>
      <c r="J167" s="63" t="n"/>
    </row>
    <row r="168">
      <c r="F168" s="63" t="n"/>
      <c r="G168" s="63" t="n"/>
      <c r="J168" s="63" t="n"/>
    </row>
    <row r="169">
      <c r="F169" s="63" t="n"/>
      <c r="G169" s="63" t="n"/>
      <c r="J169" s="63" t="n"/>
    </row>
    <row r="170">
      <c r="F170" s="63" t="n"/>
      <c r="G170" s="63" t="n"/>
      <c r="J170" s="63" t="n"/>
    </row>
    <row r="171">
      <c r="F171" s="63" t="n"/>
      <c r="G171" s="63" t="n"/>
      <c r="J171" s="63" t="n"/>
    </row>
    <row r="172">
      <c r="F172" s="63" t="n"/>
      <c r="G172" s="63" t="n"/>
      <c r="J172" s="63" t="n"/>
    </row>
    <row r="173">
      <c r="F173" s="63" t="n"/>
      <c r="G173" s="63" t="n"/>
      <c r="J173" s="63" t="n"/>
    </row>
    <row r="174">
      <c r="F174" s="63" t="n"/>
      <c r="G174" s="63" t="n"/>
      <c r="J174" s="63" t="n"/>
    </row>
    <row r="175">
      <c r="F175" s="63" t="n"/>
      <c r="G175" s="63" t="n"/>
      <c r="J175" s="63" t="n"/>
    </row>
    <row r="176">
      <c r="F176" s="63" t="n"/>
      <c r="G176" s="63" t="n"/>
      <c r="J176" s="63" t="n"/>
    </row>
    <row r="177">
      <c r="F177" s="63" t="n"/>
      <c r="G177" s="63" t="n"/>
      <c r="J177" s="63" t="n"/>
    </row>
    <row r="178">
      <c r="F178" s="63" t="n"/>
      <c r="G178" s="63" t="n"/>
      <c r="J178" s="63" t="n"/>
    </row>
    <row r="179">
      <c r="F179" s="63" t="n"/>
      <c r="G179" s="63" t="n"/>
      <c r="J179" s="63" t="n"/>
    </row>
    <row r="180">
      <c r="F180" s="63" t="n"/>
      <c r="G180" s="63" t="n"/>
      <c r="J180" s="63" t="n"/>
    </row>
    <row r="181">
      <c r="F181" s="63" t="n"/>
      <c r="G181" s="63" t="n"/>
      <c r="J181" s="63" t="n"/>
    </row>
    <row r="182">
      <c r="F182" s="63" t="n"/>
      <c r="G182" s="63" t="n"/>
      <c r="J182" s="63" t="n"/>
    </row>
    <row r="183">
      <c r="F183" s="63" t="n"/>
      <c r="G183" s="63" t="n"/>
      <c r="J183" s="63" t="n"/>
    </row>
    <row r="184">
      <c r="F184" s="63" t="n"/>
      <c r="G184" s="63" t="n"/>
      <c r="J184" s="63" t="n"/>
    </row>
    <row r="185">
      <c r="F185" s="63" t="n"/>
      <c r="G185" s="63" t="n"/>
      <c r="J185" s="63" t="n"/>
    </row>
    <row r="186">
      <c r="F186" s="63" t="n"/>
      <c r="G186" s="63" t="n"/>
      <c r="J186" s="63" t="n"/>
    </row>
    <row r="187">
      <c r="F187" s="63" t="n"/>
      <c r="G187" s="63" t="n"/>
      <c r="J187" s="63" t="n"/>
    </row>
    <row r="188">
      <c r="F188" s="63" t="n"/>
      <c r="G188" s="63" t="n"/>
      <c r="J188" s="63" t="n"/>
    </row>
    <row r="189">
      <c r="F189" s="63" t="n"/>
      <c r="G189" s="63" t="n"/>
      <c r="J189" s="63" t="n"/>
    </row>
    <row r="190">
      <c r="F190" s="63" t="n"/>
      <c r="G190" s="63" t="n"/>
      <c r="J190" s="63" t="n"/>
    </row>
    <row r="191">
      <c r="F191" s="63" t="n"/>
      <c r="G191" s="63" t="n"/>
      <c r="J191" s="63" t="n"/>
    </row>
    <row r="192">
      <c r="F192" s="63" t="n"/>
      <c r="G192" s="63" t="n"/>
      <c r="J192" s="63" t="n"/>
    </row>
    <row r="193">
      <c r="F193" s="63" t="n"/>
      <c r="G193" s="63" t="n"/>
      <c r="J193" s="63" t="n"/>
    </row>
    <row r="194">
      <c r="F194" s="63" t="n"/>
      <c r="G194" s="63" t="n"/>
      <c r="J194" s="63" t="n"/>
    </row>
    <row r="195">
      <c r="F195" s="63" t="n"/>
      <c r="G195" s="63" t="n"/>
      <c r="J195" s="63" t="n"/>
    </row>
    <row r="196">
      <c r="F196" s="63" t="n"/>
      <c r="G196" s="63" t="n"/>
      <c r="J196" s="63" t="n"/>
    </row>
    <row r="197">
      <c r="F197" s="63" t="n"/>
      <c r="G197" s="63" t="n"/>
      <c r="J197" s="63" t="n"/>
    </row>
    <row r="198">
      <c r="F198" s="63" t="n"/>
      <c r="G198" s="63" t="n"/>
      <c r="J198" s="63" t="n"/>
    </row>
    <row r="199">
      <c r="F199" s="63" t="n"/>
      <c r="G199" s="63" t="n"/>
      <c r="J199" s="63" t="n"/>
    </row>
    <row r="200">
      <c r="F200" s="63" t="n"/>
      <c r="G200" s="63" t="n"/>
      <c r="J200" s="63" t="n"/>
    </row>
    <row r="201">
      <c r="F201" s="63" t="n"/>
      <c r="G201" s="63" t="n"/>
      <c r="J201" s="63" t="n"/>
    </row>
    <row r="202">
      <c r="F202" s="63" t="n"/>
      <c r="G202" s="63" t="n"/>
      <c r="J202" s="63" t="n"/>
    </row>
    <row r="203">
      <c r="F203" s="63" t="n"/>
      <c r="G203" s="63" t="n"/>
      <c r="J203" s="63" t="n"/>
    </row>
    <row r="204">
      <c r="F204" s="63" t="n"/>
      <c r="G204" s="63" t="n"/>
      <c r="J204" s="63" t="n"/>
    </row>
    <row r="205">
      <c r="F205" s="63" t="n"/>
      <c r="G205" s="63" t="n"/>
      <c r="J205" s="63" t="n"/>
    </row>
    <row r="206">
      <c r="F206" s="63" t="n"/>
      <c r="G206" s="63" t="n"/>
      <c r="J206" s="63" t="n"/>
    </row>
    <row r="207">
      <c r="F207" s="63" t="n"/>
      <c r="G207" s="63" t="n"/>
      <c r="J207" s="63" t="n"/>
    </row>
    <row r="208">
      <c r="F208" s="63" t="n"/>
      <c r="G208" s="63" t="n"/>
      <c r="J208" s="63" t="n"/>
    </row>
    <row r="209">
      <c r="F209" s="63" t="n"/>
      <c r="G209" s="63" t="n"/>
      <c r="J209" s="63" t="n"/>
    </row>
    <row r="210">
      <c r="F210" s="63" t="n"/>
      <c r="G210" s="63" t="n"/>
      <c r="J210" s="63" t="n"/>
    </row>
    <row r="211">
      <c r="F211" s="63" t="n"/>
      <c r="G211" s="63" t="n"/>
      <c r="J211" s="63" t="n"/>
    </row>
    <row r="212">
      <c r="F212" s="63" t="n"/>
      <c r="G212" s="63" t="n"/>
      <c r="J212" s="63" t="n"/>
    </row>
    <row r="213">
      <c r="F213" s="63" t="n"/>
      <c r="G213" s="63" t="n"/>
      <c r="J213" s="63" t="n"/>
    </row>
    <row r="214">
      <c r="F214" s="63" t="n"/>
      <c r="G214" s="63" t="n"/>
      <c r="J214" s="63" t="n"/>
    </row>
    <row r="215">
      <c r="F215" s="63" t="n"/>
      <c r="G215" s="63" t="n"/>
      <c r="J215" s="63" t="n"/>
    </row>
    <row r="216">
      <c r="F216" s="63" t="n"/>
      <c r="G216" s="63" t="n"/>
      <c r="J216" s="63" t="n"/>
    </row>
    <row r="217">
      <c r="F217" s="63" t="n"/>
      <c r="G217" s="63" t="n"/>
      <c r="J217" s="63" t="n"/>
    </row>
    <row r="218">
      <c r="F218" s="63" t="n"/>
      <c r="G218" s="63" t="n"/>
      <c r="J218" s="63" t="n"/>
    </row>
    <row r="219">
      <c r="F219" s="63" t="n"/>
      <c r="G219" s="63" t="n"/>
      <c r="J219" s="63" t="n"/>
    </row>
    <row r="220">
      <c r="F220" s="63" t="n"/>
      <c r="G220" s="63" t="n"/>
      <c r="J220" s="63" t="n"/>
    </row>
    <row r="221">
      <c r="F221" s="63" t="n"/>
      <c r="G221" s="63" t="n"/>
      <c r="J221" s="63" t="n"/>
    </row>
    <row r="222">
      <c r="F222" s="63" t="n"/>
      <c r="G222" s="63" t="n"/>
      <c r="J222" s="63" t="n"/>
    </row>
    <row r="223">
      <c r="F223" s="63" t="n"/>
      <c r="G223" s="63" t="n"/>
      <c r="J223" s="63" t="n"/>
    </row>
    <row r="224">
      <c r="F224" s="63" t="n"/>
      <c r="G224" s="63" t="n"/>
      <c r="J224" s="63" t="n"/>
    </row>
    <row r="225">
      <c r="F225" s="63" t="n"/>
      <c r="G225" s="63" t="n"/>
      <c r="J225" s="63" t="n"/>
    </row>
    <row r="226">
      <c r="F226" s="63" t="n"/>
      <c r="G226" s="63" t="n"/>
      <c r="J226" s="63" t="n"/>
    </row>
    <row r="227">
      <c r="F227" s="63" t="n"/>
      <c r="G227" s="63" t="n"/>
      <c r="J227" s="63" t="n"/>
    </row>
    <row r="228">
      <c r="F228" s="63" t="n"/>
      <c r="G228" s="63" t="n"/>
      <c r="J228" s="63" t="n"/>
    </row>
    <row r="229">
      <c r="F229" s="63" t="n"/>
      <c r="G229" s="63" t="n"/>
      <c r="J229" s="63" t="n"/>
    </row>
    <row r="230">
      <c r="F230" s="63" t="n"/>
      <c r="G230" s="63" t="n"/>
      <c r="J230" s="63" t="n"/>
    </row>
    <row r="231">
      <c r="F231" s="63" t="n"/>
      <c r="G231" s="63" t="n"/>
      <c r="J231" s="63" t="n"/>
    </row>
    <row r="232">
      <c r="F232" s="63" t="n"/>
      <c r="G232" s="63" t="n"/>
      <c r="J232" s="63" t="n"/>
    </row>
    <row r="233">
      <c r="F233" s="63" t="n"/>
      <c r="G233" s="63" t="n"/>
      <c r="J233" s="63" t="n"/>
    </row>
    <row r="234">
      <c r="F234" s="63" t="n"/>
      <c r="G234" s="63" t="n"/>
      <c r="J234" s="63" t="n"/>
    </row>
    <row r="235">
      <c r="F235" s="63" t="n"/>
      <c r="G235" s="63" t="n"/>
      <c r="J235" s="63" t="n"/>
    </row>
    <row r="236">
      <c r="F236" s="63" t="n"/>
      <c r="G236" s="63" t="n"/>
      <c r="J236" s="63" t="n"/>
    </row>
    <row r="237">
      <c r="F237" s="63" t="n"/>
      <c r="G237" s="63" t="n"/>
      <c r="J237" s="63" t="n"/>
    </row>
    <row r="238">
      <c r="F238" s="63" t="n"/>
      <c r="G238" s="63" t="n"/>
      <c r="J238" s="63" t="n"/>
    </row>
    <row r="239">
      <c r="F239" s="63" t="n"/>
      <c r="G239" s="63" t="n"/>
      <c r="J239" s="63" t="n"/>
    </row>
    <row r="240">
      <c r="F240" s="63" t="n"/>
      <c r="G240" s="63" t="n"/>
      <c r="J240" s="63" t="n"/>
    </row>
    <row r="241">
      <c r="F241" s="63" t="n"/>
      <c r="G241" s="63" t="n"/>
      <c r="J241" s="63" t="n"/>
    </row>
    <row r="242">
      <c r="F242" s="63" t="n"/>
      <c r="G242" s="63" t="n"/>
      <c r="J242" s="63" t="n"/>
    </row>
    <row r="243">
      <c r="F243" s="63" t="n"/>
      <c r="G243" s="63" t="n"/>
      <c r="J243" s="63" t="n"/>
    </row>
    <row r="244">
      <c r="F244" s="63" t="n"/>
      <c r="G244" s="63" t="n"/>
      <c r="J244" s="63" t="n"/>
    </row>
    <row r="245">
      <c r="F245" s="63" t="n"/>
      <c r="G245" s="63" t="n"/>
      <c r="J245" s="63" t="n"/>
    </row>
    <row r="246">
      <c r="C246" s="63" t="n"/>
      <c r="D246" s="63" t="n"/>
      <c r="E246" s="63" t="n"/>
      <c r="F246" s="63" t="n"/>
      <c r="G246" s="63" t="n"/>
      <c r="H246" s="63" t="n"/>
      <c r="I246" s="63" t="n"/>
    </row>
    <row r="247">
      <c r="C247" s="63" t="n"/>
      <c r="D247" s="63" t="n"/>
      <c r="E247" s="63" t="n"/>
      <c r="F247" s="63" t="n"/>
      <c r="G247" s="63" t="n"/>
      <c r="H247" s="63" t="n"/>
      <c r="I247" s="63" t="n"/>
    </row>
    <row r="248">
      <c r="C248" s="63" t="n"/>
      <c r="D248" s="63" t="n"/>
      <c r="E248" s="63" t="n"/>
      <c r="F248" s="63" t="n"/>
      <c r="G248" s="63" t="n"/>
      <c r="H248" s="63" t="n"/>
      <c r="I248" s="63" t="n"/>
    </row>
    <row r="249">
      <c r="C249" s="63" t="n"/>
      <c r="D249" s="63" t="n"/>
      <c r="E249" s="63" t="n"/>
      <c r="F249" s="63" t="n"/>
      <c r="G249" s="63" t="n"/>
      <c r="H249" s="63" t="n"/>
      <c r="I249" s="63" t="n"/>
    </row>
    <row r="250">
      <c r="C250" s="63" t="n"/>
      <c r="D250" s="63" t="n"/>
      <c r="E250" s="63" t="n"/>
      <c r="F250" s="63" t="n"/>
      <c r="G250" s="63" t="n"/>
      <c r="H250" s="63" t="n"/>
      <c r="I250" s="63" t="n"/>
    </row>
    <row r="251">
      <c r="C251" s="63" t="n"/>
      <c r="D251" s="63" t="n"/>
      <c r="E251" s="63" t="n"/>
      <c r="F251" s="63" t="n"/>
      <c r="G251" s="63" t="n"/>
      <c r="H251" s="63" t="n"/>
      <c r="I251" s="63" t="n"/>
    </row>
    <row r="252">
      <c r="C252" s="63" t="n"/>
      <c r="D252" s="63" t="n"/>
      <c r="E252" s="63" t="n"/>
      <c r="F252" s="63" t="n"/>
      <c r="G252" s="63" t="n"/>
      <c r="H252" s="63" t="n"/>
      <c r="I252" s="63" t="n"/>
    </row>
    <row r="253">
      <c r="C253" s="63" t="n"/>
      <c r="D253" s="63" t="n"/>
      <c r="E253" s="63" t="n"/>
      <c r="F253" s="63" t="n"/>
      <c r="G253" s="63" t="n"/>
      <c r="H253" s="63" t="n"/>
      <c r="I253" s="63" t="n"/>
    </row>
    <row r="254">
      <c r="C254" s="63" t="n"/>
      <c r="D254" s="63" t="n"/>
      <c r="E254" s="63" t="n"/>
      <c r="F254" s="63" t="n"/>
      <c r="G254" s="63" t="n"/>
      <c r="H254" s="63" t="n"/>
      <c r="I254" s="63" t="n"/>
    </row>
    <row r="255">
      <c r="C255" s="63" t="n"/>
      <c r="D255" s="63" t="n"/>
      <c r="E255" s="63" t="n"/>
      <c r="F255" s="63" t="n"/>
      <c r="G255" s="63" t="n"/>
      <c r="H255" s="63" t="n"/>
      <c r="I255" s="63" t="n"/>
    </row>
    <row r="256">
      <c r="C256" s="63" t="n"/>
      <c r="D256" s="63" t="n"/>
      <c r="E256" s="63" t="n"/>
      <c r="F256" s="63" t="n"/>
      <c r="G256" s="63" t="n"/>
      <c r="H256" s="63" t="n"/>
      <c r="I256" s="63" t="n"/>
    </row>
    <row r="257">
      <c r="C257" s="63" t="n"/>
      <c r="D257" s="63" t="n"/>
      <c r="E257" s="63" t="n"/>
      <c r="F257" s="63" t="n"/>
      <c r="G257" s="63" t="n"/>
      <c r="H257" s="63" t="n"/>
      <c r="I257" s="63" t="n"/>
    </row>
    <row r="258">
      <c r="C258" s="63" t="n"/>
      <c r="D258" s="63" t="n"/>
      <c r="E258" s="63" t="n"/>
      <c r="F258" s="63" t="n"/>
      <c r="G258" s="63" t="n"/>
      <c r="H258" s="63" t="n"/>
      <c r="I258" s="63" t="n"/>
    </row>
    <row r="259">
      <c r="C259" s="63" t="n"/>
      <c r="D259" s="63" t="n"/>
      <c r="E259" s="63" t="n"/>
      <c r="F259" s="63" t="n"/>
      <c r="G259" s="63" t="n"/>
      <c r="H259" s="63" t="n"/>
      <c r="I259" s="63" t="n"/>
    </row>
    <row r="260">
      <c r="C260" s="63" t="n"/>
      <c r="D260" s="63" t="n"/>
      <c r="E260" s="63" t="n"/>
      <c r="F260" s="63" t="n"/>
      <c r="G260" s="63" t="n"/>
      <c r="H260" s="63" t="n"/>
      <c r="I260" s="63" t="n"/>
    </row>
    <row r="261">
      <c r="C261" s="63" t="n"/>
      <c r="D261" s="63" t="n"/>
      <c r="E261" s="63" t="n"/>
      <c r="F261" s="63" t="n"/>
      <c r="G261" s="63" t="n"/>
      <c r="H261" s="63" t="n"/>
      <c r="I261" s="63" t="n"/>
    </row>
    <row r="262">
      <c r="C262" s="63" t="n"/>
      <c r="D262" s="63" t="n"/>
      <c r="E262" s="63" t="n"/>
      <c r="F262" s="63" t="n"/>
      <c r="G262" s="63" t="n"/>
      <c r="H262" s="63" t="n"/>
      <c r="I262" s="63" t="n"/>
    </row>
    <row r="263">
      <c r="C263" s="63" t="n"/>
      <c r="D263" s="63" t="n"/>
      <c r="E263" s="63" t="n"/>
      <c r="F263" s="63" t="n"/>
      <c r="G263" s="63" t="n"/>
      <c r="H263" s="63" t="n"/>
      <c r="I263" s="63" t="n"/>
    </row>
    <row r="264">
      <c r="C264" s="63" t="n"/>
      <c r="D264" s="63" t="n"/>
      <c r="E264" s="63" t="n"/>
      <c r="F264" s="63" t="n"/>
      <c r="G264" s="63" t="n"/>
      <c r="H264" s="63" t="n"/>
      <c r="I264" s="63" t="n"/>
    </row>
    <row r="265">
      <c r="C265" s="63" t="n"/>
      <c r="D265" s="63" t="n"/>
      <c r="E265" s="63" t="n"/>
      <c r="F265" s="63" t="n"/>
      <c r="G265" s="63" t="n"/>
      <c r="H265" s="63" t="n"/>
      <c r="I265" s="63" t="n"/>
    </row>
    <row r="266">
      <c r="C266" s="63" t="n"/>
      <c r="D266" s="63" t="n"/>
      <c r="E266" s="63" t="n"/>
      <c r="F266" s="63" t="n"/>
      <c r="G266" s="63" t="n"/>
      <c r="H266" s="63" t="n"/>
      <c r="I266" s="63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2.7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C:\PSDexports\LCS_WetEnd.xml</t>
        </is>
      </c>
      <c r="C1" s="41" t="n"/>
      <c r="D1" s="22" t="n"/>
      <c r="E1" s="22" t="n"/>
      <c r="F1" s="26" t="n"/>
      <c r="G1" s="26" t="n"/>
      <c r="H1" s="107" t="n"/>
      <c r="I1" s="107" t="n"/>
      <c r="J1" s="26" t="n"/>
      <c r="K1" s="26" t="n"/>
      <c r="L1" s="26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2" t="inlineStr">
        <is>
          <t>Price_LCS_WetEnd</t>
        </is>
      </c>
      <c r="B2" s="43" t="inlineStr">
        <is>
          <t>ID</t>
        </is>
      </c>
      <c r="C2" s="43" t="inlineStr">
        <is>
          <t>Model</t>
        </is>
      </c>
      <c r="D2" s="43" t="n"/>
      <c r="E2" s="43" t="n"/>
      <c r="F2" s="43" t="inlineStr">
        <is>
          <t>ConstructionCode</t>
        </is>
      </c>
      <c r="G2" s="43" t="inlineStr">
        <is>
          <t>PriceID</t>
        </is>
      </c>
      <c r="H2" s="23" t="n"/>
      <c r="I2" s="23" t="n"/>
      <c r="J2" s="43" t="inlineStr">
        <is>
          <t>LeadtimeID</t>
        </is>
      </c>
      <c r="K2" s="43" t="n"/>
      <c r="L2" s="43" t="inlineStr">
        <is>
          <t>Weight</t>
        </is>
      </c>
    </row>
    <row r="3" outlineLevel="1">
      <c r="A3" s="42" t="inlineStr">
        <is>
          <t>Product</t>
        </is>
      </c>
      <c r="B3" s="43" t="inlineStr">
        <is>
          <t>PriceList</t>
        </is>
      </c>
      <c r="C3" s="43" t="n"/>
      <c r="D3" s="43" t="inlineStr">
        <is>
          <t>ID</t>
        </is>
      </c>
      <c r="E3" s="43" t="n"/>
      <c r="F3" s="43" t="n"/>
      <c r="G3" s="43" t="n"/>
      <c r="H3" s="23" t="n"/>
      <c r="I3" s="23" t="n"/>
      <c r="J3" s="43" t="n"/>
      <c r="K3" s="43" t="n"/>
      <c r="L3" s="43" t="n"/>
    </row>
    <row r="4" outlineLevel="1">
      <c r="A4" s="42" t="inlineStr">
        <is>
          <t>Product</t>
        </is>
      </c>
      <c r="B4" s="43" t="inlineStr">
        <is>
          <t>PriceList</t>
        </is>
      </c>
      <c r="C4" s="43" t="n"/>
      <c r="D4" s="43" t="n"/>
      <c r="E4" s="43" t="inlineStr">
        <is>
          <t>ID</t>
        </is>
      </c>
      <c r="F4" s="43" t="n"/>
      <c r="G4" s="43" t="n"/>
      <c r="H4" s="23" t="n"/>
      <c r="I4" s="23" t="n"/>
      <c r="J4" s="43" t="n"/>
      <c r="K4" s="43" t="n"/>
      <c r="L4" s="43" t="n"/>
    </row>
    <row r="5" outlineLevel="1" customFormat="1" s="19">
      <c r="A5" s="44" t="inlineStr">
        <is>
          <t>[Attribute type]</t>
        </is>
      </c>
      <c r="B5" s="45" t="inlineStr">
        <is>
          <t>pointer-merge</t>
        </is>
      </c>
      <c r="C5" s="45" t="inlineStr">
        <is>
          <t>text</t>
        </is>
      </c>
      <c r="D5" s="45" t="inlineStr">
        <is>
          <t>pointer</t>
        </is>
      </c>
      <c r="E5" s="45" t="inlineStr">
        <is>
          <t>pointer</t>
        </is>
      </c>
      <c r="F5" s="45" t="inlineStr">
        <is>
          <t>text</t>
        </is>
      </c>
      <c r="G5" s="45" t="inlineStr">
        <is>
          <t>pointer</t>
        </is>
      </c>
      <c r="H5" s="25" t="n"/>
      <c r="I5" s="25" t="n"/>
      <c r="J5" s="45" t="inlineStr">
        <is>
          <t>pointer</t>
        </is>
      </c>
      <c r="K5" s="45" t="n"/>
      <c r="L5" s="45" t="inlineStr">
        <is>
          <t>double</t>
        </is>
      </c>
      <c r="M5" s="29" t="inlineStr">
        <is>
          <t>[END]</t>
        </is>
      </c>
    </row>
    <row r="6" outlineLevel="1" ht="13.9" customFormat="1" customHeight="1" s="18" thickBot="1">
      <c r="A6" s="46" t="inlineStr">
        <is>
          <t>[Attribute width]</t>
        </is>
      </c>
      <c r="B6" s="47" t="n"/>
      <c r="C6" s="47" t="n"/>
      <c r="D6" s="47" t="n"/>
      <c r="E6" s="47" t="n"/>
      <c r="F6" s="47" t="n"/>
      <c r="G6" s="47" t="n"/>
      <c r="H6" s="108" t="n"/>
      <c r="I6" s="108" t="n"/>
      <c r="J6" s="47" t="n"/>
      <c r="K6" s="47" t="n"/>
      <c r="L6" s="47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2" t="inlineStr">
        <is>
          <t>Model LCS</t>
        </is>
      </c>
      <c r="E7" s="62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49" t="inlineStr">
        <is>
          <t>Price</t>
        </is>
      </c>
      <c r="I7" s="49" t="inlineStr">
        <is>
          <t>PriceType</t>
        </is>
      </c>
      <c r="J7" s="13" t="inlineStr">
        <is>
          <t>LeadtimeID</t>
        </is>
      </c>
      <c r="K7" s="49" t="inlineStr">
        <is>
          <t>2022jun LT Wks</t>
        </is>
      </c>
      <c r="L7" s="13" t="inlineStr">
        <is>
          <t>Weight</t>
        </is>
      </c>
    </row>
    <row r="8">
      <c r="A8" s="48" t="inlineStr">
        <is>
          <t>[START]</t>
        </is>
      </c>
      <c r="B8" s="58" t="inlineStr">
        <is>
          <t>Price_LCS_WetEnd_001</t>
        </is>
      </c>
      <c r="C8" t="inlineStr">
        <is>
          <t>10707 LCS</t>
        </is>
      </c>
      <c r="D8" s="63" t="inlineStr">
        <is>
          <t>10707-LCS</t>
        </is>
      </c>
      <c r="E8" s="63" t="n"/>
      <c r="F8" s="2" t="inlineStr">
        <is>
          <t>X3</t>
        </is>
      </c>
      <c r="G8" t="inlineStr">
        <is>
          <t>A101853</t>
        </is>
      </c>
      <c r="H8" s="138" t="n">
        <v>668</v>
      </c>
      <c r="I8" s="37" t="n"/>
      <c r="J8" s="37" t="inlineStr">
        <is>
          <t>LT010</t>
        </is>
      </c>
      <c r="K8" s="38" t="n">
        <v>16</v>
      </c>
      <c r="L8" t="n">
        <v>22</v>
      </c>
    </row>
    <row r="9">
      <c r="B9" s="58" t="inlineStr">
        <is>
          <t>Price_LCS_WetEnd_002</t>
        </is>
      </c>
      <c r="C9" t="inlineStr">
        <is>
          <t>12709 LCS</t>
        </is>
      </c>
      <c r="D9" s="63" t="inlineStr">
        <is>
          <t>12709-LCS</t>
        </is>
      </c>
      <c r="E9" s="63" t="n"/>
      <c r="F9" s="2" t="inlineStr">
        <is>
          <t>X3</t>
        </is>
      </c>
      <c r="G9" t="inlineStr">
        <is>
          <t>A101855</t>
        </is>
      </c>
      <c r="H9" s="138" t="n">
        <v>740</v>
      </c>
      <c r="I9" s="37" t="n"/>
      <c r="J9" s="37" t="inlineStr">
        <is>
          <t>LT010</t>
        </is>
      </c>
      <c r="K9" s="38" t="n">
        <v>16</v>
      </c>
      <c r="L9" t="n">
        <v>25</v>
      </c>
    </row>
    <row r="10">
      <c r="B10" s="59" t="inlineStr">
        <is>
          <t>Price_LCS_WetEnd_003</t>
        </is>
      </c>
      <c r="C10" t="inlineStr">
        <is>
          <t>15705 LCS</t>
        </is>
      </c>
      <c r="D10" s="63" t="inlineStr">
        <is>
          <t>15705-LCS</t>
        </is>
      </c>
      <c r="E10" s="63" t="n"/>
      <c r="F10" s="2" t="inlineStr">
        <is>
          <t>X3</t>
        </is>
      </c>
      <c r="G10" s="37" t="inlineStr">
        <is>
          <t>A101856</t>
        </is>
      </c>
      <c r="H10" s="138" t="n">
        <v>792</v>
      </c>
      <c r="I10" s="37" t="n"/>
      <c r="J10" s="37" t="inlineStr">
        <is>
          <t>LT010</t>
        </is>
      </c>
      <c r="K10" s="38" t="n">
        <v>16</v>
      </c>
      <c r="L10" t="n">
        <v>50</v>
      </c>
    </row>
    <row r="11">
      <c r="B11" s="59" t="inlineStr">
        <is>
          <t>Price_LCS_WetEnd_004</t>
        </is>
      </c>
      <c r="C11" t="inlineStr">
        <is>
          <t>15951 LCS</t>
        </is>
      </c>
      <c r="D11" s="63" t="inlineStr">
        <is>
          <t>15951-LCS</t>
        </is>
      </c>
      <c r="E11" s="63" t="n"/>
      <c r="F11" s="2" t="inlineStr">
        <is>
          <t>X3</t>
        </is>
      </c>
      <c r="G11" s="37" t="inlineStr">
        <is>
          <t>A101857</t>
        </is>
      </c>
      <c r="H11" s="138" t="n">
        <v>1150</v>
      </c>
      <c r="I11" s="37" t="n"/>
      <c r="J11" s="37" t="inlineStr">
        <is>
          <t>LT010</t>
        </is>
      </c>
      <c r="K11" s="38" t="n">
        <v>16</v>
      </c>
      <c r="L11" t="n">
        <v>70</v>
      </c>
    </row>
    <row r="12">
      <c r="B12" s="59" t="inlineStr">
        <is>
          <t>Price_LCS_WetEnd_005</t>
        </is>
      </c>
      <c r="C12" t="inlineStr">
        <is>
          <t>15951 LCS</t>
        </is>
      </c>
      <c r="D12" s="63" t="inlineStr">
        <is>
          <t>15951-LCS</t>
        </is>
      </c>
      <c r="E12" s="63" t="n"/>
      <c r="F12" s="2" t="inlineStr">
        <is>
          <t>X4</t>
        </is>
      </c>
      <c r="G12" s="37" t="inlineStr">
        <is>
          <t>A101862</t>
        </is>
      </c>
      <c r="H12" s="138" t="n">
        <v>1150</v>
      </c>
      <c r="I12" s="37" t="n"/>
      <c r="J12" s="37" t="inlineStr">
        <is>
          <t>LT010</t>
        </is>
      </c>
      <c r="K12" s="38" t="n">
        <v>16</v>
      </c>
      <c r="L12" t="n">
        <v>70</v>
      </c>
    </row>
    <row r="13">
      <c r="B13" s="59" t="inlineStr">
        <is>
          <t>Price_LCS_WetEnd_006</t>
        </is>
      </c>
      <c r="C13" t="inlineStr">
        <is>
          <t>15955 LCS</t>
        </is>
      </c>
      <c r="D13" s="63" t="inlineStr">
        <is>
          <t>15955-LCS</t>
        </is>
      </c>
      <c r="E13" s="63" t="n"/>
      <c r="F13" s="2" t="inlineStr">
        <is>
          <t>X3</t>
        </is>
      </c>
      <c r="G13" s="37" t="inlineStr">
        <is>
          <t>A101863</t>
        </is>
      </c>
      <c r="H13" s="138" t="n">
        <v>988</v>
      </c>
      <c r="I13" s="37" t="n"/>
      <c r="J13" s="37" t="inlineStr">
        <is>
          <t>LT010</t>
        </is>
      </c>
      <c r="K13" s="38" t="n">
        <v>16</v>
      </c>
      <c r="L13" t="n">
        <v>70</v>
      </c>
    </row>
    <row r="14">
      <c r="B14" s="59" t="inlineStr">
        <is>
          <t>Price_LCS_WetEnd_007</t>
        </is>
      </c>
      <c r="C14" t="inlineStr">
        <is>
          <t>15955 LCS</t>
        </is>
      </c>
      <c r="D14" s="63" t="inlineStr">
        <is>
          <t>15955-LCS</t>
        </is>
      </c>
      <c r="E14" s="63" t="n"/>
      <c r="F14" s="2" t="inlineStr">
        <is>
          <t>X4</t>
        </is>
      </c>
      <c r="G14" t="inlineStr">
        <is>
          <t>A101864</t>
        </is>
      </c>
      <c r="H14" s="138" t="n">
        <v>988</v>
      </c>
      <c r="I14" s="37" t="n"/>
      <c r="J14" s="37" t="inlineStr">
        <is>
          <t>LT010</t>
        </is>
      </c>
      <c r="K14" s="38" t="n">
        <v>16</v>
      </c>
      <c r="L14" t="n">
        <v>70</v>
      </c>
    </row>
    <row r="15">
      <c r="B15" s="59" t="inlineStr">
        <is>
          <t>Price_LCS_WetEnd_008</t>
        </is>
      </c>
      <c r="C15" t="inlineStr">
        <is>
          <t>15959 LCS</t>
        </is>
      </c>
      <c r="D15" s="63" t="inlineStr">
        <is>
          <t>15959-LCS</t>
        </is>
      </c>
      <c r="E15" s="63" t="n"/>
      <c r="F15" s="2" t="inlineStr">
        <is>
          <t>X3</t>
        </is>
      </c>
      <c r="G15" t="inlineStr">
        <is>
          <t>A101869</t>
        </is>
      </c>
      <c r="H15" s="138" t="n">
        <v>979</v>
      </c>
      <c r="I15" s="37" t="n"/>
      <c r="J15" s="37" t="inlineStr">
        <is>
          <t>LT010</t>
        </is>
      </c>
      <c r="K15" s="38" t="n">
        <v>16</v>
      </c>
      <c r="L15" t="n">
        <v>70</v>
      </c>
    </row>
    <row r="16">
      <c r="B16" s="59" t="inlineStr">
        <is>
          <t>Price_LCS_WetEnd_009</t>
        </is>
      </c>
      <c r="C16" t="inlineStr">
        <is>
          <t>15959 LCS</t>
        </is>
      </c>
      <c r="D16" s="63" t="inlineStr">
        <is>
          <t>15959-LCS</t>
        </is>
      </c>
      <c r="E16" s="63" t="n"/>
      <c r="F16" s="2" t="inlineStr">
        <is>
          <t>X4</t>
        </is>
      </c>
      <c r="G16" t="inlineStr">
        <is>
          <t>A101870</t>
        </is>
      </c>
      <c r="H16" s="138" t="n">
        <v>979</v>
      </c>
      <c r="I16" s="37" t="n"/>
      <c r="J16" s="37" t="inlineStr">
        <is>
          <t>LT010</t>
        </is>
      </c>
      <c r="K16" s="38" t="n">
        <v>16</v>
      </c>
      <c r="L16" t="n">
        <v>70</v>
      </c>
    </row>
    <row r="17">
      <c r="B17" s="58" t="inlineStr">
        <is>
          <t>Price_LCS_WetEnd_010</t>
        </is>
      </c>
      <c r="C17" t="inlineStr">
        <is>
          <t>20709 LCS</t>
        </is>
      </c>
      <c r="D17" s="63" t="inlineStr">
        <is>
          <t>20709-LCS</t>
        </is>
      </c>
      <c r="E17" s="63" t="n"/>
      <c r="F17" s="2" t="inlineStr">
        <is>
          <t>X3</t>
        </is>
      </c>
      <c r="G17" s="37" t="inlineStr">
        <is>
          <t>A101871</t>
        </is>
      </c>
      <c r="H17" s="138" t="n">
        <v>809</v>
      </c>
      <c r="I17" s="37" t="n"/>
      <c r="J17" s="37" t="inlineStr">
        <is>
          <t>LT010</t>
        </is>
      </c>
      <c r="K17" s="38" t="n">
        <v>16</v>
      </c>
      <c r="L17" t="n">
        <v>45</v>
      </c>
    </row>
    <row r="18">
      <c r="B18" s="58" t="inlineStr">
        <is>
          <t>Price_LCS_WetEnd_011</t>
        </is>
      </c>
      <c r="C18" t="inlineStr">
        <is>
          <t>20709 LCS</t>
        </is>
      </c>
      <c r="D18" s="63" t="inlineStr">
        <is>
          <t>20709-LCS</t>
        </is>
      </c>
      <c r="E18" s="63" t="n"/>
      <c r="F18" s="2" t="inlineStr">
        <is>
          <t>X4</t>
        </is>
      </c>
      <c r="G18" s="37" t="inlineStr">
        <is>
          <t>A101876</t>
        </is>
      </c>
      <c r="H18" s="138" t="n">
        <v>809</v>
      </c>
      <c r="I18" s="37" t="n"/>
      <c r="J18" s="37" t="inlineStr">
        <is>
          <t>LT010</t>
        </is>
      </c>
      <c r="K18" s="38" t="n">
        <v>16</v>
      </c>
      <c r="L18" t="n">
        <v>45</v>
      </c>
    </row>
    <row r="19">
      <c r="B19" s="58" t="inlineStr">
        <is>
          <t>Price_LCS_WetEnd_012</t>
        </is>
      </c>
      <c r="C19" t="inlineStr">
        <is>
          <t>20953 LCS</t>
        </is>
      </c>
      <c r="D19" s="63" t="inlineStr">
        <is>
          <t>20953-LCS</t>
        </is>
      </c>
      <c r="E19" s="63" t="n"/>
      <c r="F19" s="2" t="inlineStr">
        <is>
          <t>X3</t>
        </is>
      </c>
      <c r="G19" s="37" t="inlineStr">
        <is>
          <t>A101877</t>
        </is>
      </c>
      <c r="H19" s="138" t="n">
        <v>1081</v>
      </c>
      <c r="I19" s="37" t="n"/>
      <c r="J19" s="37" t="inlineStr">
        <is>
          <t>LT010</t>
        </is>
      </c>
      <c r="K19" s="38" t="n">
        <v>16</v>
      </c>
      <c r="L19" t="n">
        <v>75</v>
      </c>
    </row>
    <row r="20">
      <c r="B20" s="60" t="inlineStr">
        <is>
          <t>Price_LCS_WetEnd_013</t>
        </is>
      </c>
      <c r="C20" t="inlineStr">
        <is>
          <t>20953 LCS</t>
        </is>
      </c>
      <c r="D20" s="63" t="inlineStr">
        <is>
          <t>20953-LCS</t>
        </is>
      </c>
      <c r="E20" s="63" t="n"/>
      <c r="F20" s="2" t="inlineStr">
        <is>
          <t>X4</t>
        </is>
      </c>
      <c r="G20" s="37" t="inlineStr">
        <is>
          <t>A101878</t>
        </is>
      </c>
      <c r="H20" s="138" t="n">
        <v>1081</v>
      </c>
      <c r="I20" s="37" t="n"/>
      <c r="J20" s="37" t="inlineStr">
        <is>
          <t>LT010</t>
        </is>
      </c>
      <c r="K20" s="38" t="n">
        <v>16</v>
      </c>
      <c r="L20" t="n">
        <v>75</v>
      </c>
    </row>
    <row r="21">
      <c r="B21" s="60" t="inlineStr">
        <is>
          <t>Price_LCS_WetEnd_014</t>
        </is>
      </c>
      <c r="C21" t="inlineStr">
        <is>
          <t>20121 LCS</t>
        </is>
      </c>
      <c r="D21" s="63" t="inlineStr">
        <is>
          <t>20121-LCS</t>
        </is>
      </c>
      <c r="E21" s="63" t="n"/>
      <c r="F21" s="2" t="inlineStr">
        <is>
          <t>X3</t>
        </is>
      </c>
      <c r="G21" s="37" t="inlineStr">
        <is>
          <t>A101883</t>
        </is>
      </c>
      <c r="H21" s="138" t="n">
        <v>1541</v>
      </c>
      <c r="I21" s="37" t="n"/>
      <c r="J21" s="37" t="inlineStr">
        <is>
          <t>LT010</t>
        </is>
      </c>
      <c r="K21" s="38" t="n">
        <v>16</v>
      </c>
      <c r="L21" t="n">
        <v>80</v>
      </c>
    </row>
    <row r="22">
      <c r="B22" s="60" t="inlineStr">
        <is>
          <t>Price_LCS_WetEnd_015</t>
        </is>
      </c>
      <c r="C22" t="inlineStr">
        <is>
          <t>20121 LCS</t>
        </is>
      </c>
      <c r="D22" s="63" t="inlineStr">
        <is>
          <t>20121-LCS</t>
        </is>
      </c>
      <c r="E22" s="63" t="n"/>
      <c r="F22" s="2" t="inlineStr">
        <is>
          <t>XA</t>
        </is>
      </c>
      <c r="G22" s="37" t="inlineStr">
        <is>
          <t>A101884</t>
        </is>
      </c>
      <c r="H22" s="138" t="n">
        <v>1541</v>
      </c>
      <c r="I22" s="37" t="n"/>
      <c r="J22" s="37" t="inlineStr">
        <is>
          <t>LT010</t>
        </is>
      </c>
      <c r="K22" s="38" t="n">
        <v>16</v>
      </c>
      <c r="L22" t="n">
        <v>80</v>
      </c>
    </row>
    <row r="23">
      <c r="B23" s="60" t="inlineStr">
        <is>
          <t>Price_LCS_WetEnd_016</t>
        </is>
      </c>
      <c r="C23" t="inlineStr">
        <is>
          <t>25707 LCS</t>
        </is>
      </c>
      <c r="D23" s="63" t="inlineStr">
        <is>
          <t>25707-LCS</t>
        </is>
      </c>
      <c r="E23" s="63" t="n"/>
      <c r="F23" s="2" t="inlineStr">
        <is>
          <t>X3</t>
        </is>
      </c>
      <c r="G23" s="37" t="inlineStr">
        <is>
          <t>A101885</t>
        </is>
      </c>
      <c r="H23" s="138" t="n">
        <v>907</v>
      </c>
      <c r="I23" s="37" t="n"/>
      <c r="J23" s="37" t="inlineStr">
        <is>
          <t>LT010</t>
        </is>
      </c>
      <c r="K23" s="38" t="n">
        <v>16</v>
      </c>
      <c r="L23" t="n">
        <v>65</v>
      </c>
    </row>
    <row r="24">
      <c r="B24" s="60" t="inlineStr">
        <is>
          <t>Price_LCS_WetEnd_017</t>
        </is>
      </c>
      <c r="C24" t="inlineStr">
        <is>
          <t>25707 LCS</t>
        </is>
      </c>
      <c r="D24" s="63" t="inlineStr">
        <is>
          <t>25707-LCS</t>
        </is>
      </c>
      <c r="E24" s="63" t="n"/>
      <c r="F24" s="2" t="inlineStr">
        <is>
          <t>X4</t>
        </is>
      </c>
      <c r="G24" s="37" t="inlineStr">
        <is>
          <t>A101890</t>
        </is>
      </c>
      <c r="H24" s="138" t="n">
        <v>907</v>
      </c>
      <c r="I24" s="37" t="n"/>
      <c r="J24" s="37" t="inlineStr">
        <is>
          <t>LT010</t>
        </is>
      </c>
      <c r="K24" s="38" t="n">
        <v>16</v>
      </c>
      <c r="L24" t="n">
        <v>65</v>
      </c>
    </row>
    <row r="25">
      <c r="B25" s="60" t="inlineStr">
        <is>
          <t>Price_LCS_WetEnd_018</t>
        </is>
      </c>
      <c r="C25" t="inlineStr">
        <is>
          <t>25957 LCS</t>
        </is>
      </c>
      <c r="D25" s="63" t="inlineStr">
        <is>
          <t>25957-LCS</t>
        </is>
      </c>
      <c r="E25" s="63" t="n"/>
      <c r="F25" s="2" t="inlineStr">
        <is>
          <t>X3</t>
        </is>
      </c>
      <c r="G25" s="37" t="inlineStr">
        <is>
          <t>A101891</t>
        </is>
      </c>
      <c r="H25" s="138" t="n">
        <v>1213</v>
      </c>
      <c r="I25" s="37" t="n"/>
      <c r="J25" s="37" t="inlineStr">
        <is>
          <t>LT010</t>
        </is>
      </c>
      <c r="K25" s="38" t="n">
        <v>16</v>
      </c>
      <c r="L25" t="n">
        <v>95</v>
      </c>
    </row>
    <row r="26">
      <c r="B26" s="60" t="inlineStr">
        <is>
          <t>Price_LCS_WetEnd_019</t>
        </is>
      </c>
      <c r="C26" t="inlineStr">
        <is>
          <t>25957 LCS</t>
        </is>
      </c>
      <c r="D26" s="63" t="inlineStr">
        <is>
          <t>25957-LCS</t>
        </is>
      </c>
      <c r="E26" s="63" t="n"/>
      <c r="F26" s="2" t="inlineStr">
        <is>
          <t>X4</t>
        </is>
      </c>
      <c r="G26" s="37" t="inlineStr">
        <is>
          <t>A101892</t>
        </is>
      </c>
      <c r="H26" s="138" t="n">
        <v>1213</v>
      </c>
      <c r="I26" s="37" t="n"/>
      <c r="J26" s="37" t="inlineStr">
        <is>
          <t>LT010</t>
        </is>
      </c>
      <c r="K26" s="38" t="n">
        <v>16</v>
      </c>
      <c r="L26" t="n">
        <v>95</v>
      </c>
    </row>
    <row r="27">
      <c r="B27" s="60" t="inlineStr">
        <is>
          <t>Price_LCS_WetEnd_020</t>
        </is>
      </c>
      <c r="C27" t="inlineStr">
        <is>
          <t>25123 LCS</t>
        </is>
      </c>
      <c r="D27" s="63" t="inlineStr">
        <is>
          <t>25123-LCS</t>
        </is>
      </c>
      <c r="E27" s="63" t="n"/>
      <c r="F27" s="2" t="inlineStr">
        <is>
          <t>X3</t>
        </is>
      </c>
      <c r="G27" s="37" t="inlineStr">
        <is>
          <t>A101897</t>
        </is>
      </c>
      <c r="H27" s="138" t="n">
        <v>1451</v>
      </c>
      <c r="I27" s="37" t="n"/>
      <c r="J27" s="37" t="inlineStr">
        <is>
          <t>LT010</t>
        </is>
      </c>
      <c r="K27" s="38" t="n">
        <v>16</v>
      </c>
      <c r="L27" t="n">
        <v>125</v>
      </c>
    </row>
    <row r="28">
      <c r="B28" s="60" t="inlineStr">
        <is>
          <t>Price_LCS_WetEnd_021</t>
        </is>
      </c>
      <c r="C28" t="inlineStr">
        <is>
          <t>25123 LCS</t>
        </is>
      </c>
      <c r="D28" s="63" t="inlineStr">
        <is>
          <t>25123-LCS</t>
        </is>
      </c>
      <c r="E28" s="63" t="n"/>
      <c r="F28" s="2" t="inlineStr">
        <is>
          <t>XA</t>
        </is>
      </c>
      <c r="G28" s="37" t="inlineStr">
        <is>
          <t>A101898</t>
        </is>
      </c>
      <c r="H28" s="138" t="n">
        <v>1451</v>
      </c>
      <c r="I28" s="37" t="n"/>
      <c r="J28" s="37" t="inlineStr">
        <is>
          <t>LT010</t>
        </is>
      </c>
      <c r="K28" s="38" t="n">
        <v>16</v>
      </c>
      <c r="L28" t="n">
        <v>125</v>
      </c>
    </row>
    <row r="29">
      <c r="B29" s="60" t="inlineStr">
        <is>
          <t>Price_LCS_WetEnd_022</t>
        </is>
      </c>
      <c r="C29" t="inlineStr">
        <is>
          <t>30707 LCS</t>
        </is>
      </c>
      <c r="D29" s="63" t="inlineStr">
        <is>
          <t>30707-LCS</t>
        </is>
      </c>
      <c r="E29" s="63" t="n"/>
      <c r="F29" s="2" t="inlineStr">
        <is>
          <t>X3</t>
        </is>
      </c>
      <c r="G29" s="37" t="inlineStr">
        <is>
          <t>A101900</t>
        </is>
      </c>
      <c r="H29" s="138" t="n">
        <v>1009</v>
      </c>
      <c r="I29" s="37" t="n"/>
      <c r="J29" s="37" t="inlineStr">
        <is>
          <t>LT010</t>
        </is>
      </c>
      <c r="K29" s="38" t="n">
        <v>16</v>
      </c>
      <c r="L29" t="n">
        <v>65</v>
      </c>
    </row>
    <row r="30">
      <c r="B30" s="60" t="inlineStr">
        <is>
          <t>Price_LCS_WetEnd_023</t>
        </is>
      </c>
      <c r="C30" t="inlineStr">
        <is>
          <t>30707 LCS</t>
        </is>
      </c>
      <c r="D30" s="63" t="inlineStr">
        <is>
          <t>30707-LCS</t>
        </is>
      </c>
      <c r="E30" s="63" t="n"/>
      <c r="F30" s="2" t="inlineStr">
        <is>
          <t>X4</t>
        </is>
      </c>
      <c r="G30" s="37" t="inlineStr">
        <is>
          <t>A101902</t>
        </is>
      </c>
      <c r="H30" s="138" t="n">
        <v>1009</v>
      </c>
      <c r="I30" s="37" t="n"/>
      <c r="J30" s="37" t="inlineStr">
        <is>
          <t>LT010</t>
        </is>
      </c>
      <c r="K30" s="38" t="n">
        <v>16</v>
      </c>
      <c r="L30" t="n">
        <v>65</v>
      </c>
    </row>
    <row r="31">
      <c r="B31" s="60" t="inlineStr">
        <is>
          <t>Price_LCS_WetEnd_024</t>
        </is>
      </c>
      <c r="C31" t="inlineStr">
        <is>
          <t>30957 LCS</t>
        </is>
      </c>
      <c r="D31" s="63" t="inlineStr">
        <is>
          <t>30957-LCS</t>
        </is>
      </c>
      <c r="E31" s="63" t="n"/>
      <c r="F31" s="2" t="inlineStr">
        <is>
          <t>X3</t>
        </is>
      </c>
      <c r="G31" s="37" t="inlineStr">
        <is>
          <t>A101904</t>
        </is>
      </c>
      <c r="H31" s="138" t="n">
        <v>1355</v>
      </c>
      <c r="I31" s="37" t="n"/>
      <c r="J31" s="37" t="inlineStr">
        <is>
          <t>LT010</t>
        </is>
      </c>
      <c r="K31" s="38" t="n">
        <v>16</v>
      </c>
      <c r="L31" t="n">
        <v>110</v>
      </c>
    </row>
    <row r="32">
      <c r="B32" s="60" t="inlineStr">
        <is>
          <t>Price_LCS_WetEnd_025</t>
        </is>
      </c>
      <c r="C32" t="inlineStr">
        <is>
          <t>30957 LCS</t>
        </is>
      </c>
      <c r="D32" s="63" t="inlineStr">
        <is>
          <t>30957-LCS</t>
        </is>
      </c>
      <c r="E32" s="63" t="n"/>
      <c r="F32" s="2" t="inlineStr">
        <is>
          <t>XA</t>
        </is>
      </c>
      <c r="G32" s="37" t="inlineStr">
        <is>
          <t>A101905</t>
        </is>
      </c>
      <c r="H32" s="138" t="n">
        <v>1355</v>
      </c>
      <c r="I32" s="37" t="n"/>
      <c r="J32" s="37" t="inlineStr">
        <is>
          <t>LT010</t>
        </is>
      </c>
      <c r="K32" s="38" t="n">
        <v>16</v>
      </c>
      <c r="L32" t="n">
        <v>110</v>
      </c>
    </row>
    <row r="33">
      <c r="B33" s="60" t="inlineStr">
        <is>
          <t>Price_LCS_WetEnd_026</t>
        </is>
      </c>
      <c r="C33" t="inlineStr">
        <is>
          <t>30121 LCS</t>
        </is>
      </c>
      <c r="D33" s="63" t="inlineStr">
        <is>
          <t>30121-LCS</t>
        </is>
      </c>
      <c r="E33" s="63" t="n"/>
      <c r="F33" s="2" t="inlineStr">
        <is>
          <t>XA</t>
        </is>
      </c>
      <c r="G33" s="37" t="inlineStr">
        <is>
          <t>A101906</t>
        </is>
      </c>
      <c r="H33" s="138" t="n">
        <v>1796</v>
      </c>
      <c r="I33" s="37" t="n"/>
      <c r="J33" s="37" t="inlineStr">
        <is>
          <t>LT010</t>
        </is>
      </c>
      <c r="K33" s="38" t="n">
        <v>16</v>
      </c>
      <c r="L33" t="n">
        <v>145</v>
      </c>
    </row>
    <row r="34">
      <c r="B34" s="60" t="inlineStr">
        <is>
          <t>Price_LCS_WetEnd_027</t>
        </is>
      </c>
      <c r="C34" t="inlineStr">
        <is>
          <t>30127 LCS</t>
        </is>
      </c>
      <c r="D34" s="63" t="inlineStr">
        <is>
          <t>30127-LCS</t>
        </is>
      </c>
      <c r="E34" s="63" t="n"/>
      <c r="F34" s="2" t="inlineStr">
        <is>
          <t>XA</t>
        </is>
      </c>
      <c r="G34" s="37" t="inlineStr">
        <is>
          <t>A101911</t>
        </is>
      </c>
      <c r="H34" s="138" t="n">
        <v>1937</v>
      </c>
      <c r="I34" s="37" t="n"/>
      <c r="J34" s="37" t="inlineStr">
        <is>
          <t>LT010</t>
        </is>
      </c>
      <c r="K34" s="38" t="n">
        <v>16</v>
      </c>
      <c r="L34" t="n">
        <v>145</v>
      </c>
    </row>
    <row r="35">
      <c r="B35" s="60" t="inlineStr">
        <is>
          <t>Price_LCS_WetEnd_028</t>
        </is>
      </c>
      <c r="C35" t="inlineStr">
        <is>
          <t>30157 LCS</t>
        </is>
      </c>
      <c r="D35" s="63" t="inlineStr">
        <is>
          <t>30157-LCS</t>
        </is>
      </c>
      <c r="E35" s="63" t="n"/>
      <c r="F35" s="2" t="inlineStr">
        <is>
          <t>XA</t>
        </is>
      </c>
      <c r="G35" s="37" t="inlineStr">
        <is>
          <t>A101912</t>
        </is>
      </c>
      <c r="H35" s="138" t="n">
        <v>2687</v>
      </c>
      <c r="I35" s="37" t="n"/>
      <c r="J35" s="37" t="inlineStr">
        <is>
          <t>LT010</t>
        </is>
      </c>
      <c r="K35" s="38" t="n">
        <v>16</v>
      </c>
      <c r="L35" t="n">
        <v>205</v>
      </c>
    </row>
    <row r="36">
      <c r="B36" s="60" t="inlineStr">
        <is>
          <t>Price_LCS_WetEnd_029</t>
        </is>
      </c>
      <c r="C36" t="inlineStr">
        <is>
          <t>40707 LCS</t>
        </is>
      </c>
      <c r="D36" s="63" t="inlineStr">
        <is>
          <t>40707-LCS</t>
        </is>
      </c>
      <c r="E36" s="63" t="n"/>
      <c r="F36" s="2" t="inlineStr">
        <is>
          <t>X3</t>
        </is>
      </c>
      <c r="G36" s="37" t="inlineStr">
        <is>
          <t>A101913</t>
        </is>
      </c>
      <c r="H36" s="138" t="n">
        <v>1375</v>
      </c>
      <c r="I36" s="37" t="n"/>
      <c r="J36" s="37" t="inlineStr">
        <is>
          <t>LT010</t>
        </is>
      </c>
      <c r="K36" s="38" t="n">
        <v>16</v>
      </c>
      <c r="L36" t="n">
        <v>88</v>
      </c>
    </row>
    <row r="37">
      <c r="B37" s="60" t="inlineStr">
        <is>
          <t>Price_LCS_WetEnd_030</t>
        </is>
      </c>
      <c r="C37" t="inlineStr">
        <is>
          <t>40707 LCS</t>
        </is>
      </c>
      <c r="D37" s="63" t="inlineStr">
        <is>
          <t>40707-LCS</t>
        </is>
      </c>
      <c r="E37" s="63" t="n"/>
      <c r="F37" s="2" t="inlineStr">
        <is>
          <t>X4</t>
        </is>
      </c>
      <c r="G37" s="37" t="inlineStr">
        <is>
          <t>A101918</t>
        </is>
      </c>
      <c r="H37" s="138" t="n">
        <v>1375</v>
      </c>
      <c r="I37" s="37" t="n"/>
      <c r="J37" s="37" t="inlineStr">
        <is>
          <t>LT010</t>
        </is>
      </c>
      <c r="K37" s="38" t="n">
        <v>16</v>
      </c>
      <c r="L37" t="n">
        <v>88</v>
      </c>
    </row>
    <row r="38">
      <c r="B38" s="60" t="inlineStr">
        <is>
          <t>Price_LCS_WetEnd_031</t>
        </is>
      </c>
      <c r="C38" t="inlineStr">
        <is>
          <t>40957 LCS</t>
        </is>
      </c>
      <c r="D38" s="63" t="inlineStr">
        <is>
          <t>40957-LCS</t>
        </is>
      </c>
      <c r="E38" s="63" t="n"/>
      <c r="F38" s="2" t="inlineStr">
        <is>
          <t>X3</t>
        </is>
      </c>
      <c r="G38" s="37" t="inlineStr">
        <is>
          <t>A101919</t>
        </is>
      </c>
      <c r="H38" s="138" t="n">
        <v>1796</v>
      </c>
      <c r="I38" s="37" t="n"/>
      <c r="J38" s="37" t="inlineStr">
        <is>
          <t>LT010</t>
        </is>
      </c>
      <c r="K38" s="38" t="n">
        <v>16</v>
      </c>
      <c r="L38" t="n">
        <v>138</v>
      </c>
    </row>
    <row r="39">
      <c r="B39" s="60" t="inlineStr">
        <is>
          <t>Price_LCS_WetEnd_032</t>
        </is>
      </c>
      <c r="C39" t="inlineStr">
        <is>
          <t>40957 LCS</t>
        </is>
      </c>
      <c r="D39" s="63" t="inlineStr">
        <is>
          <t>40957-LCS</t>
        </is>
      </c>
      <c r="E39" s="63" t="n"/>
      <c r="F39" s="2" t="inlineStr">
        <is>
          <t>X4</t>
        </is>
      </c>
      <c r="G39" s="37" t="inlineStr">
        <is>
          <t>A101920</t>
        </is>
      </c>
      <c r="H39" s="138" t="n">
        <v>1796</v>
      </c>
      <c r="I39" s="37" t="n"/>
      <c r="J39" s="37" t="inlineStr">
        <is>
          <t>LT010</t>
        </is>
      </c>
      <c r="K39" s="38" t="n">
        <v>16</v>
      </c>
      <c r="L39" t="n">
        <v>138</v>
      </c>
    </row>
    <row r="40">
      <c r="B40" s="60" t="inlineStr">
        <is>
          <t>Price_LCS_WetEnd_033</t>
        </is>
      </c>
      <c r="C40" t="inlineStr">
        <is>
          <t>40959 LCS</t>
        </is>
      </c>
      <c r="D40" s="63" t="inlineStr">
        <is>
          <t>40959-LCS</t>
        </is>
      </c>
      <c r="E40" s="63" t="n"/>
      <c r="F40" s="2" t="inlineStr">
        <is>
          <t>XA</t>
        </is>
      </c>
      <c r="G40" s="37" t="inlineStr">
        <is>
          <t>A101925</t>
        </is>
      </c>
      <c r="H40" s="138" t="n">
        <v>1911</v>
      </c>
      <c r="I40" s="37" t="n"/>
      <c r="J40" s="37" t="inlineStr">
        <is>
          <t>LT010</t>
        </is>
      </c>
      <c r="K40" s="38" t="n">
        <v>16</v>
      </c>
      <c r="L40" t="n">
        <v>138</v>
      </c>
    </row>
    <row r="41">
      <c r="B41" s="60" t="inlineStr">
        <is>
          <t>Price_LCS_WetEnd_034</t>
        </is>
      </c>
      <c r="C41" t="inlineStr">
        <is>
          <t>40129 LCS</t>
        </is>
      </c>
      <c r="D41" s="63" t="inlineStr">
        <is>
          <t>40129-LCS</t>
        </is>
      </c>
      <c r="E41" s="63" t="n"/>
      <c r="F41" s="2" t="inlineStr">
        <is>
          <t>XA</t>
        </is>
      </c>
      <c r="G41" s="37" t="inlineStr">
        <is>
          <t>A101926</t>
        </is>
      </c>
      <c r="H41" s="138" t="n">
        <v>2317</v>
      </c>
      <c r="I41" s="37" t="n"/>
      <c r="J41" s="37" t="inlineStr">
        <is>
          <t>LT010</t>
        </is>
      </c>
      <c r="K41" s="38" t="n">
        <v>16</v>
      </c>
      <c r="L41" t="n">
        <v>248</v>
      </c>
    </row>
    <row r="42">
      <c r="B42" s="60" t="inlineStr">
        <is>
          <t>Price_LCS_WetEnd_035</t>
        </is>
      </c>
      <c r="C42" t="inlineStr">
        <is>
          <t>4012A LCS</t>
        </is>
      </c>
      <c r="D42" s="63" t="inlineStr">
        <is>
          <t>4012A-LCS</t>
        </is>
      </c>
      <c r="E42" s="63" t="n"/>
      <c r="F42" s="2" t="inlineStr">
        <is>
          <t>XA</t>
        </is>
      </c>
      <c r="G42" s="37" t="inlineStr">
        <is>
          <t>A101927</t>
        </is>
      </c>
      <c r="H42" s="138" t="n">
        <v>2495</v>
      </c>
      <c r="I42" s="37" t="n"/>
      <c r="J42" s="37" t="inlineStr">
        <is>
          <t>LT010</t>
        </is>
      </c>
      <c r="K42" s="38" t="n">
        <v>16</v>
      </c>
      <c r="L42" t="n">
        <v>248</v>
      </c>
    </row>
    <row r="43">
      <c r="B43" s="60" t="inlineStr">
        <is>
          <t>Price_LCS_WetEnd_036</t>
        </is>
      </c>
      <c r="C43" t="inlineStr">
        <is>
          <t>40157 LCS</t>
        </is>
      </c>
      <c r="D43" s="63" t="inlineStr">
        <is>
          <t>40157-LCS</t>
        </is>
      </c>
      <c r="E43" s="63" t="n"/>
      <c r="F43" s="2" t="inlineStr">
        <is>
          <t>XA</t>
        </is>
      </c>
      <c r="G43" s="37" t="inlineStr">
        <is>
          <t>A101932</t>
        </is>
      </c>
      <c r="H43" s="138" t="n">
        <v>4312</v>
      </c>
      <c r="I43" s="37" t="n"/>
      <c r="J43" s="37" t="inlineStr">
        <is>
          <t>LT010</t>
        </is>
      </c>
      <c r="K43" s="38" t="n">
        <v>16</v>
      </c>
      <c r="L43" t="n">
        <v>323</v>
      </c>
    </row>
    <row r="44">
      <c r="B44" s="60" t="inlineStr">
        <is>
          <t>Price_LCS_WetEnd_037</t>
        </is>
      </c>
      <c r="C44" t="inlineStr">
        <is>
          <t>40157 LCS</t>
        </is>
      </c>
      <c r="D44" s="63" t="inlineStr">
        <is>
          <t>40157-LCS</t>
        </is>
      </c>
      <c r="E44" s="63" t="n"/>
      <c r="F44" s="2" t="inlineStr">
        <is>
          <t>X5</t>
        </is>
      </c>
      <c r="G44" s="37" t="inlineStr">
        <is>
          <t>A101933</t>
        </is>
      </c>
      <c r="H44" s="138" t="n">
        <v>4312</v>
      </c>
      <c r="I44" s="37" t="n"/>
      <c r="J44" s="37" t="inlineStr">
        <is>
          <t>LT010</t>
        </is>
      </c>
      <c r="K44" s="38" t="n">
        <v>16</v>
      </c>
      <c r="L44" t="n">
        <v>323</v>
      </c>
    </row>
    <row r="45">
      <c r="B45" s="60" t="inlineStr">
        <is>
          <t>Price_LCS_WetEnd_038</t>
        </is>
      </c>
      <c r="C45" t="inlineStr">
        <is>
          <t>50957 LCS</t>
        </is>
      </c>
      <c r="D45" s="63" t="inlineStr">
        <is>
          <t>50957-LCS</t>
        </is>
      </c>
      <c r="E45" s="63" t="n"/>
      <c r="F45" s="2" t="inlineStr">
        <is>
          <t>X4</t>
        </is>
      </c>
      <c r="G45" s="37" t="inlineStr">
        <is>
          <t>A101934</t>
        </is>
      </c>
      <c r="H45" s="138" t="n">
        <v>2273</v>
      </c>
      <c r="I45" s="37" t="n"/>
      <c r="J45" s="37" t="inlineStr">
        <is>
          <t>LT010</t>
        </is>
      </c>
      <c r="K45" s="38" t="n">
        <v>16</v>
      </c>
      <c r="L45" t="n">
        <v>230</v>
      </c>
    </row>
    <row r="46">
      <c r="B46" s="60" t="inlineStr">
        <is>
          <t>Price_LCS_WetEnd_039</t>
        </is>
      </c>
      <c r="C46" t="inlineStr">
        <is>
          <t>50123 LCS</t>
        </is>
      </c>
      <c r="D46" s="63" t="inlineStr">
        <is>
          <t>50123-LCS</t>
        </is>
      </c>
      <c r="E46" s="63" t="n"/>
      <c r="F46" s="2" t="inlineStr">
        <is>
          <t>XA</t>
        </is>
      </c>
      <c r="G46" s="37" t="inlineStr">
        <is>
          <t>A101939</t>
        </is>
      </c>
      <c r="H46" s="138" t="n">
        <v>2651</v>
      </c>
      <c r="I46" s="37" t="n"/>
      <c r="J46" s="37" t="inlineStr">
        <is>
          <t>LT010</t>
        </is>
      </c>
      <c r="K46" s="38" t="n">
        <v>16</v>
      </c>
      <c r="L46" t="n">
        <v>258</v>
      </c>
    </row>
    <row r="47">
      <c r="B47" s="60" t="inlineStr">
        <is>
          <t>Price_LCS_WetEnd_040</t>
        </is>
      </c>
      <c r="C47" t="inlineStr">
        <is>
          <t>50123 LCS</t>
        </is>
      </c>
      <c r="D47" s="63" t="inlineStr">
        <is>
          <t>50123-LCS</t>
        </is>
      </c>
      <c r="E47" s="63" t="n"/>
      <c r="F47" s="2" t="inlineStr">
        <is>
          <t>X5</t>
        </is>
      </c>
      <c r="G47" s="37" t="inlineStr">
        <is>
          <t>A101940</t>
        </is>
      </c>
      <c r="H47" s="138" t="n">
        <v>2651</v>
      </c>
      <c r="I47" s="37" t="n"/>
      <c r="J47" s="37" t="inlineStr">
        <is>
          <t>LT010</t>
        </is>
      </c>
      <c r="K47" s="38" t="n">
        <v>16</v>
      </c>
      <c r="L47" t="n">
        <v>258</v>
      </c>
    </row>
    <row r="48">
      <c r="B48" s="60" t="inlineStr">
        <is>
          <t>Price_LCS_WetEnd_041</t>
        </is>
      </c>
      <c r="C48" t="inlineStr">
        <is>
          <t>50157 LCS</t>
        </is>
      </c>
      <c r="D48" s="63" t="inlineStr">
        <is>
          <t>50157-LCS</t>
        </is>
      </c>
      <c r="E48" s="63" t="n"/>
      <c r="F48" s="2" t="inlineStr">
        <is>
          <t>X5</t>
        </is>
      </c>
      <c r="G48" s="37" t="inlineStr">
        <is>
          <t>A101941</t>
        </is>
      </c>
      <c r="H48" s="138" t="n">
        <v>3609</v>
      </c>
      <c r="I48" s="37" t="n"/>
      <c r="J48" s="37" t="inlineStr">
        <is>
          <t>LT010</t>
        </is>
      </c>
      <c r="K48" s="38" t="n">
        <v>16</v>
      </c>
      <c r="L48" t="n">
        <v>264</v>
      </c>
    </row>
    <row r="49">
      <c r="B49" s="60" t="inlineStr">
        <is>
          <t>Price_LCS_WetEnd_042</t>
        </is>
      </c>
      <c r="C49" t="inlineStr">
        <is>
          <t>60951 LCS</t>
        </is>
      </c>
      <c r="D49" s="63" t="inlineStr">
        <is>
          <t>60951-LCS</t>
        </is>
      </c>
      <c r="E49" s="63" t="n"/>
      <c r="F49" s="2" t="inlineStr">
        <is>
          <t>XA</t>
        </is>
      </c>
      <c r="G49" s="37" t="inlineStr">
        <is>
          <t>A101946</t>
        </is>
      </c>
      <c r="H49" s="138" t="n">
        <v>2736</v>
      </c>
      <c r="I49" s="37" t="n"/>
      <c r="J49" s="37" t="inlineStr">
        <is>
          <t>LT010</t>
        </is>
      </c>
      <c r="K49" s="38" t="n">
        <v>16</v>
      </c>
      <c r="L49" t="n">
        <v>338</v>
      </c>
    </row>
    <row r="50">
      <c r="B50" s="60" t="inlineStr">
        <is>
          <t>Price_LCS_WetEnd_043</t>
        </is>
      </c>
      <c r="C50" t="inlineStr">
        <is>
          <t>60123 LCS</t>
        </is>
      </c>
      <c r="D50" s="63" t="inlineStr">
        <is>
          <t>60123-LCS</t>
        </is>
      </c>
      <c r="E50" s="63" t="n"/>
      <c r="F50" s="2" t="inlineStr">
        <is>
          <t>XA</t>
        </is>
      </c>
      <c r="G50" s="37" t="inlineStr">
        <is>
          <t>A101947</t>
        </is>
      </c>
      <c r="H50" s="138" t="n">
        <v>3138</v>
      </c>
      <c r="I50" s="37" t="n"/>
      <c r="J50" s="37" t="inlineStr">
        <is>
          <t>LT010</t>
        </is>
      </c>
      <c r="K50" s="38" t="n">
        <v>16</v>
      </c>
      <c r="L50" t="n">
        <v>338</v>
      </c>
    </row>
    <row r="51">
      <c r="B51" s="60" t="inlineStr">
        <is>
          <t>Price_LCS_WetEnd_044</t>
        </is>
      </c>
      <c r="C51" t="inlineStr">
        <is>
          <t>60123 LCS</t>
        </is>
      </c>
      <c r="D51" s="63" t="inlineStr">
        <is>
          <t>60123-LCS</t>
        </is>
      </c>
      <c r="E51" s="63" t="n"/>
      <c r="F51" s="2" t="inlineStr">
        <is>
          <t>X5</t>
        </is>
      </c>
      <c r="G51" s="37" t="inlineStr">
        <is>
          <t>A101948</t>
        </is>
      </c>
      <c r="H51" s="138" t="n">
        <v>3138</v>
      </c>
      <c r="I51" s="37" t="n"/>
      <c r="J51" s="37" t="inlineStr">
        <is>
          <t>LT010</t>
        </is>
      </c>
      <c r="K51" s="38" t="n">
        <v>16</v>
      </c>
      <c r="L51" t="n">
        <v>338</v>
      </c>
    </row>
    <row r="52">
      <c r="B52" s="60" t="inlineStr">
        <is>
          <t>Price_LCS_WetEnd_045</t>
        </is>
      </c>
      <c r="C52" t="inlineStr">
        <is>
          <t>60157 LCS</t>
        </is>
      </c>
      <c r="D52" s="63" t="inlineStr">
        <is>
          <t>60157-LCS</t>
        </is>
      </c>
      <c r="E52" s="63" t="n"/>
      <c r="F52" s="2" t="inlineStr">
        <is>
          <t>X5</t>
        </is>
      </c>
      <c r="G52" s="37" t="inlineStr">
        <is>
          <t>A101953</t>
        </is>
      </c>
      <c r="H52" s="138" t="n">
        <v>4993</v>
      </c>
      <c r="I52" s="37" t="n"/>
      <c r="J52" s="37" t="inlineStr">
        <is>
          <t>LT010</t>
        </is>
      </c>
      <c r="K52" s="38" t="n">
        <v>16</v>
      </c>
      <c r="L52" t="n">
        <v>334</v>
      </c>
    </row>
    <row r="53">
      <c r="B53" s="60" t="inlineStr">
        <is>
          <t>Price_LCS_WetEnd_046</t>
        </is>
      </c>
      <c r="C53" t="inlineStr">
        <is>
          <t>80123 LCS</t>
        </is>
      </c>
      <c r="D53" s="63" t="inlineStr">
        <is>
          <t>80123-LCS</t>
        </is>
      </c>
      <c r="E53" s="63" t="n"/>
      <c r="F53" s="2" t="inlineStr">
        <is>
          <t>X5</t>
        </is>
      </c>
      <c r="G53" s="37" t="inlineStr">
        <is>
          <t>A101960</t>
        </is>
      </c>
      <c r="H53" s="138" t="n">
        <v>4189</v>
      </c>
      <c r="I53" s="37" t="n"/>
      <c r="J53" s="37" t="inlineStr">
        <is>
          <t>LT010</t>
        </is>
      </c>
      <c r="K53" s="38" t="n">
        <v>16</v>
      </c>
      <c r="L53" t="n">
        <v>249</v>
      </c>
    </row>
    <row r="54">
      <c r="B54" s="60" t="inlineStr">
        <is>
          <t>Price_LCS_WetEnd_047</t>
        </is>
      </c>
      <c r="C54" s="21" t="inlineStr">
        <is>
          <t>10707-2P-10HP LCSE</t>
        </is>
      </c>
      <c r="D54" s="2" t="n"/>
      <c r="E54" s="21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8" t="n">
        <v>668</v>
      </c>
      <c r="I54" s="37" t="n"/>
      <c r="J54" s="37" t="inlineStr">
        <is>
          <t>LT010</t>
        </is>
      </c>
      <c r="K54" s="38" t="n">
        <v>16</v>
      </c>
      <c r="L54" t="n">
        <v>22</v>
      </c>
    </row>
    <row r="55">
      <c r="B55" s="60" t="inlineStr">
        <is>
          <t>Price_LCS_WetEnd_048</t>
        </is>
      </c>
      <c r="C55" s="21" t="inlineStr">
        <is>
          <t>10707-2P-15HP LCSE</t>
        </is>
      </c>
      <c r="D55" s="2" t="n"/>
      <c r="E55" s="21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8" t="n">
        <v>668</v>
      </c>
      <c r="I55" s="37" t="n"/>
      <c r="J55" s="37" t="inlineStr">
        <is>
          <t>LT010</t>
        </is>
      </c>
      <c r="K55" s="38" t="n">
        <v>16</v>
      </c>
      <c r="L55" t="n">
        <v>22</v>
      </c>
    </row>
    <row r="56">
      <c r="B56" s="60" t="inlineStr">
        <is>
          <t>Price_LCS_WetEnd_049</t>
        </is>
      </c>
      <c r="C56" s="21" t="inlineStr">
        <is>
          <t>10707-2P-3HP LCSE</t>
        </is>
      </c>
      <c r="D56" s="2" t="n"/>
      <c r="E56" s="21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8" t="n">
        <v>668</v>
      </c>
      <c r="I56" s="37" t="n"/>
      <c r="J56" s="37" t="inlineStr">
        <is>
          <t>LT010</t>
        </is>
      </c>
      <c r="K56" s="38" t="n">
        <v>16</v>
      </c>
      <c r="L56" t="n">
        <v>22</v>
      </c>
    </row>
    <row r="57">
      <c r="B57" s="60" t="inlineStr">
        <is>
          <t>Price_LCS_WetEnd_050</t>
        </is>
      </c>
      <c r="C57" s="21" t="inlineStr">
        <is>
          <t>10707-2P-5HP LCSE</t>
        </is>
      </c>
      <c r="D57" s="2" t="n"/>
      <c r="E57" s="21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8" t="n">
        <v>668</v>
      </c>
      <c r="I57" s="37" t="n"/>
      <c r="J57" s="37" t="inlineStr">
        <is>
          <t>LT010</t>
        </is>
      </c>
      <c r="K57" s="38" t="n">
        <v>16</v>
      </c>
      <c r="L57" t="n">
        <v>22</v>
      </c>
    </row>
    <row r="58">
      <c r="B58" s="60" t="inlineStr">
        <is>
          <t>Price_LCS_WetEnd_051</t>
        </is>
      </c>
      <c r="C58" s="21" t="inlineStr">
        <is>
          <t>10707-2P-7.5HP LCSE</t>
        </is>
      </c>
      <c r="D58" s="2" t="n"/>
      <c r="E58" s="21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8" t="n">
        <v>668</v>
      </c>
      <c r="I58" s="37" t="n"/>
      <c r="J58" s="37" t="inlineStr">
        <is>
          <t>LT010</t>
        </is>
      </c>
      <c r="K58" s="38" t="n">
        <v>16</v>
      </c>
      <c r="L58" t="n">
        <v>22</v>
      </c>
    </row>
    <row r="59">
      <c r="B59" s="60" t="inlineStr">
        <is>
          <t>Price_LCS_WetEnd_053</t>
        </is>
      </c>
      <c r="C59" s="21" t="inlineStr">
        <is>
          <t>12709-2P-10HP LCSE</t>
        </is>
      </c>
      <c r="D59" s="2" t="n"/>
      <c r="E59" s="21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8" t="n">
        <v>740</v>
      </c>
      <c r="I59" s="37" t="n"/>
      <c r="J59" s="37" t="inlineStr">
        <is>
          <t>LT010</t>
        </is>
      </c>
      <c r="K59" s="38" t="n">
        <v>16</v>
      </c>
      <c r="L59" t="n">
        <v>25</v>
      </c>
    </row>
    <row r="60">
      <c r="B60" s="60" t="inlineStr">
        <is>
          <t>Price_LCS_WetEnd_054</t>
        </is>
      </c>
      <c r="C60" s="21" t="inlineStr">
        <is>
          <t>12709-2P-15HP LCSE</t>
        </is>
      </c>
      <c r="D60" s="2" t="n"/>
      <c r="E60" s="21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8" t="n">
        <v>740</v>
      </c>
      <c r="I60" s="37" t="n"/>
      <c r="J60" s="37" t="inlineStr">
        <is>
          <t>LT010</t>
        </is>
      </c>
      <c r="K60" s="38" t="n">
        <v>16</v>
      </c>
      <c r="L60" t="n">
        <v>25</v>
      </c>
    </row>
    <row r="61">
      <c r="B61" s="60" t="inlineStr">
        <is>
          <t>Price_LCS_WetEnd_057</t>
        </is>
      </c>
      <c r="C61" s="21" t="inlineStr">
        <is>
          <t>12709-2P-5HP LCSE</t>
        </is>
      </c>
      <c r="D61" s="2" t="n"/>
      <c r="E61" s="21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8" t="n">
        <v>740</v>
      </c>
      <c r="I61" s="37" t="n"/>
      <c r="J61" s="37" t="inlineStr">
        <is>
          <t>LT010</t>
        </is>
      </c>
      <c r="K61" s="38" t="n">
        <v>16</v>
      </c>
      <c r="L61" t="n">
        <v>25</v>
      </c>
    </row>
    <row r="62">
      <c r="B62" s="60" t="inlineStr">
        <is>
          <t>Price_LCS_WetEnd_058</t>
        </is>
      </c>
      <c r="C62" s="21" t="inlineStr">
        <is>
          <t>12709-2P-7.5HP LCSE</t>
        </is>
      </c>
      <c r="D62" s="2" t="n"/>
      <c r="E62" s="21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8" t="n">
        <v>745</v>
      </c>
      <c r="I62" s="37" t="n"/>
      <c r="J62" s="37" t="inlineStr">
        <is>
          <t>LT010</t>
        </is>
      </c>
      <c r="K62" s="38" t="n">
        <v>16</v>
      </c>
      <c r="L62" t="n">
        <v>25</v>
      </c>
    </row>
    <row r="63">
      <c r="B63" s="60" t="inlineStr">
        <is>
          <t>Price_LCS_WetEnd_059</t>
        </is>
      </c>
      <c r="C63" s="21" t="inlineStr">
        <is>
          <t>15705-2P-10HP LCSE</t>
        </is>
      </c>
      <c r="D63" s="2" t="n"/>
      <c r="E63" s="21" t="inlineStr">
        <is>
          <t>15705-2P-10HP-LCSE</t>
        </is>
      </c>
      <c r="F63" s="2" t="inlineStr">
        <is>
          <t>X3</t>
        </is>
      </c>
      <c r="G63" s="37" t="inlineStr">
        <is>
          <t>A101995</t>
        </is>
      </c>
      <c r="H63" s="138" t="n">
        <v>792</v>
      </c>
      <c r="I63" s="37" t="n"/>
      <c r="J63" s="37" t="inlineStr">
        <is>
          <t>LT010</t>
        </is>
      </c>
      <c r="K63" s="38" t="n">
        <v>16</v>
      </c>
      <c r="L63" t="n">
        <v>50</v>
      </c>
    </row>
    <row r="64">
      <c r="B64" s="60" t="inlineStr">
        <is>
          <t>Price_LCS_WetEnd_060</t>
        </is>
      </c>
      <c r="C64" s="21" t="inlineStr">
        <is>
          <t>15705-2P-15HP LCSE</t>
        </is>
      </c>
      <c r="D64" s="2" t="n"/>
      <c r="E64" s="21" t="inlineStr">
        <is>
          <t>15705-2P-15HP-LCSE</t>
        </is>
      </c>
      <c r="F64" s="2" t="inlineStr">
        <is>
          <t>X3</t>
        </is>
      </c>
      <c r="G64" s="37" t="inlineStr">
        <is>
          <t>A101996</t>
        </is>
      </c>
      <c r="H64" s="138" t="n">
        <v>792</v>
      </c>
      <c r="I64" s="37" t="n"/>
      <c r="J64" s="37" t="inlineStr">
        <is>
          <t>LT010</t>
        </is>
      </c>
      <c r="K64" s="38" t="n">
        <v>16</v>
      </c>
      <c r="L64" t="n">
        <v>50</v>
      </c>
    </row>
    <row r="65">
      <c r="B65" s="60" t="inlineStr">
        <is>
          <t>Price_LCS_WetEnd_061</t>
        </is>
      </c>
      <c r="C65" s="21" t="inlineStr">
        <is>
          <t>15705-2P-20HP LCSE</t>
        </is>
      </c>
      <c r="D65" s="2" t="n"/>
      <c r="E65" s="21" t="inlineStr">
        <is>
          <t>15705-2P-20HP-LCSE</t>
        </is>
      </c>
      <c r="F65" s="2" t="inlineStr">
        <is>
          <t>X3</t>
        </is>
      </c>
      <c r="G65" s="37" t="inlineStr">
        <is>
          <t>A101997</t>
        </is>
      </c>
      <c r="H65" s="138" t="n">
        <v>792</v>
      </c>
      <c r="I65" s="37" t="n"/>
      <c r="J65" s="37" t="inlineStr">
        <is>
          <t>LT010</t>
        </is>
      </c>
      <c r="K65" s="38" t="n">
        <v>16</v>
      </c>
      <c r="L65" t="n">
        <v>50</v>
      </c>
    </row>
    <row r="66">
      <c r="B66" s="60" t="inlineStr">
        <is>
          <t>Price_LCS_WetEnd_062</t>
        </is>
      </c>
      <c r="C66" s="21" t="inlineStr">
        <is>
          <t>15705-2P-5HP LCSE</t>
        </is>
      </c>
      <c r="D66" s="2" t="n"/>
      <c r="E66" s="21" t="inlineStr">
        <is>
          <t>15705-2P-5HP-LCSE</t>
        </is>
      </c>
      <c r="F66" s="2" t="inlineStr">
        <is>
          <t>X3</t>
        </is>
      </c>
      <c r="G66" s="37" t="inlineStr">
        <is>
          <t>A102002</t>
        </is>
      </c>
      <c r="H66" s="138" t="n">
        <v>792</v>
      </c>
      <c r="I66" s="37" t="n"/>
      <c r="J66" s="37" t="inlineStr">
        <is>
          <t>LT010</t>
        </is>
      </c>
      <c r="K66" s="38" t="n">
        <v>16</v>
      </c>
      <c r="L66" t="n">
        <v>50</v>
      </c>
    </row>
    <row r="67">
      <c r="B67" s="60" t="inlineStr">
        <is>
          <t>Price_LCS_WetEnd_063</t>
        </is>
      </c>
      <c r="C67" s="21" t="inlineStr">
        <is>
          <t>15705-2P-7.5HP LCSE</t>
        </is>
      </c>
      <c r="D67" s="2" t="n"/>
      <c r="E67" s="21" t="inlineStr">
        <is>
          <t>15705-2P-7.5HP-LCSE</t>
        </is>
      </c>
      <c r="F67" s="2" t="inlineStr">
        <is>
          <t>X3</t>
        </is>
      </c>
      <c r="G67" s="37" t="inlineStr">
        <is>
          <t>A102003</t>
        </is>
      </c>
      <c r="H67" s="138" t="n">
        <v>792</v>
      </c>
      <c r="I67" s="37" t="n"/>
      <c r="J67" s="37" t="inlineStr">
        <is>
          <t>LT010</t>
        </is>
      </c>
      <c r="K67" s="38" t="n">
        <v>16</v>
      </c>
      <c r="L67" t="n">
        <v>50</v>
      </c>
    </row>
    <row r="68">
      <c r="A68" s="32" t="n"/>
      <c r="B68" s="61" t="inlineStr">
        <is>
          <t>Price_LCS_WetEnd_064</t>
        </is>
      </c>
      <c r="C68" s="21" t="inlineStr">
        <is>
          <t>15951-2P-10HP LCSE</t>
        </is>
      </c>
      <c r="D68" s="2" t="n"/>
      <c r="E68" s="21" t="inlineStr">
        <is>
          <t>15951-2P-10HP-LCSE</t>
        </is>
      </c>
      <c r="F68" s="2" t="inlineStr">
        <is>
          <t>X3</t>
        </is>
      </c>
      <c r="G68" s="37" t="inlineStr">
        <is>
          <t>A102004</t>
        </is>
      </c>
      <c r="H68" s="138" t="n">
        <v>988</v>
      </c>
      <c r="I68" s="37" t="n"/>
      <c r="J68" s="37" t="inlineStr">
        <is>
          <t>LT010</t>
        </is>
      </c>
      <c r="K68" s="38" t="n">
        <v>16</v>
      </c>
      <c r="L68" t="n">
        <v>70</v>
      </c>
    </row>
    <row r="69">
      <c r="A69" s="32" t="n"/>
      <c r="B69" s="61" t="inlineStr">
        <is>
          <t>Price_LCS_WetEnd_065</t>
        </is>
      </c>
      <c r="C69" s="21" t="inlineStr">
        <is>
          <t>15951-2P-15HP LCSE</t>
        </is>
      </c>
      <c r="D69" s="2" t="n"/>
      <c r="E69" s="21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8" t="n">
        <v>1051</v>
      </c>
      <c r="I69" s="37" t="n"/>
      <c r="J69" s="37" t="inlineStr">
        <is>
          <t>LT010</t>
        </is>
      </c>
      <c r="K69" s="38" t="n">
        <v>16</v>
      </c>
      <c r="L69" t="n">
        <v>70</v>
      </c>
    </row>
    <row r="70">
      <c r="A70" s="32" t="n"/>
      <c r="B70" s="61" t="inlineStr">
        <is>
          <t>Price_LCS_WetEnd_066</t>
        </is>
      </c>
      <c r="C70" s="21" t="inlineStr">
        <is>
          <t>15951-2P-20HP LCSE</t>
        </is>
      </c>
      <c r="D70" s="2" t="n"/>
      <c r="E70" s="21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8" t="n">
        <v>1051</v>
      </c>
      <c r="I70" s="37" t="n"/>
      <c r="J70" s="37" t="inlineStr">
        <is>
          <t>LT010</t>
        </is>
      </c>
      <c r="K70" s="38" t="n">
        <v>16</v>
      </c>
      <c r="L70" t="n">
        <v>70</v>
      </c>
    </row>
    <row r="71">
      <c r="A71" s="32" t="n"/>
      <c r="B71" s="61" t="inlineStr">
        <is>
          <t>Price_LCS_WetEnd_067</t>
        </is>
      </c>
      <c r="C71" s="21" t="inlineStr">
        <is>
          <t>15951-2P-25HP LCSE</t>
        </is>
      </c>
      <c r="D71" s="2" t="n"/>
      <c r="E71" s="21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8" t="n">
        <v>1051</v>
      </c>
      <c r="I71" s="37" t="n"/>
      <c r="J71" s="37" t="inlineStr">
        <is>
          <t>LT010</t>
        </is>
      </c>
      <c r="K71" s="38" t="n">
        <v>16</v>
      </c>
      <c r="L71" t="n">
        <v>70</v>
      </c>
    </row>
    <row r="72">
      <c r="A72" s="32" t="n"/>
      <c r="B72" s="61" t="inlineStr">
        <is>
          <t>Price_LCS_WetEnd_068</t>
        </is>
      </c>
      <c r="C72" s="21" t="inlineStr">
        <is>
          <t>15951-4P-3HP LCSE</t>
        </is>
      </c>
      <c r="D72" s="2" t="n"/>
      <c r="E72" s="21" t="inlineStr">
        <is>
          <t>15951-4P-3HP-LCSE</t>
        </is>
      </c>
      <c r="F72" s="2" t="inlineStr">
        <is>
          <t>X3</t>
        </is>
      </c>
      <c r="G72" s="37" t="inlineStr">
        <is>
          <t>A102016</t>
        </is>
      </c>
      <c r="H72" s="138" t="n">
        <v>988</v>
      </c>
      <c r="I72" s="37" t="n"/>
      <c r="J72" s="37" t="inlineStr">
        <is>
          <t>LT010</t>
        </is>
      </c>
      <c r="K72" s="38" t="n">
        <v>16</v>
      </c>
      <c r="L72" t="n">
        <v>70</v>
      </c>
    </row>
    <row r="73">
      <c r="A73" s="32" t="n"/>
      <c r="B73" s="61" t="inlineStr">
        <is>
          <t>Price_LCS_WetEnd_069</t>
        </is>
      </c>
      <c r="C73" s="21" t="inlineStr">
        <is>
          <t>15955-2P-15HP LCSE</t>
        </is>
      </c>
      <c r="D73" s="2" t="n"/>
      <c r="E73" s="21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8" t="n">
        <v>1051</v>
      </c>
      <c r="I73" s="37" t="n"/>
      <c r="J73" s="37" t="inlineStr">
        <is>
          <t>LT010</t>
        </is>
      </c>
      <c r="K73" s="38" t="n">
        <v>16</v>
      </c>
      <c r="L73" t="n">
        <v>70</v>
      </c>
    </row>
    <row r="74">
      <c r="A74" s="32" t="n"/>
      <c r="B74" s="61" t="inlineStr">
        <is>
          <t>Price_LCS_WetEnd_070</t>
        </is>
      </c>
      <c r="C74" s="21" t="inlineStr">
        <is>
          <t>15955-2P-20HP LCSE</t>
        </is>
      </c>
      <c r="D74" s="2" t="n"/>
      <c r="E74" s="21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8" t="n">
        <v>1051</v>
      </c>
      <c r="I74" s="37" t="n"/>
      <c r="J74" s="37" t="inlineStr">
        <is>
          <t>LT010</t>
        </is>
      </c>
      <c r="K74" s="38" t="n">
        <v>16</v>
      </c>
      <c r="L74" t="n">
        <v>70</v>
      </c>
    </row>
    <row r="75">
      <c r="A75" s="32" t="n"/>
      <c r="B75" s="61" t="inlineStr">
        <is>
          <t>Price_LCS_WetEnd_071</t>
        </is>
      </c>
      <c r="C75" s="21" t="inlineStr">
        <is>
          <t>15955-2P-25HP LCSE</t>
        </is>
      </c>
      <c r="D75" s="2" t="n"/>
      <c r="E75" s="21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8" t="n">
        <v>1051</v>
      </c>
      <c r="I75" s="37" t="n"/>
      <c r="J75" s="37" t="inlineStr">
        <is>
          <t>LT010</t>
        </is>
      </c>
      <c r="K75" s="38" t="n">
        <v>16</v>
      </c>
      <c r="L75" t="n">
        <v>70</v>
      </c>
    </row>
    <row r="76">
      <c r="A76" s="32" t="n"/>
      <c r="B76" s="61" t="inlineStr">
        <is>
          <t>Price_LCS_WetEnd_072</t>
        </is>
      </c>
      <c r="C76" s="21" t="inlineStr">
        <is>
          <t>15955-2P-30HP LCSE</t>
        </is>
      </c>
      <c r="D76" s="2" t="n"/>
      <c r="E76" s="21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8" t="n">
        <v>1051</v>
      </c>
      <c r="I76" s="37" t="n"/>
      <c r="J76" s="37" t="inlineStr">
        <is>
          <t>LT010</t>
        </is>
      </c>
      <c r="K76" s="38" t="n">
        <v>16</v>
      </c>
      <c r="L76" t="n">
        <v>70</v>
      </c>
    </row>
    <row r="77">
      <c r="A77" s="32" t="n"/>
      <c r="B77" s="61" t="inlineStr">
        <is>
          <t>Price_LCS_WetEnd_073</t>
        </is>
      </c>
      <c r="C77" s="21" t="inlineStr">
        <is>
          <t>15955-4P-3HP LCSE</t>
        </is>
      </c>
      <c r="D77" s="2" t="n"/>
      <c r="E77" s="21" t="inlineStr">
        <is>
          <t>15955-4P-3HP-LCSE</t>
        </is>
      </c>
      <c r="F77" s="2" t="inlineStr">
        <is>
          <t>X3</t>
        </is>
      </c>
      <c r="G77" s="37" t="inlineStr">
        <is>
          <t>A102028</t>
        </is>
      </c>
      <c r="H77" s="138" t="n">
        <v>988</v>
      </c>
      <c r="I77" s="37" t="n"/>
      <c r="J77" s="37" t="inlineStr">
        <is>
          <t>LT010</t>
        </is>
      </c>
      <c r="K77" s="38" t="n">
        <v>16</v>
      </c>
      <c r="L77" t="n">
        <v>70</v>
      </c>
    </row>
    <row r="78">
      <c r="A78" s="32" t="n"/>
      <c r="B78" s="61" t="inlineStr">
        <is>
          <t>Price_LCS_WetEnd_074</t>
        </is>
      </c>
      <c r="C78" s="21" t="inlineStr">
        <is>
          <t>15955-4P-5HP LCSE</t>
        </is>
      </c>
      <c r="D78" s="2" t="n"/>
      <c r="E78" s="21" t="inlineStr">
        <is>
          <t>15955-4P-5HP-LCSE</t>
        </is>
      </c>
      <c r="F78" s="2" t="inlineStr">
        <is>
          <t>X3</t>
        </is>
      </c>
      <c r="G78" s="37" t="inlineStr">
        <is>
          <t>A102030</t>
        </is>
      </c>
      <c r="H78" s="138" t="n">
        <v>988</v>
      </c>
      <c r="I78" s="37" t="n"/>
      <c r="J78" s="37" t="inlineStr">
        <is>
          <t>LT010</t>
        </is>
      </c>
      <c r="K78" s="38" t="n">
        <v>16</v>
      </c>
      <c r="L78" t="n">
        <v>70</v>
      </c>
    </row>
    <row r="79">
      <c r="A79" s="32" t="n"/>
      <c r="B79" s="61" t="inlineStr">
        <is>
          <t>Price_LCS_WetEnd_075</t>
        </is>
      </c>
      <c r="C79" s="21" t="inlineStr">
        <is>
          <t>15959-2P-20HP LCSE</t>
        </is>
      </c>
      <c r="D79" s="2" t="n"/>
      <c r="E79" s="21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8" t="n">
        <v>1051</v>
      </c>
      <c r="I79" s="37" t="n"/>
      <c r="J79" s="37" t="inlineStr">
        <is>
          <t>LT010</t>
        </is>
      </c>
      <c r="K79" s="38" t="n">
        <v>16</v>
      </c>
      <c r="L79" t="n">
        <v>70</v>
      </c>
    </row>
    <row r="80">
      <c r="A80" s="32" t="n"/>
      <c r="B80" s="61" t="inlineStr">
        <is>
          <t>Price_LCS_WetEnd_076</t>
        </is>
      </c>
      <c r="C80" s="21" t="inlineStr">
        <is>
          <t>15959-2P-25HP LCSE</t>
        </is>
      </c>
      <c r="D80" s="2" t="n"/>
      <c r="E80" s="21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8" t="n">
        <v>1051</v>
      </c>
      <c r="I80" s="37" t="n"/>
      <c r="J80" s="37" t="inlineStr">
        <is>
          <t>LT010</t>
        </is>
      </c>
      <c r="K80" s="38" t="n">
        <v>16</v>
      </c>
      <c r="L80" t="n">
        <v>70</v>
      </c>
    </row>
    <row r="81">
      <c r="A81" s="32" t="n"/>
      <c r="B81" s="61" t="inlineStr">
        <is>
          <t>Price_LCS_WetEnd_077</t>
        </is>
      </c>
      <c r="C81" s="21" t="inlineStr">
        <is>
          <t>15959-2P-30HP LCSE</t>
        </is>
      </c>
      <c r="D81" s="2" t="n"/>
      <c r="E81" s="21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8" t="n">
        <v>1051</v>
      </c>
      <c r="I81" s="37" t="n"/>
      <c r="J81" s="37" t="inlineStr">
        <is>
          <t>LT010</t>
        </is>
      </c>
      <c r="K81" s="38" t="n">
        <v>16</v>
      </c>
      <c r="L81" t="n">
        <v>70</v>
      </c>
    </row>
    <row r="82">
      <c r="A82" s="32" t="n"/>
      <c r="B82" s="61" t="inlineStr">
        <is>
          <t>Price_LCS_WetEnd_078</t>
        </is>
      </c>
      <c r="C82" s="21" t="inlineStr">
        <is>
          <t>15959-4P-3HP LCSE</t>
        </is>
      </c>
      <c r="D82" s="2" t="n"/>
      <c r="E82" s="21" t="inlineStr">
        <is>
          <t>15959-4P-3HP-LCSE</t>
        </is>
      </c>
      <c r="F82" s="2" t="inlineStr">
        <is>
          <t>X3</t>
        </is>
      </c>
      <c r="G82" s="37" t="inlineStr">
        <is>
          <t>A102038</t>
        </is>
      </c>
      <c r="H82" s="138" t="n">
        <v>988</v>
      </c>
      <c r="I82" s="37" t="n"/>
      <c r="J82" s="37" t="inlineStr">
        <is>
          <t>LT010</t>
        </is>
      </c>
      <c r="K82" s="38" t="n">
        <v>16</v>
      </c>
      <c r="L82" t="n">
        <v>70</v>
      </c>
    </row>
    <row r="83">
      <c r="A83" s="32" t="n"/>
      <c r="B83" s="61" t="inlineStr">
        <is>
          <t>Price_LCS_WetEnd_079</t>
        </is>
      </c>
      <c r="C83" s="21" t="inlineStr">
        <is>
          <t>15959-4P-5HP LCSE</t>
        </is>
      </c>
      <c r="D83" s="2" t="n"/>
      <c r="E83" s="21" t="inlineStr">
        <is>
          <t>15959-4P-5HP-LCSE</t>
        </is>
      </c>
      <c r="F83" s="2" t="inlineStr">
        <is>
          <t>X3</t>
        </is>
      </c>
      <c r="G83" s="37" t="inlineStr">
        <is>
          <t>A102039</t>
        </is>
      </c>
      <c r="H83" s="138" t="n">
        <v>988</v>
      </c>
      <c r="I83" s="37" t="n"/>
      <c r="J83" s="37" t="inlineStr">
        <is>
          <t>LT010</t>
        </is>
      </c>
      <c r="K83" s="38" t="n">
        <v>16</v>
      </c>
      <c r="L83" t="n">
        <v>70</v>
      </c>
    </row>
    <row r="84">
      <c r="A84" s="32" t="n"/>
      <c r="B84" s="61" t="inlineStr">
        <is>
          <t>Price_LCS_WetEnd_080</t>
        </is>
      </c>
      <c r="C84" s="21" t="inlineStr">
        <is>
          <t>15959-4P-7.5HP LCSE</t>
        </is>
      </c>
      <c r="D84" s="2" t="n"/>
      <c r="E84" s="21" t="inlineStr">
        <is>
          <t>15959-4P-7.5HP-LCSE</t>
        </is>
      </c>
      <c r="F84" s="2" t="inlineStr">
        <is>
          <t>X3</t>
        </is>
      </c>
      <c r="G84" s="37" t="inlineStr">
        <is>
          <t>A102040</t>
        </is>
      </c>
      <c r="H84" s="138" t="n">
        <v>988</v>
      </c>
      <c r="I84" s="37" t="n"/>
      <c r="J84" s="37" t="inlineStr">
        <is>
          <t>LT010</t>
        </is>
      </c>
      <c r="K84" s="38" t="n">
        <v>16</v>
      </c>
      <c r="L84" t="n">
        <v>70</v>
      </c>
    </row>
    <row r="85">
      <c r="A85" s="32" t="n"/>
      <c r="B85" s="61" t="inlineStr">
        <is>
          <t>Price_LCS_WetEnd_081</t>
        </is>
      </c>
      <c r="C85" s="21" t="inlineStr">
        <is>
          <t>20709-2P-10HP LCSE</t>
        </is>
      </c>
      <c r="D85" s="2" t="n"/>
      <c r="E85" s="21" t="inlineStr">
        <is>
          <t>20709-2P-10HP-LCSE</t>
        </is>
      </c>
      <c r="F85" s="2" t="inlineStr">
        <is>
          <t>X3</t>
        </is>
      </c>
      <c r="G85" s="37" t="inlineStr">
        <is>
          <t>A102042</t>
        </is>
      </c>
      <c r="H85" s="138" t="n">
        <v>907</v>
      </c>
      <c r="I85" s="37" t="n"/>
      <c r="J85" s="37" t="inlineStr">
        <is>
          <t>LT010</t>
        </is>
      </c>
      <c r="K85" s="38" t="n">
        <v>16</v>
      </c>
      <c r="L85" t="n">
        <v>65</v>
      </c>
    </row>
    <row r="86">
      <c r="A86" s="32" t="n"/>
      <c r="B86" s="61" t="inlineStr">
        <is>
          <t>Price_LCS_WetEnd_082</t>
        </is>
      </c>
      <c r="C86" s="21" t="inlineStr">
        <is>
          <t>20709-2P-15HP LCSE</t>
        </is>
      </c>
      <c r="D86" s="2" t="n"/>
      <c r="E86" s="21" t="inlineStr">
        <is>
          <t>20709-2P-15HP-LCSE</t>
        </is>
      </c>
      <c r="F86" s="2" t="inlineStr">
        <is>
          <t>X4</t>
        </is>
      </c>
      <c r="G86" s="37" t="inlineStr">
        <is>
          <t>A102044</t>
        </is>
      </c>
      <c r="H86" s="138" t="n">
        <v>967</v>
      </c>
      <c r="I86" s="37" t="n"/>
      <c r="J86" s="37" t="inlineStr">
        <is>
          <t>LT010</t>
        </is>
      </c>
      <c r="K86" s="38" t="n">
        <v>16</v>
      </c>
      <c r="L86" t="n">
        <v>65</v>
      </c>
    </row>
    <row r="87" ht="14.45" customHeight="1">
      <c r="A87" s="32" t="n"/>
      <c r="B87" s="61" t="inlineStr">
        <is>
          <t>Price_LCS_WetEnd_083</t>
        </is>
      </c>
      <c r="C87" s="21" t="inlineStr">
        <is>
          <t>20709-2P-20HP LCSE</t>
        </is>
      </c>
      <c r="D87" s="2" t="n"/>
      <c r="E87" s="21" t="inlineStr">
        <is>
          <t>20709-2P-20HP-LCSE</t>
        </is>
      </c>
      <c r="F87" s="2" t="inlineStr">
        <is>
          <t>X4</t>
        </is>
      </c>
      <c r="G87" s="37" t="inlineStr">
        <is>
          <t>A102045</t>
        </is>
      </c>
      <c r="H87" s="138" t="n">
        <v>967</v>
      </c>
      <c r="I87" s="37" t="n"/>
      <c r="J87" s="37" t="inlineStr">
        <is>
          <t>LT010</t>
        </is>
      </c>
      <c r="K87" s="38" t="n">
        <v>16</v>
      </c>
      <c r="L87" t="n">
        <v>65</v>
      </c>
      <c r="N87" s="95" t="n"/>
    </row>
    <row r="88">
      <c r="A88" s="32" t="n"/>
      <c r="B88" s="61" t="inlineStr">
        <is>
          <t>Price_LCS_WetEnd_084</t>
        </is>
      </c>
      <c r="C88" s="21" t="inlineStr">
        <is>
          <t>20709-2P-25HP LCSE</t>
        </is>
      </c>
      <c r="D88" s="2" t="n"/>
      <c r="E88" s="21" t="inlineStr">
        <is>
          <t>20709-2P-25HP-LCSE</t>
        </is>
      </c>
      <c r="F88" s="2" t="inlineStr">
        <is>
          <t>X4</t>
        </is>
      </c>
      <c r="G88" s="37" t="inlineStr">
        <is>
          <t>A102046</t>
        </is>
      </c>
      <c r="H88" s="138" t="n">
        <v>967</v>
      </c>
      <c r="I88" s="37" t="n"/>
      <c r="J88" s="37" t="inlineStr">
        <is>
          <t>LT010</t>
        </is>
      </c>
      <c r="K88" s="38" t="n">
        <v>16</v>
      </c>
      <c r="L88" t="n">
        <v>65</v>
      </c>
    </row>
    <row r="89">
      <c r="A89" s="32" t="n"/>
      <c r="B89" s="61" t="inlineStr">
        <is>
          <t>Price_LCS_WetEnd_085</t>
        </is>
      </c>
      <c r="C89" s="21" t="inlineStr">
        <is>
          <t>20709-2P-7.5HP LCSE</t>
        </is>
      </c>
      <c r="D89" s="2" t="n"/>
      <c r="E89" s="21" t="inlineStr">
        <is>
          <t>20709-2P-7.5HP-LCSE</t>
        </is>
      </c>
      <c r="F89" s="2" t="inlineStr">
        <is>
          <t>X3</t>
        </is>
      </c>
      <c r="G89" s="37" t="inlineStr">
        <is>
          <t>A102047</t>
        </is>
      </c>
      <c r="H89" s="138" t="n">
        <v>907</v>
      </c>
      <c r="I89" s="37" t="n"/>
      <c r="J89" s="37" t="inlineStr">
        <is>
          <t>LT010</t>
        </is>
      </c>
      <c r="K89" s="38" t="n">
        <v>16</v>
      </c>
      <c r="L89" t="n">
        <v>65</v>
      </c>
    </row>
    <row r="90">
      <c r="A90" s="32" t="n"/>
      <c r="B90" s="61" t="inlineStr">
        <is>
          <t>Price_LCS_WetEnd_086</t>
        </is>
      </c>
      <c r="C90" s="21" t="inlineStr">
        <is>
          <t>20709-4P-3HP LCSE</t>
        </is>
      </c>
      <c r="D90" s="2" t="n"/>
      <c r="E90" s="21" t="inlineStr">
        <is>
          <t>20709-4P-3HP-LCSE</t>
        </is>
      </c>
      <c r="F90" s="2" t="inlineStr">
        <is>
          <t>X3</t>
        </is>
      </c>
      <c r="G90" s="37" t="inlineStr">
        <is>
          <t>A102049</t>
        </is>
      </c>
      <c r="H90" s="138" t="n">
        <v>907</v>
      </c>
      <c r="I90" s="37" t="n"/>
      <c r="J90" s="37" t="inlineStr">
        <is>
          <t>LT010</t>
        </is>
      </c>
      <c r="K90" s="38" t="n">
        <v>16</v>
      </c>
      <c r="L90" t="n">
        <v>65</v>
      </c>
    </row>
    <row r="91">
      <c r="A91" s="32" t="n"/>
      <c r="B91" s="61" t="inlineStr">
        <is>
          <t>Price_LCS_WetEnd_087</t>
        </is>
      </c>
      <c r="C91" s="21" t="inlineStr">
        <is>
          <t>20953-2P-20HP LCSE</t>
        </is>
      </c>
      <c r="D91" s="2" t="n"/>
      <c r="E91" s="21" t="inlineStr">
        <is>
          <t>20953-2P-20HP-LCSE</t>
        </is>
      </c>
      <c r="F91" s="2" t="inlineStr">
        <is>
          <t>X4</t>
        </is>
      </c>
      <c r="G91" s="37" t="inlineStr">
        <is>
          <t>A102051</t>
        </is>
      </c>
      <c r="H91" s="138" t="n">
        <v>1141</v>
      </c>
      <c r="I91" s="37" t="n"/>
      <c r="J91" s="37" t="inlineStr">
        <is>
          <t>LT010</t>
        </is>
      </c>
      <c r="K91" s="38" t="n">
        <v>16</v>
      </c>
      <c r="L91" t="n">
        <v>75</v>
      </c>
    </row>
    <row r="92">
      <c r="A92" s="32" t="n"/>
      <c r="B92" s="61" t="inlineStr">
        <is>
          <t>Price_LCS_WetEnd_088</t>
        </is>
      </c>
      <c r="C92" s="21" t="inlineStr">
        <is>
          <t>20953-2P-25HP LCSE</t>
        </is>
      </c>
      <c r="D92" s="2" t="n"/>
      <c r="E92" s="21" t="inlineStr">
        <is>
          <t>20953-2P-25HP-LCSE</t>
        </is>
      </c>
      <c r="F92" s="2" t="inlineStr">
        <is>
          <t>X4</t>
        </is>
      </c>
      <c r="G92" s="37" t="inlineStr">
        <is>
          <t>A102052</t>
        </is>
      </c>
      <c r="H92" s="138" t="n">
        <v>1141</v>
      </c>
      <c r="I92" s="37" t="n"/>
      <c r="J92" s="37" t="inlineStr">
        <is>
          <t>LT010</t>
        </is>
      </c>
      <c r="K92" s="38" t="n">
        <v>16</v>
      </c>
      <c r="L92" t="n">
        <v>75</v>
      </c>
    </row>
    <row r="93">
      <c r="A93" s="32" t="n"/>
      <c r="B93" s="61" t="inlineStr">
        <is>
          <t>Price_LCS_WetEnd_089</t>
        </is>
      </c>
      <c r="C93" s="21" t="inlineStr">
        <is>
          <t>20953-2P-30HP LCSE</t>
        </is>
      </c>
      <c r="D93" s="2" t="n"/>
      <c r="E93" s="21" t="inlineStr">
        <is>
          <t>20953-2P-30HP-LCSE</t>
        </is>
      </c>
      <c r="F93" s="2" t="inlineStr">
        <is>
          <t>X4</t>
        </is>
      </c>
      <c r="G93" s="37" t="inlineStr">
        <is>
          <t>A102053</t>
        </is>
      </c>
      <c r="H93" s="138" t="n">
        <v>1141</v>
      </c>
      <c r="I93" s="37" t="n"/>
      <c r="J93" s="37" t="inlineStr">
        <is>
          <t>LT010</t>
        </is>
      </c>
      <c r="K93" s="38" t="n">
        <v>16</v>
      </c>
      <c r="L93" t="n">
        <v>75</v>
      </c>
    </row>
    <row r="94">
      <c r="A94" s="32" t="n"/>
      <c r="B94" s="61" t="inlineStr">
        <is>
          <t>Price_LCS_WetEnd_090</t>
        </is>
      </c>
      <c r="C94" s="21" t="inlineStr">
        <is>
          <t>20953-4P-3HP LCSE</t>
        </is>
      </c>
      <c r="D94" s="2" t="n"/>
      <c r="E94" s="21" t="inlineStr">
        <is>
          <t>20953-4P-3HP-LCSE</t>
        </is>
      </c>
      <c r="F94" s="2" t="inlineStr">
        <is>
          <t>X3</t>
        </is>
      </c>
      <c r="G94" s="37" t="inlineStr">
        <is>
          <t>A102054</t>
        </is>
      </c>
      <c r="H94" s="138" t="n">
        <v>1081</v>
      </c>
      <c r="I94" s="37" t="n"/>
      <c r="J94" s="37" t="inlineStr">
        <is>
          <t>LT010</t>
        </is>
      </c>
      <c r="K94" s="38" t="n">
        <v>16</v>
      </c>
      <c r="L94" t="n">
        <v>75</v>
      </c>
    </row>
    <row r="95">
      <c r="A95" s="32" t="n"/>
      <c r="B95" s="61" t="inlineStr">
        <is>
          <t>Price_LCS_WetEnd_091</t>
        </is>
      </c>
      <c r="C95" s="21" t="inlineStr">
        <is>
          <t>20953-4P-5HP LCSE</t>
        </is>
      </c>
      <c r="D95" s="2" t="n"/>
      <c r="E95" s="21" t="inlineStr">
        <is>
          <t>20953-4P-5HP-LCSE</t>
        </is>
      </c>
      <c r="F95" s="2" t="inlineStr">
        <is>
          <t>X3</t>
        </is>
      </c>
      <c r="G95" s="37" t="inlineStr">
        <is>
          <t>A102056</t>
        </is>
      </c>
      <c r="H95" s="138" t="n">
        <v>1081</v>
      </c>
      <c r="I95" s="37" t="n"/>
      <c r="J95" s="37" t="inlineStr">
        <is>
          <t>LT010</t>
        </is>
      </c>
      <c r="K95" s="38" t="n">
        <v>16</v>
      </c>
      <c r="L95" t="n">
        <v>75</v>
      </c>
    </row>
    <row r="96">
      <c r="A96" s="32" t="n"/>
      <c r="B96" s="61" t="inlineStr">
        <is>
          <t>Price_LCS_WetEnd_092</t>
        </is>
      </c>
      <c r="C96" s="21" t="inlineStr">
        <is>
          <t>20953-4P-7.5HP LCSE</t>
        </is>
      </c>
      <c r="D96" s="2" t="n"/>
      <c r="E96" s="21" t="inlineStr">
        <is>
          <t>20953-4P-7.5HP-LCSE</t>
        </is>
      </c>
      <c r="F96" s="2" t="inlineStr">
        <is>
          <t>X3</t>
        </is>
      </c>
      <c r="G96" s="37" t="inlineStr">
        <is>
          <t>A102064</t>
        </is>
      </c>
      <c r="H96" s="138" t="n">
        <v>1081</v>
      </c>
      <c r="I96" s="37" t="n"/>
      <c r="J96" s="37" t="inlineStr">
        <is>
          <t>LT010</t>
        </is>
      </c>
      <c r="K96" s="38" t="n">
        <v>16</v>
      </c>
      <c r="L96" t="n">
        <v>75</v>
      </c>
    </row>
    <row r="97">
      <c r="A97" s="32" t="n"/>
      <c r="B97" s="61" t="inlineStr">
        <is>
          <t>Price_LCS_WetEnd_093</t>
        </is>
      </c>
      <c r="C97" s="21" t="inlineStr">
        <is>
          <t>20121-4P-10HP LCSE</t>
        </is>
      </c>
      <c r="D97" s="2" t="n"/>
      <c r="E97" s="21" t="inlineStr">
        <is>
          <t>20121-4P-10HP-LCSE</t>
        </is>
      </c>
      <c r="F97" s="2" t="inlineStr">
        <is>
          <t>X3</t>
        </is>
      </c>
      <c r="G97" s="37" t="inlineStr">
        <is>
          <t>A102065</t>
        </is>
      </c>
      <c r="H97" s="138" t="n">
        <v>1541</v>
      </c>
      <c r="I97" s="37" t="n"/>
      <c r="J97" s="37" t="inlineStr">
        <is>
          <t>LT010</t>
        </is>
      </c>
      <c r="K97" s="38" t="n">
        <v>16</v>
      </c>
      <c r="L97" t="n">
        <v>80</v>
      </c>
    </row>
    <row r="98">
      <c r="A98" s="32" t="n"/>
      <c r="B98" s="61" t="inlineStr">
        <is>
          <t>Price_LCS_WetEnd_094</t>
        </is>
      </c>
      <c r="C98" s="21" t="inlineStr">
        <is>
          <t>20121-4P-15HP LCSE</t>
        </is>
      </c>
      <c r="D98" s="2" t="n"/>
      <c r="E98" s="21" t="inlineStr">
        <is>
          <t>20121-4P-15HP-LCSE</t>
        </is>
      </c>
      <c r="F98" s="2" t="inlineStr">
        <is>
          <t>XA</t>
        </is>
      </c>
      <c r="G98" s="37" t="inlineStr">
        <is>
          <t>A102066</t>
        </is>
      </c>
      <c r="H98" s="138" t="n">
        <v>1600</v>
      </c>
      <c r="I98" s="37" t="n"/>
      <c r="J98" s="37" t="inlineStr">
        <is>
          <t>LT010</t>
        </is>
      </c>
      <c r="K98" s="38" t="n">
        <v>16</v>
      </c>
      <c r="L98" t="n">
        <v>80</v>
      </c>
    </row>
    <row r="99">
      <c r="A99" s="32" t="n"/>
      <c r="B99" s="61" t="inlineStr">
        <is>
          <t>Price_LCS_WetEnd_095</t>
        </is>
      </c>
      <c r="C99" s="21" t="inlineStr">
        <is>
          <t>20121-4P-7.5HP LCSE</t>
        </is>
      </c>
      <c r="D99" s="2" t="n"/>
      <c r="E99" s="21" t="inlineStr">
        <is>
          <t>20121-4P-7.5HP-LCSE</t>
        </is>
      </c>
      <c r="F99" s="2" t="inlineStr">
        <is>
          <t>X3</t>
        </is>
      </c>
      <c r="G99" s="37" t="inlineStr">
        <is>
          <t>A102067</t>
        </is>
      </c>
      <c r="H99" s="138" t="n">
        <v>1541</v>
      </c>
      <c r="I99" s="37" t="n"/>
      <c r="J99" s="37" t="inlineStr">
        <is>
          <t>LT010</t>
        </is>
      </c>
      <c r="K99" s="38" t="n">
        <v>16</v>
      </c>
      <c r="L99" t="n">
        <v>80</v>
      </c>
    </row>
    <row r="100">
      <c r="A100" s="32" t="n"/>
      <c r="B100" s="61" t="inlineStr">
        <is>
          <t>Price_LCS_WetEnd_096</t>
        </is>
      </c>
      <c r="C100" s="21" t="inlineStr">
        <is>
          <t>25707-2P-10HP LCSE</t>
        </is>
      </c>
      <c r="D100" s="2" t="n"/>
      <c r="E100" s="21" t="inlineStr">
        <is>
          <t>25707-2P-10HP-LCSE</t>
        </is>
      </c>
      <c r="F100" s="2" t="inlineStr">
        <is>
          <t>X3</t>
        </is>
      </c>
      <c r="G100" s="37" t="inlineStr">
        <is>
          <t>A102068</t>
        </is>
      </c>
      <c r="H100" s="138" t="n">
        <v>907</v>
      </c>
      <c r="I100" s="37" t="n"/>
      <c r="J100" s="37" t="inlineStr">
        <is>
          <t>LT010</t>
        </is>
      </c>
      <c r="K100" s="38" t="n">
        <v>16</v>
      </c>
      <c r="L100" t="n">
        <v>65</v>
      </c>
    </row>
    <row r="101">
      <c r="A101" s="32" t="n"/>
      <c r="B101" s="61" t="inlineStr">
        <is>
          <t>Price_LCS_WetEnd_097</t>
        </is>
      </c>
      <c r="C101" s="21" t="inlineStr">
        <is>
          <t>25707-2P-15HP LCSE</t>
        </is>
      </c>
      <c r="D101" s="2" t="n"/>
      <c r="E101" s="21" t="inlineStr">
        <is>
          <t>25707-2P-15HP-LCSE</t>
        </is>
      </c>
      <c r="F101" s="2" t="inlineStr">
        <is>
          <t>X4</t>
        </is>
      </c>
      <c r="G101" s="37" t="inlineStr">
        <is>
          <t>A102069</t>
        </is>
      </c>
      <c r="H101" s="138" t="n">
        <v>967</v>
      </c>
      <c r="I101" s="37" t="n"/>
      <c r="J101" s="37" t="inlineStr">
        <is>
          <t>LT010</t>
        </is>
      </c>
      <c r="K101" s="38" t="n">
        <v>16</v>
      </c>
      <c r="L101" t="n">
        <v>65</v>
      </c>
    </row>
    <row r="102">
      <c r="A102" s="32" t="n"/>
      <c r="B102" s="61" t="inlineStr">
        <is>
          <t>Price_LCS_WetEnd_098</t>
        </is>
      </c>
      <c r="C102" s="21" t="inlineStr">
        <is>
          <t>25707-2P-20HP LCSE</t>
        </is>
      </c>
      <c r="D102" s="2" t="n"/>
      <c r="E102" s="21" t="inlineStr">
        <is>
          <t>25707-2P-20HP-LCSE</t>
        </is>
      </c>
      <c r="F102" s="2" t="inlineStr">
        <is>
          <t>X4</t>
        </is>
      </c>
      <c r="G102" s="37" t="inlineStr">
        <is>
          <t>A102071</t>
        </is>
      </c>
      <c r="H102" s="138" t="n">
        <v>967</v>
      </c>
      <c r="I102" s="37" t="n"/>
      <c r="J102" s="37" t="inlineStr">
        <is>
          <t>LT010</t>
        </is>
      </c>
      <c r="K102" s="38" t="n">
        <v>16</v>
      </c>
      <c r="L102" t="n">
        <v>65</v>
      </c>
    </row>
    <row r="103">
      <c r="A103" s="32" t="n"/>
      <c r="B103" s="61" t="inlineStr">
        <is>
          <t>Price_LCS_WetEnd_099</t>
        </is>
      </c>
      <c r="C103" s="21" t="inlineStr">
        <is>
          <t>25707-2P-25HP LCSE</t>
        </is>
      </c>
      <c r="D103" s="2" t="n"/>
      <c r="E103" s="21" t="inlineStr">
        <is>
          <t>25707-2P-25HP-LCSE</t>
        </is>
      </c>
      <c r="F103" s="2" t="inlineStr">
        <is>
          <t>X4</t>
        </is>
      </c>
      <c r="G103" s="37" t="inlineStr">
        <is>
          <t>A102072</t>
        </is>
      </c>
      <c r="H103" s="138" t="n">
        <v>967</v>
      </c>
      <c r="I103" s="37" t="n"/>
      <c r="J103" s="37" t="inlineStr">
        <is>
          <t>LT010</t>
        </is>
      </c>
      <c r="K103" s="38" t="n">
        <v>16</v>
      </c>
      <c r="L103" t="n">
        <v>65</v>
      </c>
    </row>
    <row r="104">
      <c r="A104" s="32" t="n"/>
      <c r="B104" s="61" t="inlineStr">
        <is>
          <t>Price_LCS_WetEnd_100</t>
        </is>
      </c>
      <c r="C104" s="21" t="inlineStr">
        <is>
          <t>25707-2P-30HP LCSE</t>
        </is>
      </c>
      <c r="D104" s="2" t="n"/>
      <c r="E104" s="21" t="inlineStr">
        <is>
          <t>25707-2P-30HP-LCSE</t>
        </is>
      </c>
      <c r="F104" s="2" t="inlineStr">
        <is>
          <t>X4</t>
        </is>
      </c>
      <c r="G104" s="37" t="inlineStr">
        <is>
          <t>A102073</t>
        </is>
      </c>
      <c r="H104" s="138" t="n">
        <v>967</v>
      </c>
      <c r="I104" s="37" t="n"/>
      <c r="J104" s="37" t="inlineStr">
        <is>
          <t>LT010</t>
        </is>
      </c>
      <c r="K104" s="38" t="n">
        <v>16</v>
      </c>
      <c r="L104" t="n">
        <v>65</v>
      </c>
    </row>
    <row r="105">
      <c r="A105" s="32" t="n"/>
      <c r="B105" s="61" t="inlineStr">
        <is>
          <t>Price_LCS_WetEnd_101</t>
        </is>
      </c>
      <c r="C105" s="21" t="inlineStr">
        <is>
          <t>25707-2P-7.5HP LCSE</t>
        </is>
      </c>
      <c r="D105" s="2" t="n"/>
      <c r="E105" s="21" t="inlineStr">
        <is>
          <t>25707-2P-7.5HP-LCSE</t>
        </is>
      </c>
      <c r="F105" s="2" t="inlineStr">
        <is>
          <t>X3</t>
        </is>
      </c>
      <c r="G105" s="37" t="inlineStr">
        <is>
          <t>A102077</t>
        </is>
      </c>
      <c r="H105" s="138" t="n">
        <v>907</v>
      </c>
      <c r="I105" s="37" t="n"/>
      <c r="J105" s="37" t="inlineStr">
        <is>
          <t>LT010</t>
        </is>
      </c>
      <c r="K105" s="38" t="n">
        <v>16</v>
      </c>
      <c r="L105" t="n">
        <v>65</v>
      </c>
    </row>
    <row r="106">
      <c r="A106" s="32" t="n"/>
      <c r="B106" s="61" t="inlineStr">
        <is>
          <t>Price_LCS_WetEnd_102</t>
        </is>
      </c>
      <c r="C106" s="21" t="inlineStr">
        <is>
          <t>25707-4P-3HP LCSE</t>
        </is>
      </c>
      <c r="D106" s="2" t="n"/>
      <c r="E106" s="21" t="inlineStr">
        <is>
          <t>25707-4P-3HP-LCSE</t>
        </is>
      </c>
      <c r="F106" s="2" t="inlineStr">
        <is>
          <t>X3</t>
        </is>
      </c>
      <c r="G106" s="37" t="inlineStr">
        <is>
          <t>A102078</t>
        </is>
      </c>
      <c r="H106" s="138" t="n">
        <v>907</v>
      </c>
      <c r="I106" s="37" t="n"/>
      <c r="J106" s="37" t="inlineStr">
        <is>
          <t>LT010</t>
        </is>
      </c>
      <c r="K106" s="38" t="n">
        <v>16</v>
      </c>
      <c r="L106" t="n">
        <v>65</v>
      </c>
    </row>
    <row r="107">
      <c r="A107" s="32" t="n"/>
      <c r="B107" s="61" t="inlineStr">
        <is>
          <t>Price_LCS_WetEnd_103</t>
        </is>
      </c>
      <c r="C107" s="21" t="inlineStr">
        <is>
          <t>25707-4P-5HP LCSE</t>
        </is>
      </c>
      <c r="D107" s="2" t="n"/>
      <c r="E107" s="21" t="inlineStr">
        <is>
          <t>25707-4P-5HP-LCSE</t>
        </is>
      </c>
      <c r="F107" s="2" t="inlineStr">
        <is>
          <t>X3</t>
        </is>
      </c>
      <c r="G107" s="37" t="inlineStr">
        <is>
          <t>A102079</t>
        </is>
      </c>
      <c r="H107" s="138" t="n">
        <v>907</v>
      </c>
      <c r="I107" s="37" t="n"/>
      <c r="J107" s="37" t="inlineStr">
        <is>
          <t>LT010</t>
        </is>
      </c>
      <c r="K107" s="38" t="n">
        <v>16</v>
      </c>
      <c r="L107" t="n">
        <v>65</v>
      </c>
    </row>
    <row r="108">
      <c r="A108" s="32" t="n"/>
      <c r="B108" s="61" t="inlineStr">
        <is>
          <t>Price_LCS_WetEnd_104</t>
        </is>
      </c>
      <c r="C108" s="21" t="inlineStr">
        <is>
          <t>25957-2P-25HP LCSE</t>
        </is>
      </c>
      <c r="D108" s="2" t="n"/>
      <c r="E108" s="21" t="inlineStr">
        <is>
          <t>25957-2P-25HP-LCSE</t>
        </is>
      </c>
      <c r="F108" s="2" t="inlineStr">
        <is>
          <t>X4</t>
        </is>
      </c>
      <c r="G108" s="37" t="inlineStr">
        <is>
          <t>A102083</t>
        </is>
      </c>
      <c r="H108" s="138" t="n">
        <v>1273</v>
      </c>
      <c r="I108" s="37" t="n"/>
      <c r="J108" s="37" t="inlineStr">
        <is>
          <t>LT010</t>
        </is>
      </c>
      <c r="K108" s="38" t="n">
        <v>16</v>
      </c>
      <c r="L108" t="n">
        <v>95</v>
      </c>
    </row>
    <row r="109">
      <c r="A109" s="32" t="n"/>
      <c r="B109" s="61" t="inlineStr">
        <is>
          <t>Price_LCS_WetEnd_105</t>
        </is>
      </c>
      <c r="C109" s="21" t="inlineStr">
        <is>
          <t>25957-2P-30HP LCSE</t>
        </is>
      </c>
      <c r="D109" s="2" t="n"/>
      <c r="E109" s="21" t="inlineStr">
        <is>
          <t>25957-2P-30HP-LCSE</t>
        </is>
      </c>
      <c r="F109" s="2" t="inlineStr">
        <is>
          <t>X4</t>
        </is>
      </c>
      <c r="G109" s="37" t="inlineStr">
        <is>
          <t>A102084</t>
        </is>
      </c>
      <c r="H109" s="138" t="n">
        <v>1273</v>
      </c>
      <c r="I109" s="37" t="n"/>
      <c r="J109" s="37" t="inlineStr">
        <is>
          <t>LT010</t>
        </is>
      </c>
      <c r="K109" s="38" t="n">
        <v>16</v>
      </c>
      <c r="L109" t="n">
        <v>95</v>
      </c>
    </row>
    <row r="110">
      <c r="A110" s="32" t="n"/>
      <c r="B110" s="61" t="inlineStr">
        <is>
          <t>Price_LCS_WetEnd_106</t>
        </is>
      </c>
      <c r="C110" s="21" t="inlineStr">
        <is>
          <t>25957-4P-10HP LCSE</t>
        </is>
      </c>
      <c r="D110" s="2" t="n"/>
      <c r="E110" s="21" t="inlineStr">
        <is>
          <t>25957-4P-10HP-LCSE</t>
        </is>
      </c>
      <c r="F110" s="2" t="inlineStr">
        <is>
          <t>X3</t>
        </is>
      </c>
      <c r="G110" s="37" t="inlineStr">
        <is>
          <t>A102085</t>
        </is>
      </c>
      <c r="H110" s="138" t="n">
        <v>1213</v>
      </c>
      <c r="I110" s="37" t="n"/>
      <c r="J110" s="37" t="inlineStr">
        <is>
          <t>LT010</t>
        </is>
      </c>
      <c r="K110" s="38" t="n">
        <v>16</v>
      </c>
      <c r="L110" t="n">
        <v>95</v>
      </c>
    </row>
    <row r="111">
      <c r="A111" s="32" t="n"/>
      <c r="B111" s="61" t="inlineStr">
        <is>
          <t>Price_LCS_WetEnd_107</t>
        </is>
      </c>
      <c r="C111" s="21" t="inlineStr">
        <is>
          <t>25957-4P-3HP LCSE</t>
        </is>
      </c>
      <c r="D111" s="2" t="n"/>
      <c r="E111" s="21" t="inlineStr">
        <is>
          <t>25957-4P-3HP-LCSE</t>
        </is>
      </c>
      <c r="F111" s="2" t="inlineStr">
        <is>
          <t>X3</t>
        </is>
      </c>
      <c r="G111" s="37" t="inlineStr">
        <is>
          <t>A102086</t>
        </is>
      </c>
      <c r="H111" s="138" t="n">
        <v>1213</v>
      </c>
      <c r="I111" s="37" t="n"/>
      <c r="J111" s="37" t="inlineStr">
        <is>
          <t>LT010</t>
        </is>
      </c>
      <c r="K111" s="38" t="n">
        <v>16</v>
      </c>
      <c r="L111" t="n">
        <v>95</v>
      </c>
    </row>
    <row r="112">
      <c r="A112" s="32" t="n"/>
      <c r="B112" s="61" t="inlineStr">
        <is>
          <t>Price_LCS_WetEnd_108</t>
        </is>
      </c>
      <c r="C112" s="21" t="inlineStr">
        <is>
          <t>25957-4P-5HP LCSE</t>
        </is>
      </c>
      <c r="D112" s="2" t="n"/>
      <c r="E112" s="21" t="inlineStr">
        <is>
          <t>25957-4P-5HP-LCSE</t>
        </is>
      </c>
      <c r="F112" s="2" t="inlineStr">
        <is>
          <t>X3</t>
        </is>
      </c>
      <c r="G112" s="37" t="inlineStr">
        <is>
          <t>A102088</t>
        </is>
      </c>
      <c r="H112" s="138" t="n">
        <v>1213</v>
      </c>
      <c r="I112" s="37" t="n"/>
      <c r="J112" s="37" t="inlineStr">
        <is>
          <t>LT010</t>
        </is>
      </c>
      <c r="K112" s="38" t="n">
        <v>16</v>
      </c>
      <c r="L112" t="n">
        <v>95</v>
      </c>
    </row>
    <row r="113">
      <c r="A113" s="32" t="n"/>
      <c r="B113" s="61" t="inlineStr">
        <is>
          <t>Price_LCS_WetEnd_109</t>
        </is>
      </c>
      <c r="C113" s="21" t="inlineStr">
        <is>
          <t>25957-4P-7.5HP LCSE</t>
        </is>
      </c>
      <c r="D113" s="2" t="n"/>
      <c r="E113" s="21" t="inlineStr">
        <is>
          <t>25957-4P-7.5HP-LCSE</t>
        </is>
      </c>
      <c r="F113" s="2" t="inlineStr">
        <is>
          <t>X3</t>
        </is>
      </c>
      <c r="G113" s="37" t="inlineStr">
        <is>
          <t>A102090</t>
        </is>
      </c>
      <c r="H113" s="138" t="n">
        <v>1213</v>
      </c>
      <c r="I113" s="37" t="n"/>
      <c r="J113" s="37" t="inlineStr">
        <is>
          <t>LT010</t>
        </is>
      </c>
      <c r="K113" s="38" t="n">
        <v>16</v>
      </c>
      <c r="L113" t="n">
        <v>95</v>
      </c>
    </row>
    <row r="114">
      <c r="A114" s="32" t="n"/>
      <c r="B114" s="61" t="inlineStr">
        <is>
          <t>Price_LCS_WetEnd_110</t>
        </is>
      </c>
      <c r="C114" s="21" t="inlineStr">
        <is>
          <t>25123-4P-10HP LCSE</t>
        </is>
      </c>
      <c r="D114" s="2" t="n"/>
      <c r="E114" s="21" t="inlineStr">
        <is>
          <t>25123-4P-10HP-LCSE</t>
        </is>
      </c>
      <c r="F114" s="2" t="inlineStr">
        <is>
          <t>X3</t>
        </is>
      </c>
      <c r="G114" s="37" t="inlineStr">
        <is>
          <t>A102091</t>
        </is>
      </c>
      <c r="H114" s="138" t="n">
        <v>1451</v>
      </c>
      <c r="I114" s="37" t="n"/>
      <c r="J114" s="37" t="inlineStr">
        <is>
          <t>LT010</t>
        </is>
      </c>
      <c r="K114" s="38" t="n">
        <v>16</v>
      </c>
      <c r="L114" t="n">
        <v>125</v>
      </c>
    </row>
    <row r="115">
      <c r="A115" s="32" t="n"/>
      <c r="B115" s="61" t="inlineStr">
        <is>
          <t>Price_LCS_WetEnd_111</t>
        </is>
      </c>
      <c r="C115" s="21" t="inlineStr">
        <is>
          <t>25123-4P-15HP LCSE</t>
        </is>
      </c>
      <c r="D115" s="2" t="n"/>
      <c r="E115" s="21" t="inlineStr">
        <is>
          <t>25123-4P-15HP-LCSE</t>
        </is>
      </c>
      <c r="F115" s="2" t="inlineStr">
        <is>
          <t>XA</t>
        </is>
      </c>
      <c r="G115" s="37" t="inlineStr">
        <is>
          <t>A102092</t>
        </is>
      </c>
      <c r="H115" s="138" t="n">
        <v>1511</v>
      </c>
      <c r="I115" s="37" t="n"/>
      <c r="J115" s="37" t="inlineStr">
        <is>
          <t>LT010</t>
        </is>
      </c>
      <c r="K115" s="38" t="n">
        <v>16</v>
      </c>
      <c r="L115" t="n">
        <v>125</v>
      </c>
    </row>
    <row r="116">
      <c r="A116" s="32" t="n"/>
      <c r="B116" s="61" t="inlineStr">
        <is>
          <t>Price_LCS_WetEnd_112</t>
        </is>
      </c>
      <c r="C116" s="21" t="inlineStr">
        <is>
          <t>25123-4P-20HP LCSE</t>
        </is>
      </c>
      <c r="D116" s="2" t="n"/>
      <c r="E116" s="21" t="inlineStr">
        <is>
          <t>25123-4P-20HP-LCSE</t>
        </is>
      </c>
      <c r="F116" s="2" t="inlineStr">
        <is>
          <t>XA</t>
        </is>
      </c>
      <c r="G116" s="37" t="inlineStr">
        <is>
          <t>A102093</t>
        </is>
      </c>
      <c r="H116" s="138" t="n">
        <v>1511</v>
      </c>
      <c r="I116" s="37" t="n"/>
      <c r="J116" s="37" t="inlineStr">
        <is>
          <t>LT010</t>
        </is>
      </c>
      <c r="K116" s="38" t="n">
        <v>16</v>
      </c>
      <c r="L116" t="n">
        <v>125</v>
      </c>
    </row>
    <row r="117">
      <c r="A117" s="32" t="n"/>
      <c r="B117" s="61" t="inlineStr">
        <is>
          <t>Price_LCS_WetEnd_113</t>
        </is>
      </c>
      <c r="C117" s="21" t="inlineStr">
        <is>
          <t>25123-4P-7.5HP LCSE</t>
        </is>
      </c>
      <c r="D117" s="2" t="n"/>
      <c r="E117" s="21" t="inlineStr">
        <is>
          <t>25123-4P-7.5HP-LCSE</t>
        </is>
      </c>
      <c r="F117" s="2" t="inlineStr">
        <is>
          <t>X3</t>
        </is>
      </c>
      <c r="G117" s="37" t="inlineStr">
        <is>
          <t>A102095</t>
        </is>
      </c>
      <c r="H117" s="138" t="n">
        <v>1451</v>
      </c>
      <c r="I117" s="37" t="n"/>
      <c r="J117" s="37" t="inlineStr">
        <is>
          <t>LT010</t>
        </is>
      </c>
      <c r="K117" s="38" t="n">
        <v>16</v>
      </c>
      <c r="L117" t="n">
        <v>125</v>
      </c>
    </row>
    <row r="118">
      <c r="A118" s="32" t="n"/>
      <c r="B118" s="61" t="inlineStr">
        <is>
          <t>Price_LCS_WetEnd_114</t>
        </is>
      </c>
      <c r="C118" s="21" t="inlineStr">
        <is>
          <t>30707-2P-10HP LCSE</t>
        </is>
      </c>
      <c r="D118" s="2" t="n"/>
      <c r="E118" s="21" t="inlineStr">
        <is>
          <t>30707-2P-10HP-LCSE</t>
        </is>
      </c>
      <c r="F118" s="2" t="inlineStr">
        <is>
          <t>X3</t>
        </is>
      </c>
      <c r="G118" s="37" t="inlineStr">
        <is>
          <t>A102097</t>
        </is>
      </c>
      <c r="H118" s="138" t="n">
        <v>1009</v>
      </c>
      <c r="I118" s="37" t="n"/>
      <c r="J118" s="37" t="inlineStr">
        <is>
          <t>LT010</t>
        </is>
      </c>
      <c r="K118" s="38" t="n">
        <v>16</v>
      </c>
      <c r="L118" t="n">
        <v>65</v>
      </c>
    </row>
    <row r="119">
      <c r="A119" s="32" t="n"/>
      <c r="B119" s="61" t="inlineStr">
        <is>
          <t>Price_LCS_WetEnd_115</t>
        </is>
      </c>
      <c r="C119" s="21" t="inlineStr">
        <is>
          <t>30707-2P-15HP LCSE</t>
        </is>
      </c>
      <c r="D119" s="2" t="n"/>
      <c r="E119" s="21" t="inlineStr">
        <is>
          <t>30707-2P-15HP-LCSE</t>
        </is>
      </c>
      <c r="F119" s="2" t="inlineStr">
        <is>
          <t>X4</t>
        </is>
      </c>
      <c r="G119" s="37" t="inlineStr">
        <is>
          <t>A102098</t>
        </is>
      </c>
      <c r="H119" s="138" t="n">
        <v>1069</v>
      </c>
      <c r="I119" s="37" t="n"/>
      <c r="J119" s="37" t="inlineStr">
        <is>
          <t>LT010</t>
        </is>
      </c>
      <c r="K119" s="38" t="n">
        <v>16</v>
      </c>
      <c r="L119" t="n">
        <v>65</v>
      </c>
    </row>
    <row r="120">
      <c r="A120" s="32" t="n"/>
      <c r="B120" s="61" t="inlineStr">
        <is>
          <t>Price_LCS_WetEnd_116</t>
        </is>
      </c>
      <c r="C120" s="21" t="inlineStr">
        <is>
          <t>30707-2P-20HP LCSE</t>
        </is>
      </c>
      <c r="D120" s="2" t="n"/>
      <c r="E120" s="21" t="inlineStr">
        <is>
          <t>30707-2P-20HP-LCSE</t>
        </is>
      </c>
      <c r="F120" s="2" t="inlineStr">
        <is>
          <t>X4</t>
        </is>
      </c>
      <c r="G120" s="37" t="inlineStr">
        <is>
          <t>A102099</t>
        </is>
      </c>
      <c r="H120" s="138" t="n">
        <v>1069</v>
      </c>
      <c r="I120" s="37" t="n"/>
      <c r="J120" s="37" t="inlineStr">
        <is>
          <t>LT010</t>
        </is>
      </c>
      <c r="K120" s="38" t="n">
        <v>16</v>
      </c>
      <c r="L120" t="n">
        <v>65</v>
      </c>
    </row>
    <row r="121">
      <c r="A121" s="32" t="n"/>
      <c r="B121" s="61" t="inlineStr">
        <is>
          <t>Price_LCS_WetEnd_117</t>
        </is>
      </c>
      <c r="C121" s="21" t="inlineStr">
        <is>
          <t>30707-2P-25HP LCSE</t>
        </is>
      </c>
      <c r="D121" s="2" t="n"/>
      <c r="E121" s="21" t="inlineStr">
        <is>
          <t>30707-2P-25HP-LCSE</t>
        </is>
      </c>
      <c r="F121" s="2" t="inlineStr">
        <is>
          <t>X4</t>
        </is>
      </c>
      <c r="G121" s="37" t="inlineStr">
        <is>
          <t>A102100</t>
        </is>
      </c>
      <c r="H121" s="138" t="n">
        <v>1069</v>
      </c>
      <c r="I121" s="37" t="n"/>
      <c r="J121" s="37" t="inlineStr">
        <is>
          <t>LT010</t>
        </is>
      </c>
      <c r="K121" s="38" t="n">
        <v>16</v>
      </c>
      <c r="L121" t="n">
        <v>65</v>
      </c>
    </row>
    <row r="122">
      <c r="A122" s="32" t="n"/>
      <c r="B122" s="61" t="inlineStr">
        <is>
          <t>Price_LCS_WetEnd_118</t>
        </is>
      </c>
      <c r="C122" s="21" t="inlineStr">
        <is>
          <t>30707-2P-30HP LCSE</t>
        </is>
      </c>
      <c r="D122" s="2" t="n"/>
      <c r="E122" s="21" t="inlineStr">
        <is>
          <t>30707-2P-30HP-LCSE</t>
        </is>
      </c>
      <c r="F122" s="2" t="inlineStr">
        <is>
          <t>X4</t>
        </is>
      </c>
      <c r="G122" s="37" t="inlineStr">
        <is>
          <t>A102102</t>
        </is>
      </c>
      <c r="H122" s="138" t="n">
        <v>1069</v>
      </c>
      <c r="I122" s="37" t="n"/>
      <c r="J122" s="37" t="inlineStr">
        <is>
          <t>LT010</t>
        </is>
      </c>
      <c r="K122" s="38" t="n">
        <v>16</v>
      </c>
      <c r="L122" t="n">
        <v>65</v>
      </c>
    </row>
    <row r="123">
      <c r="A123" s="32" t="n"/>
      <c r="B123" s="61" t="inlineStr">
        <is>
          <t>Price_LCS_WetEnd_119</t>
        </is>
      </c>
      <c r="C123" s="21" t="inlineStr">
        <is>
          <t>30707-4P-3HP LCSE</t>
        </is>
      </c>
      <c r="D123" s="2" t="n"/>
      <c r="E123" s="21" t="inlineStr">
        <is>
          <t>30707-4P-3HP-LCSE</t>
        </is>
      </c>
      <c r="F123" s="2" t="inlineStr">
        <is>
          <t>X3</t>
        </is>
      </c>
      <c r="G123" s="37" t="inlineStr">
        <is>
          <t>A102104</t>
        </is>
      </c>
      <c r="H123" s="138" t="n">
        <v>1009</v>
      </c>
      <c r="I123" s="37" t="n"/>
      <c r="J123" s="37" t="inlineStr">
        <is>
          <t>LT010</t>
        </is>
      </c>
      <c r="K123" s="38" t="n">
        <v>16</v>
      </c>
      <c r="L123" t="n">
        <v>65</v>
      </c>
    </row>
    <row r="124">
      <c r="A124" s="32" t="n"/>
      <c r="B124" s="61" t="inlineStr">
        <is>
          <t>Price_LCS_WetEnd_120</t>
        </is>
      </c>
      <c r="C124" s="21" t="inlineStr">
        <is>
          <t>30707-4P-5HP LCSE</t>
        </is>
      </c>
      <c r="D124" s="2" t="n"/>
      <c r="E124" s="21" t="inlineStr">
        <is>
          <t>30707-4P-5HP-LCSE</t>
        </is>
      </c>
      <c r="F124" s="2" t="inlineStr">
        <is>
          <t>X3</t>
        </is>
      </c>
      <c r="G124" s="37" t="inlineStr">
        <is>
          <t>A102105</t>
        </is>
      </c>
      <c r="H124" s="138" t="n">
        <v>1009</v>
      </c>
      <c r="I124" s="37" t="n"/>
      <c r="J124" s="37" t="inlineStr">
        <is>
          <t>LT010</t>
        </is>
      </c>
      <c r="K124" s="38" t="n">
        <v>16</v>
      </c>
      <c r="L124" t="n">
        <v>65</v>
      </c>
    </row>
    <row r="125">
      <c r="A125" s="32" t="n"/>
      <c r="B125" s="61" t="inlineStr">
        <is>
          <t>Price_LCS_WetEnd_121</t>
        </is>
      </c>
      <c r="C125" s="21" t="inlineStr">
        <is>
          <t>30707-4P-7.5HP LCSE</t>
        </is>
      </c>
      <c r="D125" s="2" t="n"/>
      <c r="E125" s="21" t="inlineStr">
        <is>
          <t>30707-4P-7.5HP-LCSE</t>
        </is>
      </c>
      <c r="F125" s="2" t="inlineStr">
        <is>
          <t>X3</t>
        </is>
      </c>
      <c r="G125" s="37" t="inlineStr">
        <is>
          <t>A102106</t>
        </is>
      </c>
      <c r="H125" s="138" t="n">
        <v>1009</v>
      </c>
      <c r="I125" s="37" t="n"/>
      <c r="J125" s="37" t="inlineStr">
        <is>
          <t>LT010</t>
        </is>
      </c>
      <c r="K125" s="38" t="n">
        <v>16</v>
      </c>
      <c r="L125" t="n">
        <v>65</v>
      </c>
    </row>
    <row r="126">
      <c r="A126" s="32" t="n"/>
      <c r="B126" s="61" t="inlineStr">
        <is>
          <t>Price_LCS_WetEnd_122</t>
        </is>
      </c>
      <c r="C126" s="21" t="inlineStr">
        <is>
          <t>30957-4P-10HP LCSE</t>
        </is>
      </c>
      <c r="D126" s="2" t="n"/>
      <c r="E126" s="21" t="inlineStr">
        <is>
          <t>30957-4P-10HP-LCSE</t>
        </is>
      </c>
      <c r="F126" s="2" t="inlineStr">
        <is>
          <t>X3</t>
        </is>
      </c>
      <c r="G126" s="37" t="inlineStr">
        <is>
          <t>A102108</t>
        </is>
      </c>
      <c r="H126" s="138" t="n">
        <v>1355</v>
      </c>
      <c r="I126" s="37" t="n"/>
      <c r="J126" s="37" t="inlineStr">
        <is>
          <t>LT010</t>
        </is>
      </c>
      <c r="K126" s="38" t="n">
        <v>16</v>
      </c>
      <c r="L126" t="n">
        <v>110</v>
      </c>
    </row>
    <row r="127">
      <c r="A127" s="32" t="n"/>
      <c r="B127" s="61" t="inlineStr">
        <is>
          <t>Price_LCS_WetEnd_123</t>
        </is>
      </c>
      <c r="C127" s="21" t="inlineStr">
        <is>
          <t>30957-4P-15HP LCSE</t>
        </is>
      </c>
      <c r="D127" s="2" t="n"/>
      <c r="E127" s="21" t="inlineStr">
        <is>
          <t>30957-4P-15HP-LCSE</t>
        </is>
      </c>
      <c r="F127" s="2" t="inlineStr">
        <is>
          <t>XA</t>
        </is>
      </c>
      <c r="G127" s="37" t="inlineStr">
        <is>
          <t>A102114</t>
        </is>
      </c>
      <c r="H127" s="138" t="n">
        <v>1622</v>
      </c>
      <c r="I127" s="37" t="n"/>
      <c r="J127" s="37" t="inlineStr">
        <is>
          <t>LT010</t>
        </is>
      </c>
      <c r="K127" s="38" t="n">
        <v>16</v>
      </c>
      <c r="L127" t="n">
        <v>110</v>
      </c>
    </row>
    <row r="128">
      <c r="A128" s="32" t="n"/>
      <c r="B128" s="61" t="inlineStr">
        <is>
          <t>Price_LCS_WetEnd_124</t>
        </is>
      </c>
      <c r="C128" s="21" t="inlineStr">
        <is>
          <t>30957-4P-5HP LCSE</t>
        </is>
      </c>
      <c r="D128" s="2" t="n"/>
      <c r="E128" s="21" t="inlineStr">
        <is>
          <t>30957-4P-5HP-LCSE</t>
        </is>
      </c>
      <c r="F128" s="2" t="inlineStr">
        <is>
          <t>X3</t>
        </is>
      </c>
      <c r="G128" s="37" t="inlineStr">
        <is>
          <t>A102116</t>
        </is>
      </c>
      <c r="H128" s="138" t="n">
        <v>1355</v>
      </c>
      <c r="I128" s="37" t="n"/>
      <c r="J128" s="37" t="inlineStr">
        <is>
          <t>LT010</t>
        </is>
      </c>
      <c r="K128" s="38" t="n">
        <v>16</v>
      </c>
      <c r="L128" t="n">
        <v>110</v>
      </c>
    </row>
    <row r="129">
      <c r="A129" s="32" t="n"/>
      <c r="B129" s="61" t="inlineStr">
        <is>
          <t>Price_LCS_WetEnd_125</t>
        </is>
      </c>
      <c r="C129" s="21" t="inlineStr">
        <is>
          <t>30957-4P-7.5HP LCSE</t>
        </is>
      </c>
      <c r="D129" s="2" t="n"/>
      <c r="E129" s="21" t="inlineStr">
        <is>
          <t>30957-4P-7.5HP-LCSE</t>
        </is>
      </c>
      <c r="F129" s="2" t="inlineStr">
        <is>
          <t>X3</t>
        </is>
      </c>
      <c r="G129" s="37" t="inlineStr">
        <is>
          <t>A102117</t>
        </is>
      </c>
      <c r="H129" s="138" t="n">
        <v>1355</v>
      </c>
      <c r="I129" s="37" t="n"/>
      <c r="J129" s="37" t="inlineStr">
        <is>
          <t>LT010</t>
        </is>
      </c>
      <c r="K129" s="38" t="n">
        <v>16</v>
      </c>
      <c r="L129" t="n">
        <v>110</v>
      </c>
    </row>
    <row r="130">
      <c r="A130" s="32" t="n"/>
      <c r="B130" s="61" t="inlineStr">
        <is>
          <t>Price_LCS_WetEnd_126</t>
        </is>
      </c>
      <c r="C130" s="21" t="inlineStr">
        <is>
          <t>30121-4P-15HP LCSE</t>
        </is>
      </c>
      <c r="D130" s="2" t="n"/>
      <c r="E130" s="21" t="inlineStr">
        <is>
          <t>30121-4P-15HP-LCSE</t>
        </is>
      </c>
      <c r="F130" s="2" t="inlineStr">
        <is>
          <t>XA</t>
        </is>
      </c>
      <c r="G130" s="37" t="inlineStr">
        <is>
          <t>A102121</t>
        </is>
      </c>
      <c r="H130" s="138" t="n">
        <v>1796</v>
      </c>
      <c r="I130" s="37" t="n"/>
      <c r="J130" s="37" t="inlineStr">
        <is>
          <t>LT010</t>
        </is>
      </c>
      <c r="K130" s="38" t="n">
        <v>16</v>
      </c>
      <c r="L130" t="n">
        <v>145</v>
      </c>
    </row>
    <row r="131">
      <c r="A131" s="32" t="n"/>
      <c r="B131" s="61" t="inlineStr">
        <is>
          <t>Price_LCS_WetEnd_127</t>
        </is>
      </c>
      <c r="C131" s="21" t="inlineStr">
        <is>
          <t>30121-4P-20HP LCSE</t>
        </is>
      </c>
      <c r="D131" s="2" t="n"/>
      <c r="E131" s="21" t="inlineStr">
        <is>
          <t>30121-4P-20HP-LCSE</t>
        </is>
      </c>
      <c r="F131" s="2" t="inlineStr">
        <is>
          <t>XA</t>
        </is>
      </c>
      <c r="G131" s="37" t="inlineStr">
        <is>
          <t>A102134</t>
        </is>
      </c>
      <c r="H131" s="138" t="n">
        <v>1796</v>
      </c>
      <c r="I131" s="37" t="n"/>
      <c r="J131" s="37" t="inlineStr">
        <is>
          <t>LT010</t>
        </is>
      </c>
      <c r="K131" s="38" t="n">
        <v>16</v>
      </c>
      <c r="L131" t="n">
        <v>145</v>
      </c>
    </row>
    <row r="132">
      <c r="A132" s="32" t="n"/>
      <c r="B132" s="61" t="inlineStr">
        <is>
          <t>Price_LCS_WetEnd_128</t>
        </is>
      </c>
      <c r="C132" s="21" t="inlineStr">
        <is>
          <t>30121-4P-25HP LCSE</t>
        </is>
      </c>
      <c r="D132" s="2" t="n"/>
      <c r="E132" s="21" t="inlineStr">
        <is>
          <t>30121-4P-25HP-LCSE</t>
        </is>
      </c>
      <c r="F132" s="2" t="inlineStr">
        <is>
          <t>XA</t>
        </is>
      </c>
      <c r="G132" s="37" t="inlineStr">
        <is>
          <t>A102135</t>
        </is>
      </c>
      <c r="H132" s="138" t="n">
        <v>1796</v>
      </c>
      <c r="I132" s="37" t="n"/>
      <c r="J132" s="37" t="inlineStr">
        <is>
          <t>LT010</t>
        </is>
      </c>
      <c r="K132" s="38" t="n">
        <v>16</v>
      </c>
      <c r="L132" t="n">
        <v>145</v>
      </c>
    </row>
    <row r="133">
      <c r="A133" s="32" t="n"/>
      <c r="B133" s="61" t="inlineStr">
        <is>
          <t>Price_LCS_WetEnd_129</t>
        </is>
      </c>
      <c r="C133" s="21" t="inlineStr">
        <is>
          <t>30127-4P-15HP LCSE</t>
        </is>
      </c>
      <c r="D133" s="2" t="n"/>
      <c r="E133" s="21" t="inlineStr">
        <is>
          <t>30127-4P-15HP-LCSE</t>
        </is>
      </c>
      <c r="F133" s="2" t="inlineStr">
        <is>
          <t>XA</t>
        </is>
      </c>
      <c r="G133" s="37" t="inlineStr">
        <is>
          <t>A102136</t>
        </is>
      </c>
      <c r="H133" s="138" t="n">
        <v>1937</v>
      </c>
      <c r="I133" s="37" t="n"/>
      <c r="J133" s="37" t="inlineStr">
        <is>
          <t>LT010</t>
        </is>
      </c>
      <c r="K133" s="38" t="n">
        <v>16</v>
      </c>
      <c r="L133" t="n">
        <v>145</v>
      </c>
    </row>
    <row r="134">
      <c r="A134" s="32" t="n"/>
      <c r="B134" s="61" t="inlineStr">
        <is>
          <t>Price_LCS_WetEnd_130</t>
        </is>
      </c>
      <c r="C134" s="21" t="inlineStr">
        <is>
          <t>30127-4P-20HP LCSE</t>
        </is>
      </c>
      <c r="D134" s="2" t="n"/>
      <c r="E134" s="21" t="inlineStr">
        <is>
          <t>30127-4P-20HP-LCSE</t>
        </is>
      </c>
      <c r="F134" s="2" t="inlineStr">
        <is>
          <t>XA</t>
        </is>
      </c>
      <c r="G134" s="37" t="inlineStr">
        <is>
          <t>A102195</t>
        </is>
      </c>
      <c r="H134" s="138" t="n">
        <v>1937</v>
      </c>
      <c r="I134" s="37" t="n"/>
      <c r="J134" s="37" t="inlineStr">
        <is>
          <t>LT010</t>
        </is>
      </c>
      <c r="K134" s="38" t="n">
        <v>16</v>
      </c>
      <c r="L134" t="n">
        <v>145</v>
      </c>
    </row>
    <row r="135">
      <c r="A135" s="32" t="n"/>
      <c r="B135" s="61" t="inlineStr">
        <is>
          <t>Price_LCS_WetEnd_131</t>
        </is>
      </c>
      <c r="C135" s="21" t="inlineStr">
        <is>
          <t>30127-4P-25HP LCSE</t>
        </is>
      </c>
      <c r="D135" s="2" t="n"/>
      <c r="E135" s="21" t="inlineStr">
        <is>
          <t>30127-4P-25HP-LCSE</t>
        </is>
      </c>
      <c r="F135" s="2" t="inlineStr">
        <is>
          <t>XA</t>
        </is>
      </c>
      <c r="G135" s="37" t="inlineStr">
        <is>
          <t>A102208</t>
        </is>
      </c>
      <c r="H135" s="138" t="n">
        <v>1937</v>
      </c>
      <c r="I135" s="37" t="n"/>
      <c r="J135" s="37" t="inlineStr">
        <is>
          <t>LT010</t>
        </is>
      </c>
      <c r="K135" s="38" t="n">
        <v>16</v>
      </c>
      <c r="L135" t="n">
        <v>145</v>
      </c>
    </row>
    <row r="136">
      <c r="A136" s="32" t="n"/>
      <c r="B136" s="61" t="inlineStr">
        <is>
          <t>Price_LCS_WetEnd_132</t>
        </is>
      </c>
      <c r="C136" s="21" t="inlineStr">
        <is>
          <t>40707-2P-25HP LCSE</t>
        </is>
      </c>
      <c r="D136" s="2" t="n"/>
      <c r="E136" s="21" t="inlineStr">
        <is>
          <t>40707-2P-25HP-LCSE</t>
        </is>
      </c>
      <c r="F136" s="2" t="inlineStr">
        <is>
          <t>X4</t>
        </is>
      </c>
      <c r="G136" s="37" t="inlineStr">
        <is>
          <t>A102209</t>
        </is>
      </c>
      <c r="H136" s="138" t="n">
        <v>2021</v>
      </c>
      <c r="I136" s="37" t="n"/>
      <c r="J136" s="37" t="inlineStr">
        <is>
          <t>LT010</t>
        </is>
      </c>
      <c r="K136" s="38" t="n">
        <v>16</v>
      </c>
      <c r="L136" t="n">
        <v>88</v>
      </c>
    </row>
    <row r="137">
      <c r="A137" s="32" t="n"/>
      <c r="B137" s="61" t="inlineStr">
        <is>
          <t>Price_LCS_WetEnd_133</t>
        </is>
      </c>
      <c r="C137" s="21" t="inlineStr">
        <is>
          <t>40707-2P-30HP LCSE</t>
        </is>
      </c>
      <c r="D137" s="2" t="n"/>
      <c r="E137" s="21" t="inlineStr">
        <is>
          <t>40707-2P-30HP-LCSE</t>
        </is>
      </c>
      <c r="F137" s="2" t="inlineStr">
        <is>
          <t>X4</t>
        </is>
      </c>
      <c r="G137" s="37" t="inlineStr">
        <is>
          <t>A300172</t>
        </is>
      </c>
      <c r="H137" s="138" t="n">
        <v>1123</v>
      </c>
      <c r="I137" s="37" t="n"/>
      <c r="J137" s="37" t="inlineStr">
        <is>
          <t>LT010</t>
        </is>
      </c>
      <c r="K137" s="38" t="n">
        <v>16</v>
      </c>
      <c r="L137" t="n">
        <v>88</v>
      </c>
    </row>
    <row r="138">
      <c r="A138" s="32" t="n"/>
      <c r="B138" s="61" t="inlineStr">
        <is>
          <t>Price_LCS_WetEnd_134</t>
        </is>
      </c>
      <c r="C138" s="21" t="inlineStr">
        <is>
          <t>40707-4P-3HP LCSE</t>
        </is>
      </c>
      <c r="D138" s="2" t="n"/>
      <c r="E138" s="21" t="inlineStr">
        <is>
          <t>40707-4P-3HP-LCSE</t>
        </is>
      </c>
      <c r="F138" s="2" t="inlineStr">
        <is>
          <t>X3</t>
        </is>
      </c>
      <c r="G138" s="37" t="inlineStr">
        <is>
          <t>A900037</t>
        </is>
      </c>
      <c r="H138" s="138" t="n">
        <v>1375</v>
      </c>
      <c r="I138" s="37" t="n"/>
      <c r="J138" s="37" t="inlineStr">
        <is>
          <t>LT010</t>
        </is>
      </c>
      <c r="K138" s="38" t="n">
        <v>16</v>
      </c>
      <c r="L138" t="n">
        <v>88</v>
      </c>
    </row>
    <row r="139">
      <c r="A139" s="32" t="n"/>
      <c r="B139" s="61" t="inlineStr">
        <is>
          <t>Price_LCS_WetEnd_135</t>
        </is>
      </c>
      <c r="C139" s="21" t="inlineStr">
        <is>
          <t>40707-4P-5HP LCSE</t>
        </is>
      </c>
      <c r="D139" s="2" t="n"/>
      <c r="E139" s="21" t="inlineStr">
        <is>
          <t>40707-4P-5HP-LCSE</t>
        </is>
      </c>
      <c r="F139" s="2" t="inlineStr">
        <is>
          <t>X3</t>
        </is>
      </c>
      <c r="G139" s="37" t="inlineStr">
        <is>
          <t>A900038</t>
        </is>
      </c>
      <c r="H139" s="138" t="n">
        <v>1375</v>
      </c>
      <c r="I139" s="37" t="n"/>
      <c r="J139" s="37" t="inlineStr">
        <is>
          <t>LT010</t>
        </is>
      </c>
      <c r="K139" s="38" t="n">
        <v>16</v>
      </c>
      <c r="L139" t="n">
        <v>88</v>
      </c>
    </row>
    <row r="140">
      <c r="A140" s="32" t="n"/>
      <c r="B140" s="61" t="inlineStr">
        <is>
          <t>Price_LCS_WetEnd_136</t>
        </is>
      </c>
      <c r="C140" s="21" t="inlineStr">
        <is>
          <t>40707-4P-7.5HP LCSE</t>
        </is>
      </c>
      <c r="D140" s="2" t="n"/>
      <c r="E140" s="21" t="inlineStr">
        <is>
          <t>40707-4P-7.5HP-LCSE</t>
        </is>
      </c>
      <c r="F140" s="2" t="inlineStr">
        <is>
          <t>X3</t>
        </is>
      </c>
      <c r="G140" s="37" t="inlineStr">
        <is>
          <t>A102273</t>
        </is>
      </c>
      <c r="H140" s="138" t="n">
        <v>1375</v>
      </c>
      <c r="I140" s="37" t="n"/>
      <c r="J140" s="37" t="inlineStr">
        <is>
          <t>LT010</t>
        </is>
      </c>
      <c r="K140" s="38" t="n">
        <v>16</v>
      </c>
      <c r="L140" t="n">
        <v>88</v>
      </c>
    </row>
    <row r="141">
      <c r="A141" s="32" t="n"/>
      <c r="B141" s="61" t="inlineStr">
        <is>
          <t>Price_LCS_WetEnd_137</t>
        </is>
      </c>
      <c r="C141" s="21" t="inlineStr">
        <is>
          <t>40957-4P-10HP LCSE</t>
        </is>
      </c>
      <c r="D141" s="2" t="n"/>
      <c r="E141" s="21" t="inlineStr">
        <is>
          <t>40957-4P-10HP-LCSE</t>
        </is>
      </c>
      <c r="F141" s="2" t="inlineStr">
        <is>
          <t>X3</t>
        </is>
      </c>
      <c r="G141" s="37" t="inlineStr">
        <is>
          <t>A102274</t>
        </is>
      </c>
      <c r="H141" s="138" t="n">
        <v>1796</v>
      </c>
      <c r="I141" s="37" t="n"/>
      <c r="J141" s="37" t="inlineStr">
        <is>
          <t>LT010</t>
        </is>
      </c>
      <c r="K141" s="38" t="n">
        <v>16</v>
      </c>
      <c r="L141" t="n">
        <v>138</v>
      </c>
    </row>
    <row r="142">
      <c r="A142" s="32" t="n"/>
      <c r="B142" s="61" t="inlineStr">
        <is>
          <t>Price_LCS_WetEnd_138</t>
        </is>
      </c>
      <c r="C142" s="21" t="inlineStr">
        <is>
          <t>40957-4P-15HP LCSE</t>
        </is>
      </c>
      <c r="D142" s="2" t="n"/>
      <c r="E142" s="21" t="inlineStr">
        <is>
          <t>40957-4P-15HP-LCSE</t>
        </is>
      </c>
      <c r="F142" s="2" t="inlineStr">
        <is>
          <t>X4</t>
        </is>
      </c>
      <c r="G142" s="37" t="inlineStr">
        <is>
          <t>A102275</t>
        </is>
      </c>
      <c r="H142" s="138" t="n">
        <v>1861</v>
      </c>
      <c r="I142" s="37" t="n"/>
      <c r="J142" s="37" t="inlineStr">
        <is>
          <t>LT010</t>
        </is>
      </c>
      <c r="K142" s="38" t="n">
        <v>16</v>
      </c>
      <c r="L142" t="n">
        <v>138</v>
      </c>
    </row>
    <row r="143">
      <c r="A143" s="32" t="n"/>
      <c r="B143" s="61" t="inlineStr">
        <is>
          <t>Price_LCS_WetEnd_139</t>
        </is>
      </c>
      <c r="C143" s="21" t="inlineStr">
        <is>
          <t>40957-4P-20HP LCSE</t>
        </is>
      </c>
      <c r="D143" s="2" t="n"/>
      <c r="E143" s="21" t="inlineStr">
        <is>
          <t>40957-4P-20HP-LCSE</t>
        </is>
      </c>
      <c r="F143" s="2" t="inlineStr">
        <is>
          <t>X4</t>
        </is>
      </c>
      <c r="G143" s="37" t="inlineStr">
        <is>
          <t>A102276</t>
        </is>
      </c>
      <c r="H143" s="138" t="n">
        <v>1861</v>
      </c>
      <c r="I143" s="37" t="n"/>
      <c r="J143" s="37" t="inlineStr">
        <is>
          <t>LT010</t>
        </is>
      </c>
      <c r="K143" s="38" t="n">
        <v>16</v>
      </c>
      <c r="L143" t="n">
        <v>138</v>
      </c>
    </row>
    <row r="144">
      <c r="A144" s="32" t="n"/>
      <c r="B144" s="61" t="inlineStr">
        <is>
          <t>Price_LCS_WetEnd_140</t>
        </is>
      </c>
      <c r="C144" s="21" t="inlineStr">
        <is>
          <t>40129-4P-15HP LCSE</t>
        </is>
      </c>
      <c r="D144" s="2" t="n"/>
      <c r="E144" s="21" t="inlineStr">
        <is>
          <t>40129-4P-15HP-LCSE</t>
        </is>
      </c>
      <c r="F144" s="2" t="inlineStr">
        <is>
          <t>XA</t>
        </is>
      </c>
      <c r="G144" s="37" t="inlineStr">
        <is>
          <t>A102277</t>
        </is>
      </c>
      <c r="H144" s="138" t="n">
        <v>2317</v>
      </c>
      <c r="I144" s="37" t="n"/>
      <c r="J144" s="37" t="inlineStr">
        <is>
          <t>LT010</t>
        </is>
      </c>
      <c r="K144" s="38" t="n">
        <v>16</v>
      </c>
      <c r="L144" t="n">
        <v>248</v>
      </c>
    </row>
    <row r="145">
      <c r="A145" s="32" t="n"/>
      <c r="B145" s="61" t="inlineStr">
        <is>
          <t>Price_LCS_WetEnd_141</t>
        </is>
      </c>
      <c r="C145" s="21" t="inlineStr">
        <is>
          <t>40129-4P-20HP LCSE</t>
        </is>
      </c>
      <c r="D145" s="2" t="n"/>
      <c r="E145" s="21" t="inlineStr">
        <is>
          <t>40129-4P-20HP-LCSE</t>
        </is>
      </c>
      <c r="F145" s="2" t="inlineStr">
        <is>
          <t>XA</t>
        </is>
      </c>
      <c r="G145" s="37" t="inlineStr">
        <is>
          <t>A102278</t>
        </is>
      </c>
      <c r="H145" s="138" t="n">
        <v>2317</v>
      </c>
      <c r="I145" s="37" t="n"/>
      <c r="J145" s="37" t="inlineStr">
        <is>
          <t>LT010</t>
        </is>
      </c>
      <c r="K145" s="38" t="n">
        <v>16</v>
      </c>
      <c r="L145" t="n">
        <v>248</v>
      </c>
    </row>
    <row r="146">
      <c r="A146" s="32" t="n"/>
      <c r="B146" s="61" t="inlineStr">
        <is>
          <t>Price_LCS_WetEnd_142</t>
        </is>
      </c>
      <c r="C146" s="21" t="inlineStr">
        <is>
          <t>40129-4P-25HP LCSE</t>
        </is>
      </c>
      <c r="D146" s="2" t="n"/>
      <c r="E146" s="21" t="inlineStr">
        <is>
          <t>40129-4P-25HP-LCSE</t>
        </is>
      </c>
      <c r="F146" s="2" t="inlineStr">
        <is>
          <t>XA</t>
        </is>
      </c>
      <c r="G146" s="37" t="inlineStr">
        <is>
          <t>A102279</t>
        </is>
      </c>
      <c r="H146" s="138" t="n">
        <v>2317</v>
      </c>
      <c r="I146" s="37" t="n"/>
      <c r="J146" s="37" t="inlineStr">
        <is>
          <t>LT010</t>
        </is>
      </c>
      <c r="K146" s="38" t="n">
        <v>16</v>
      </c>
      <c r="L146" t="n">
        <v>248</v>
      </c>
    </row>
    <row r="147">
      <c r="A147" s="32" t="n"/>
      <c r="B147" s="61" t="inlineStr">
        <is>
          <t>Price_LCS_WetEnd_143</t>
        </is>
      </c>
      <c r="C147" s="21" t="inlineStr">
        <is>
          <t>4012A-4P-15HP LCSE</t>
        </is>
      </c>
      <c r="D147" s="2" t="n"/>
      <c r="E147" s="21" t="inlineStr">
        <is>
          <t>4012A-4P-15HP-LCSE</t>
        </is>
      </c>
      <c r="F147" s="2" t="inlineStr">
        <is>
          <t>XA</t>
        </is>
      </c>
      <c r="G147" s="37" t="inlineStr">
        <is>
          <t>A102280</t>
        </is>
      </c>
      <c r="H147" s="138" t="n">
        <v>2495</v>
      </c>
      <c r="I147" s="37" t="n"/>
      <c r="J147" s="37" t="inlineStr">
        <is>
          <t>LT010</t>
        </is>
      </c>
      <c r="K147" s="38" t="n">
        <v>16</v>
      </c>
      <c r="L147" t="n">
        <v>248</v>
      </c>
    </row>
    <row r="148">
      <c r="A148" s="32" t="n"/>
      <c r="B148" s="61" t="inlineStr">
        <is>
          <t>Price_LCS_WetEnd_144</t>
        </is>
      </c>
      <c r="C148" s="21" t="inlineStr">
        <is>
          <t>4012A-4P-20HP LCSE</t>
        </is>
      </c>
      <c r="D148" s="2" t="n"/>
      <c r="E148" s="21" t="inlineStr">
        <is>
          <t>4012A-4P-20HP-LCSE</t>
        </is>
      </c>
      <c r="F148" s="2" t="inlineStr">
        <is>
          <t>XA</t>
        </is>
      </c>
      <c r="G148" s="37" t="inlineStr">
        <is>
          <t>A102281</t>
        </is>
      </c>
      <c r="H148" s="138" t="n">
        <v>2495</v>
      </c>
      <c r="I148" s="37" t="n"/>
      <c r="J148" s="37" t="inlineStr">
        <is>
          <t>LT010</t>
        </is>
      </c>
      <c r="K148" s="38" t="n">
        <v>16</v>
      </c>
      <c r="L148" t="n">
        <v>248</v>
      </c>
    </row>
    <row r="149">
      <c r="A149" s="32" t="n"/>
      <c r="B149" s="61" t="inlineStr">
        <is>
          <t>Price_LCS_WetEnd_145</t>
        </is>
      </c>
      <c r="C149" s="21" t="inlineStr">
        <is>
          <t>4012A-4P-25HP LCSE</t>
        </is>
      </c>
      <c r="D149" s="2" t="n"/>
      <c r="E149" s="21" t="inlineStr">
        <is>
          <t>4012A-4P-25HP-LCSE</t>
        </is>
      </c>
      <c r="F149" s="2" t="inlineStr">
        <is>
          <t>XA</t>
        </is>
      </c>
      <c r="G149" s="37" t="inlineStr">
        <is>
          <t>A102282</t>
        </is>
      </c>
      <c r="H149" s="138" t="n">
        <v>2495</v>
      </c>
      <c r="I149" s="37" t="n"/>
      <c r="J149" s="37" t="inlineStr">
        <is>
          <t>LT010</t>
        </is>
      </c>
      <c r="K149" s="38" t="n">
        <v>16</v>
      </c>
      <c r="L149" t="n">
        <v>248</v>
      </c>
    </row>
    <row r="150">
      <c r="A150" s="32" t="n"/>
      <c r="B150" s="61" t="inlineStr">
        <is>
          <t>Price_LCS_WetEnd_146</t>
        </is>
      </c>
      <c r="C150" s="21" t="inlineStr">
        <is>
          <t>50957-4P-15HP LCSE</t>
        </is>
      </c>
      <c r="D150" s="2" t="n"/>
      <c r="E150" s="21" t="inlineStr">
        <is>
          <t>50957-4P-15HP-LCSE</t>
        </is>
      </c>
      <c r="F150" s="2" t="inlineStr">
        <is>
          <t>X4</t>
        </is>
      </c>
      <c r="G150" s="37" t="inlineStr">
        <is>
          <t>A102283</t>
        </is>
      </c>
      <c r="H150" s="138" t="n">
        <v>2273</v>
      </c>
      <c r="I150" s="37" t="n"/>
      <c r="J150" s="37" t="inlineStr">
        <is>
          <t>LT010</t>
        </is>
      </c>
      <c r="K150" s="38" t="n">
        <v>16</v>
      </c>
      <c r="L150" t="n">
        <v>230</v>
      </c>
    </row>
    <row r="151">
      <c r="A151" s="32" t="n"/>
      <c r="B151" s="61" t="inlineStr">
        <is>
          <t>Price_LCS_WetEnd_147</t>
        </is>
      </c>
      <c r="C151" s="21" t="inlineStr">
        <is>
          <t>50957-4P-20HP LCSE</t>
        </is>
      </c>
      <c r="D151" s="2" t="n"/>
      <c r="E151" s="21" t="inlineStr">
        <is>
          <t>50957-4P-20HP-LCSE</t>
        </is>
      </c>
      <c r="F151" s="2" t="inlineStr">
        <is>
          <t>X4</t>
        </is>
      </c>
      <c r="G151" s="37" t="inlineStr">
        <is>
          <t>A102284</t>
        </is>
      </c>
      <c r="H151" s="138" t="n">
        <v>2273</v>
      </c>
      <c r="I151" s="37" t="n"/>
      <c r="J151" s="37" t="inlineStr">
        <is>
          <t>LT010</t>
        </is>
      </c>
      <c r="K151" s="38" t="n">
        <v>16</v>
      </c>
      <c r="L151" t="n">
        <v>230</v>
      </c>
    </row>
    <row r="152">
      <c r="A152" s="32" t="n"/>
      <c r="B152" s="61" t="inlineStr">
        <is>
          <t>Price_LCS_WetEnd_148</t>
        </is>
      </c>
      <c r="C152" s="21" t="inlineStr">
        <is>
          <t>50957-4P-25HP LCSE</t>
        </is>
      </c>
      <c r="D152" s="2" t="n"/>
      <c r="E152" s="21" t="inlineStr">
        <is>
          <t>50957-4P-25HP-LCSE</t>
        </is>
      </c>
      <c r="F152" s="2" t="inlineStr">
        <is>
          <t>X4</t>
        </is>
      </c>
      <c r="G152" s="37" t="inlineStr">
        <is>
          <t>A102285</t>
        </is>
      </c>
      <c r="H152" s="138" t="n">
        <v>2273</v>
      </c>
      <c r="I152" s="37" t="n"/>
      <c r="J152" s="37" t="inlineStr">
        <is>
          <t>LT010</t>
        </is>
      </c>
      <c r="K152" s="38" t="n">
        <v>16</v>
      </c>
      <c r="L152" t="n">
        <v>230</v>
      </c>
    </row>
    <row r="153">
      <c r="A153" s="32" t="n"/>
      <c r="B153" s="61" t="inlineStr">
        <is>
          <t>Price_LCS_WetEnd_149</t>
        </is>
      </c>
      <c r="C153" s="21" t="inlineStr">
        <is>
          <t>50123-4P-25HP LCSE</t>
        </is>
      </c>
      <c r="D153" s="2" t="n"/>
      <c r="E153" s="21" t="inlineStr">
        <is>
          <t>50123-4P-25HP-LCSE</t>
        </is>
      </c>
      <c r="F153" s="2" t="inlineStr">
        <is>
          <t>XA</t>
        </is>
      </c>
      <c r="G153" s="37" t="inlineStr">
        <is>
          <t>A102286</t>
        </is>
      </c>
      <c r="H153" s="138" t="n">
        <v>2651</v>
      </c>
      <c r="I153" s="37" t="n"/>
      <c r="J153" s="37" t="inlineStr">
        <is>
          <t>LT010</t>
        </is>
      </c>
      <c r="K153" s="38" t="n">
        <v>16</v>
      </c>
      <c r="L153" t="n">
        <v>258</v>
      </c>
    </row>
    <row r="154">
      <c r="A154" s="32" t="n"/>
      <c r="B154" s="61" t="inlineStr">
        <is>
          <t>Price_LCS_WetEnd_150</t>
        </is>
      </c>
      <c r="C154" s="21" t="inlineStr">
        <is>
          <t>60951-4P-20HP LCSE</t>
        </is>
      </c>
      <c r="D154" s="2" t="n"/>
      <c r="E154" s="21" t="inlineStr">
        <is>
          <t>60951-4P-20HP-LCSE</t>
        </is>
      </c>
      <c r="F154" s="2" t="inlineStr">
        <is>
          <t>XA</t>
        </is>
      </c>
      <c r="G154" s="37" t="inlineStr">
        <is>
          <t>A102287</t>
        </is>
      </c>
      <c r="H154" s="138" t="n">
        <v>2736</v>
      </c>
      <c r="I154" s="37" t="n"/>
      <c r="J154" s="37" t="inlineStr">
        <is>
          <t>LT010</t>
        </is>
      </c>
      <c r="K154" s="38" t="n">
        <v>16</v>
      </c>
      <c r="L154" t="n">
        <v>338</v>
      </c>
    </row>
    <row r="155">
      <c r="A155" s="32" t="n"/>
      <c r="B155" s="61" t="inlineStr">
        <is>
          <t>Price_LCS_WetEnd_151</t>
        </is>
      </c>
      <c r="C155" s="21" t="inlineStr">
        <is>
          <t>60951-4P-25HP LCSE</t>
        </is>
      </c>
      <c r="D155" s="2" t="n"/>
      <c r="E155" s="21" t="inlineStr">
        <is>
          <t>60951-4P-25HP-LCSE</t>
        </is>
      </c>
      <c r="F155" s="2" t="inlineStr">
        <is>
          <t>XA</t>
        </is>
      </c>
      <c r="G155" s="37" t="inlineStr">
        <is>
          <t>A102288</t>
        </is>
      </c>
      <c r="H155" s="138" t="n">
        <v>2736</v>
      </c>
      <c r="I155" s="37" t="n"/>
      <c r="J155" s="37" t="inlineStr">
        <is>
          <t>LT010</t>
        </is>
      </c>
      <c r="K155" s="38" t="n">
        <v>16</v>
      </c>
      <c r="L155" t="n">
        <v>338</v>
      </c>
    </row>
    <row r="156">
      <c r="A156" s="48" t="inlineStr">
        <is>
          <t>[END]</t>
        </is>
      </c>
      <c r="B156" s="61" t="n"/>
      <c r="F156" s="2" t="n"/>
      <c r="G156" s="37" t="n"/>
      <c r="H156" s="138" t="n"/>
      <c r="I156" s="37" t="n"/>
      <c r="J156" s="2" t="n"/>
    </row>
    <row r="157">
      <c r="A157" s="32" t="n"/>
      <c r="B157" s="61" t="n"/>
      <c r="F157" s="2" t="n"/>
      <c r="G157" s="37" t="n"/>
      <c r="H157" s="138" t="n"/>
      <c r="I157" s="37" t="n"/>
      <c r="J157" s="2" t="n"/>
    </row>
    <row r="158">
      <c r="A158" s="32" t="n"/>
      <c r="B158" s="61" t="n"/>
      <c r="F158" s="2" t="n"/>
      <c r="G158" s="37" t="n"/>
      <c r="H158" s="138" t="n"/>
      <c r="I158" s="37" t="n"/>
      <c r="J158" s="2" t="n"/>
    </row>
    <row r="159">
      <c r="A159" s="32" t="n"/>
      <c r="B159" s="61" t="n"/>
      <c r="F159" s="2" t="n"/>
      <c r="G159" s="37" t="n"/>
      <c r="H159" s="138" t="n"/>
      <c r="I159" s="37" t="n"/>
      <c r="J159" s="2" t="n"/>
    </row>
    <row r="160">
      <c r="A160" s="32" t="n"/>
      <c r="B160" s="61" t="n"/>
      <c r="F160" s="2" t="n"/>
      <c r="G160" s="37" t="n"/>
      <c r="H160" s="138" t="n"/>
      <c r="I160" s="37" t="n"/>
      <c r="J160" s="2" t="n"/>
    </row>
    <row r="161">
      <c r="A161" s="32" t="n"/>
      <c r="B161" s="61" t="n"/>
      <c r="F161" s="2" t="n"/>
      <c r="G161" s="37" t="n"/>
      <c r="H161" s="138" t="n"/>
      <c r="I161" s="37" t="n"/>
      <c r="J161" s="2" t="n"/>
    </row>
    <row r="162">
      <c r="A162" s="32" t="n"/>
      <c r="B162" s="61" t="n"/>
      <c r="F162" s="2" t="n"/>
      <c r="G162" s="37" t="n"/>
      <c r="H162" s="138" t="n"/>
      <c r="I162" s="37" t="n"/>
      <c r="J162" s="2" t="n"/>
    </row>
    <row r="163">
      <c r="A163" s="32" t="n"/>
      <c r="B163" s="61" t="n"/>
      <c r="F163" s="2" t="n"/>
      <c r="G163" s="37" t="n"/>
      <c r="H163" s="138" t="n"/>
      <c r="I163" s="37" t="n"/>
      <c r="J163" s="2" t="n"/>
    </row>
    <row r="164">
      <c r="A164" s="32" t="n"/>
      <c r="B164" s="61" t="n"/>
      <c r="F164" s="2" t="n"/>
      <c r="G164" s="37" t="n"/>
      <c r="H164" s="138" t="n"/>
      <c r="I164" s="37" t="n"/>
      <c r="J164" s="2" t="n"/>
    </row>
    <row r="165">
      <c r="A165" s="32" t="n"/>
      <c r="B165" s="61" t="n"/>
      <c r="F165" s="2" t="n"/>
      <c r="G165" s="37" t="n"/>
      <c r="H165" s="138" t="n"/>
      <c r="I165" s="37" t="n"/>
      <c r="J165" s="2" t="n"/>
    </row>
    <row r="166">
      <c r="A166" s="32" t="n"/>
      <c r="B166" s="61" t="n"/>
      <c r="F166" s="2" t="n"/>
      <c r="G166" s="37" t="n"/>
      <c r="H166" s="138" t="n"/>
      <c r="I166" s="37" t="n"/>
      <c r="J166" s="2" t="n"/>
    </row>
    <row r="167">
      <c r="A167" s="32" t="n"/>
      <c r="B167" s="61" t="n"/>
      <c r="F167" s="2" t="n"/>
      <c r="G167" s="37" t="n"/>
      <c r="H167" s="138" t="n"/>
      <c r="I167" s="37" t="n"/>
      <c r="J167" s="2" t="n"/>
    </row>
    <row r="168">
      <c r="B168" s="61" t="n"/>
      <c r="F168" s="2" t="n"/>
      <c r="G168" s="37" t="n"/>
      <c r="H168" s="138" t="n"/>
      <c r="I168" s="37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2.7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9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C:\PSDexports\LCS_Cases.xml</t>
        </is>
      </c>
      <c r="C1" s="41" t="n"/>
      <c r="D1" s="41" t="n"/>
      <c r="E1" s="41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107" t="n"/>
      <c r="P1" s="140" t="n"/>
      <c r="Q1" s="26" t="n"/>
      <c r="R1" s="20" t="n"/>
      <c r="S1" s="26" t="n"/>
      <c r="X1" s="18" t="inlineStr">
        <is>
          <t>PSD-v1.1</t>
        </is>
      </c>
    </row>
    <row r="2" outlineLevel="1" ht="13.9" customHeight="1" thickTop="1">
      <c r="A2" s="42" t="inlineStr">
        <is>
          <t>Price_BOM_LCS_Case</t>
        </is>
      </c>
      <c r="B2" s="43" t="n"/>
      <c r="C2" s="43">
        <f>IF($A$6="Full Data","ID","")</f>
        <v/>
      </c>
      <c r="D2" s="43" t="n"/>
      <c r="E2" s="43">
        <f>IF($A$6="Full Data","Model","")</f>
        <v/>
      </c>
      <c r="F2" s="43">
        <f>IF($A$6="Full Data","CaseMaterial","")</f>
        <v/>
      </c>
      <c r="G2" s="43" t="n"/>
      <c r="H2" s="43">
        <f>IF($A$6="Full Data","PacoMatlCode","")</f>
        <v/>
      </c>
      <c r="I2" s="43">
        <f>IF($A$6="Full Data","FlangeConfiguration","")</f>
        <v/>
      </c>
      <c r="J2" s="43">
        <f>IF($A$6="Full Data","CodeX","")</f>
        <v/>
      </c>
      <c r="K2" s="43">
        <f>IF($A$6="Full Data","Coating","")</f>
        <v/>
      </c>
      <c r="L2" s="43" t="n"/>
      <c r="M2" s="43">
        <f>IF($A$6="Full Data","BOM","")</f>
        <v/>
      </c>
      <c r="N2" s="43" t="n"/>
      <c r="O2" s="43" t="inlineStr">
        <is>
          <t>PriceID</t>
        </is>
      </c>
      <c r="P2" s="141" t="n"/>
      <c r="Q2" s="43" t="n"/>
      <c r="R2" s="43">
        <f>IF($A$6="Full Data","LeadtimeID","")</f>
        <v/>
      </c>
      <c r="S2" s="43" t="n"/>
    </row>
    <row r="3" outlineLevel="1">
      <c r="A3" s="24" t="inlineStr">
        <is>
          <t>PumpOptions</t>
        </is>
      </c>
      <c r="B3" s="43" t="n"/>
      <c r="C3" s="43">
        <f>IF($A$6="Full Data","PriceList","")</f>
        <v/>
      </c>
      <c r="D3" s="43" t="n"/>
      <c r="E3" s="43" t="n"/>
      <c r="F3" s="4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141" t="n"/>
      <c r="Q3" s="43" t="n"/>
      <c r="R3" s="43" t="n"/>
      <c r="S3" s="43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IF($A$6="Quick-Price","pointer-merge","")</f>
        <v/>
      </c>
      <c r="E4" s="45">
        <f>IF($A$6="Full Data","text","")</f>
        <v/>
      </c>
      <c r="F4" s="45">
        <f>IF($A$6="Full Data","text","")</f>
        <v/>
      </c>
      <c r="G4" s="45" t="inlineStr">
        <is>
          <t>pointer</t>
        </is>
      </c>
      <c r="H4" s="45">
        <f>IF($A$6="Full Data","text","")</f>
        <v/>
      </c>
      <c r="I4" s="45">
        <f>IF($A$6="Full Data","text","")</f>
        <v/>
      </c>
      <c r="J4" s="45">
        <f>IF($A$6="Full Data","text","")</f>
        <v/>
      </c>
      <c r="K4" s="45">
        <f>IF($A$6="Full Data","text","")</f>
        <v/>
      </c>
      <c r="L4" s="45" t="n"/>
      <c r="M4" s="45">
        <f>IF($A$6="Full Data","text","")</f>
        <v/>
      </c>
      <c r="N4" s="45" t="n"/>
      <c r="O4" s="45" t="inlineStr">
        <is>
          <t>pointer-merge</t>
        </is>
      </c>
      <c r="P4" s="142" t="n"/>
      <c r="Q4" s="45" t="n"/>
      <c r="R4" s="45" t="inlineStr">
        <is>
          <t>pointer</t>
        </is>
      </c>
      <c r="S4" s="45" t="n"/>
      <c r="T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108" t="n"/>
      <c r="P5" s="143" t="n"/>
      <c r="Q5" s="47" t="n"/>
      <c r="R5" s="47" t="n"/>
      <c r="S5" s="47" t="n"/>
    </row>
    <row r="6" ht="13.9" customHeight="1" thickTop="1">
      <c r="A6" s="36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1" t="inlineStr">
        <is>
          <t>Description</t>
        </is>
      </c>
      <c r="O6" s="13" t="inlineStr">
        <is>
          <t>Price-ID</t>
        </is>
      </c>
      <c r="P6" s="144" t="inlineStr">
        <is>
          <t>Price</t>
        </is>
      </c>
      <c r="Q6" s="49" t="inlineStr">
        <is>
          <t>PriceType</t>
        </is>
      </c>
      <c r="R6" s="13" t="inlineStr">
        <is>
          <t>LeadtimeID</t>
        </is>
      </c>
      <c r="S6" s="49" t="inlineStr">
        <is>
          <t>Days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37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34" t="n">
        <v>1360</v>
      </c>
      <c r="Q7" s="37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37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37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34" t="n"/>
      <c r="Q9" s="37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37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37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34" t="n"/>
      <c r="Q11" s="37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37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34" t="n">
        <v>1400</v>
      </c>
      <c r="Q13" s="37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34" t="n"/>
      <c r="Q15" s="37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34" t="n"/>
      <c r="Q17" s="37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34" t="n">
        <v>1510</v>
      </c>
      <c r="Q19" s="37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34" t="n"/>
      <c r="Q20" s="37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34" t="n"/>
      <c r="Q21" s="37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38" t="n">
        <v>0</v>
      </c>
      <c r="Q22" s="37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38" t="n"/>
      <c r="Q23" s="37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38" t="n"/>
      <c r="Q24" s="37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38" t="n">
        <v>0</v>
      </c>
      <c r="Q25" s="37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34" t="n">
        <v>1790</v>
      </c>
      <c r="Q26" s="37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38" t="n"/>
      <c r="Q27" s="37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34" t="n"/>
      <c r="Q28" s="37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38" t="n"/>
      <c r="Q29" s="37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34" t="n"/>
      <c r="Q30" s="37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38" t="n">
        <v>0</v>
      </c>
      <c r="Q31" s="37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34" t="n">
        <v>1790</v>
      </c>
      <c r="Q32" s="37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38" t="n"/>
      <c r="Q33" s="37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34" t="n"/>
      <c r="Q34" s="37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38" t="n"/>
      <c r="Q35" s="37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34" t="n"/>
      <c r="Q36" s="37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38" t="n">
        <v>0</v>
      </c>
      <c r="Q37" s="37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34" t="n">
        <v>1790</v>
      </c>
      <c r="Q38" s="37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38" t="n"/>
      <c r="Q39" s="37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34" t="n"/>
      <c r="Q40" s="37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38" t="n"/>
      <c r="Q41" s="37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34" t="n"/>
      <c r="Q42" s="37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38" t="n">
        <v>0</v>
      </c>
      <c r="Q43" s="37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37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34" t="n">
        <v>2170</v>
      </c>
      <c r="Q44" s="37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34" t="n"/>
      <c r="Q46" s="37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34" t="n"/>
      <c r="Q48" s="37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38" t="n">
        <v>0</v>
      </c>
      <c r="Q50" s="37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34" t="n">
        <v>2240</v>
      </c>
      <c r="Q51" s="37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38" t="n"/>
      <c r="Q52" s="37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34" t="n"/>
      <c r="Q53" s="37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38" t="n"/>
      <c r="Q54" s="37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34" t="n"/>
      <c r="Q55" s="37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38" t="n">
        <v>0</v>
      </c>
      <c r="Q56" s="37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34" t="n">
        <v>2270</v>
      </c>
      <c r="Q57" s="37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38" t="n"/>
      <c r="Q58" s="37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34" t="n"/>
      <c r="Q59" s="37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38" t="n"/>
      <c r="Q60" s="37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34" t="n"/>
      <c r="Q61" s="37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0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38" t="n">
        <v>0</v>
      </c>
      <c r="Q62" s="37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0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38" t="n"/>
      <c r="Q63" s="37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0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38" t="n"/>
      <c r="Q65" s="37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0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38" t="n">
        <v>0</v>
      </c>
      <c r="Q67" s="37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37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0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38" t="n"/>
      <c r="Q69" s="37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37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0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38" t="n"/>
      <c r="Q71" s="37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37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0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38" t="n">
        <v>0</v>
      </c>
      <c r="Q73" s="37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0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38" t="n"/>
      <c r="Q75" s="37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0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38" t="n"/>
      <c r="Q77" s="37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0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38" t="n">
        <v>0</v>
      </c>
      <c r="Q79" s="37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0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38" t="n">
        <v>0</v>
      </c>
      <c r="Q80" s="37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0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38" t="n"/>
      <c r="Q81" s="37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0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38" t="n"/>
      <c r="Q82" s="37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0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38" t="n"/>
      <c r="Q83" s="37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0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38" t="n"/>
      <c r="Q84" s="37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0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38" t="n">
        <v>0</v>
      </c>
      <c r="Q85" s="37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0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38" t="n"/>
      <c r="Q86" s="37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0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38" t="n"/>
      <c r="Q87" s="37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0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38" t="n">
        <v>0</v>
      </c>
      <c r="Q88" s="37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0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38" t="n"/>
      <c r="Q89" s="37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0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38" t="n"/>
      <c r="Q90" s="37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0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38" t="n">
        <v>0</v>
      </c>
      <c r="Q91" s="37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0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38" t="n"/>
      <c r="Q92" s="37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0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38" t="n"/>
      <c r="Q93" s="37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0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38" t="n">
        <v>0</v>
      </c>
      <c r="Q94" s="37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0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38" t="n"/>
      <c r="Q95" s="37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0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38" t="n"/>
      <c r="Q96" s="37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0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38" t="n">
        <v>0</v>
      </c>
      <c r="Q97" s="37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0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38" t="n"/>
      <c r="Q98" s="37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0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38" t="n"/>
      <c r="Q99" s="37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0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38" t="n">
        <v>0</v>
      </c>
      <c r="Q100" s="37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0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38" t="n"/>
      <c r="Q101" s="37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0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38" t="n"/>
      <c r="Q102" s="37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0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38" t="n">
        <v>0</v>
      </c>
      <c r="Q103" s="37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0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38" t="n"/>
      <c r="Q104" s="37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0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38" t="n"/>
      <c r="Q105" s="37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0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38" t="n">
        <v>0</v>
      </c>
      <c r="Q106" s="37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0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38" t="n"/>
      <c r="Q107" s="37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0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38" t="n"/>
      <c r="Q108" s="37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0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38" t="n">
        <v>0</v>
      </c>
      <c r="Q109" s="37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0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38" t="n"/>
      <c r="Q110" s="37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0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38" t="n"/>
      <c r="Q111" s="37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0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38" t="n">
        <v>0</v>
      </c>
      <c r="Q112" s="37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0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38" t="n"/>
      <c r="Q113" s="37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0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38" t="n"/>
      <c r="Q114" s="37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37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0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38" t="n">
        <v>0</v>
      </c>
      <c r="Q115" s="37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37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0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38" t="n">
        <v>0</v>
      </c>
      <c r="Q116" s="37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37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0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38" t="n"/>
      <c r="Q117" s="37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37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0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38" t="n"/>
      <c r="Q118" s="37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37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0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38" t="n"/>
      <c r="Q119" s="37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37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0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38" t="n"/>
      <c r="Q120" s="37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0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38" t="n">
        <v>0</v>
      </c>
      <c r="Q121" s="37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0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38" t="n"/>
      <c r="Q122" s="37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0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38" t="n"/>
      <c r="Q123" s="37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0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38" t="n">
        <v>0</v>
      </c>
      <c r="Q124" s="37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0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38" t="n"/>
      <c r="Q125" s="37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0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38" t="n"/>
      <c r="Q126" s="37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0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38" t="n">
        <v>0</v>
      </c>
      <c r="Q127" s="37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0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38" t="n">
        <v>0</v>
      </c>
      <c r="Q128" s="37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0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38" t="n"/>
      <c r="Q129" s="37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0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38" t="n"/>
      <c r="Q130" s="37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0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38" t="n"/>
      <c r="Q131" s="37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0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38" t="n"/>
      <c r="Q132" s="37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0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38" t="n">
        <v>0</v>
      </c>
      <c r="Q133" s="37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0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38" t="n"/>
      <c r="Q134" s="37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0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38" t="n"/>
      <c r="Q135" s="37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0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38" t="n">
        <v>0</v>
      </c>
      <c r="Q136" s="37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0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38" t="n"/>
      <c r="Q137" s="37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0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38" t="n"/>
      <c r="Q138" s="37" t="n"/>
      <c r="R138" s="2" t="inlineStr">
        <is>
          <t>LT250</t>
        </is>
      </c>
    </row>
    <row r="139">
      <c r="A139" s="48" t="n"/>
      <c r="C139" s="85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38" t="n">
        <v>0</v>
      </c>
      <c r="Q139" s="37" t="inlineStr">
        <is>
          <t>Display-Blank</t>
        </is>
      </c>
      <c r="R139" s="2" t="inlineStr">
        <is>
          <t>LT027</t>
        </is>
      </c>
    </row>
    <row r="140">
      <c r="C140" s="85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38" t="n"/>
      <c r="Q140" s="37" t="n"/>
      <c r="R140" s="2" t="inlineStr">
        <is>
          <t>LT250</t>
        </is>
      </c>
    </row>
    <row r="141">
      <c r="C141" s="85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38" t="n"/>
      <c r="Q141" s="37" t="n"/>
      <c r="R141" s="2" t="inlineStr">
        <is>
          <t>LT250</t>
        </is>
      </c>
    </row>
    <row r="142">
      <c r="C142" s="85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38" t="n">
        <v>0</v>
      </c>
      <c r="Q142" s="37" t="inlineStr">
        <is>
          <t>Display-Blank</t>
        </is>
      </c>
      <c r="R142" s="2" t="inlineStr">
        <is>
          <t>LT027</t>
        </is>
      </c>
    </row>
    <row r="143">
      <c r="C143" s="85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38" t="n"/>
      <c r="Q143" s="37" t="n"/>
      <c r="R143" s="2" t="inlineStr">
        <is>
          <t>LT250</t>
        </is>
      </c>
    </row>
    <row r="144">
      <c r="C144" s="85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38" t="n"/>
      <c r="Q144" s="37" t="n"/>
      <c r="R144" s="2" t="inlineStr">
        <is>
          <t>LT250</t>
        </is>
      </c>
    </row>
    <row r="145">
      <c r="C145" s="85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38" t="n">
        <v>0</v>
      </c>
      <c r="Q145" s="37" t="inlineStr">
        <is>
          <t>Display-Blank</t>
        </is>
      </c>
      <c r="R145" s="2" t="inlineStr">
        <is>
          <t>LT027</t>
        </is>
      </c>
    </row>
    <row r="146">
      <c r="C146" s="85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38" t="n"/>
      <c r="Q146" s="37" t="n"/>
      <c r="R146" s="2" t="inlineStr">
        <is>
          <t>LT250</t>
        </is>
      </c>
    </row>
    <row r="147">
      <c r="C147" s="85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38" t="n"/>
      <c r="Q147" s="37" t="n"/>
      <c r="R147" s="2" t="inlineStr">
        <is>
          <t>LT250</t>
        </is>
      </c>
      <c r="S147" t="n">
        <v>0</v>
      </c>
    </row>
    <row r="148">
      <c r="C148" s="85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38" t="n">
        <v>0</v>
      </c>
      <c r="Q148" s="37" t="inlineStr">
        <is>
          <t>Display-Blank</t>
        </is>
      </c>
      <c r="R148" s="2" t="inlineStr">
        <is>
          <t>LT027</t>
        </is>
      </c>
    </row>
    <row r="149">
      <c r="C149" s="85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38" t="n"/>
      <c r="Q149" s="37" t="n"/>
      <c r="R149" s="2" t="inlineStr">
        <is>
          <t>LT250</t>
        </is>
      </c>
      <c r="S149" t="n">
        <v>0</v>
      </c>
    </row>
    <row r="150">
      <c r="C150" s="85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38" t="n"/>
      <c r="Q150" s="37" t="n"/>
      <c r="R150" s="2" t="inlineStr">
        <is>
          <t>LT250</t>
        </is>
      </c>
    </row>
    <row r="151">
      <c r="C151" s="85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38" t="n">
        <v>0</v>
      </c>
      <c r="Q151" s="37" t="inlineStr">
        <is>
          <t>Display-Blank</t>
        </is>
      </c>
      <c r="R151" s="2" t="inlineStr">
        <is>
          <t>LT027</t>
        </is>
      </c>
    </row>
    <row r="152">
      <c r="C152" s="85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38" t="n"/>
      <c r="Q152" s="37" t="n"/>
      <c r="R152" s="2" t="inlineStr">
        <is>
          <t>LT250</t>
        </is>
      </c>
    </row>
    <row r="153">
      <c r="C153" s="85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38" t="n"/>
      <c r="Q153" s="37" t="n"/>
      <c r="R153" s="2" t="inlineStr">
        <is>
          <t>LT250</t>
        </is>
      </c>
    </row>
    <row r="154">
      <c r="C154" s="85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38" t="n">
        <v>0</v>
      </c>
      <c r="Q154" s="37" t="inlineStr">
        <is>
          <t>Display-Blank</t>
        </is>
      </c>
      <c r="R154" s="2" t="inlineStr">
        <is>
          <t>LT027</t>
        </is>
      </c>
    </row>
    <row r="155">
      <c r="C155" s="85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38" t="n"/>
      <c r="Q155" s="37" t="n"/>
      <c r="R155" s="2" t="inlineStr">
        <is>
          <t>LT250</t>
        </is>
      </c>
    </row>
    <row r="156">
      <c r="C156" s="85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38" t="n"/>
      <c r="Q156" s="37" t="n"/>
      <c r="R156" s="2" t="inlineStr">
        <is>
          <t>LT250</t>
        </is>
      </c>
    </row>
    <row r="157">
      <c r="C157" s="85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0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05" t="inlineStr">
        <is>
          <t>RTF</t>
        </is>
      </c>
      <c r="O157" t="inlineStr">
        <is>
          <t>A100057</t>
        </is>
      </c>
      <c r="P157" s="38" t="n">
        <v>0</v>
      </c>
      <c r="Q157" s="37" t="inlineStr">
        <is>
          <t>Display-Blank</t>
        </is>
      </c>
      <c r="R157" s="2" t="inlineStr">
        <is>
          <t>LT027</t>
        </is>
      </c>
    </row>
    <row r="158">
      <c r="C158" s="85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38" t="n">
        <v>0</v>
      </c>
      <c r="Q158" s="37" t="inlineStr">
        <is>
          <t>Display-Blank</t>
        </is>
      </c>
      <c r="R158" s="2" t="inlineStr">
        <is>
          <t>LT027</t>
        </is>
      </c>
    </row>
    <row r="159">
      <c r="C159" s="85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0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38" t="n"/>
      <c r="Q159" s="37" t="n"/>
      <c r="R159" s="2" t="inlineStr">
        <is>
          <t>LT250</t>
        </is>
      </c>
    </row>
    <row r="160">
      <c r="C160" s="85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85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0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38" t="n"/>
      <c r="Q161" s="37" t="n"/>
      <c r="R161" s="2" t="inlineStr">
        <is>
          <t>LT250</t>
        </is>
      </c>
    </row>
    <row r="162">
      <c r="C162" s="85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85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0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38" t="n">
        <v>0</v>
      </c>
      <c r="Q163" s="37" t="inlineStr">
        <is>
          <t>Display-Blank</t>
        </is>
      </c>
      <c r="R163" s="2" t="inlineStr">
        <is>
          <t>LT027</t>
        </is>
      </c>
    </row>
    <row r="164">
      <c r="C164" s="85" t="inlineStr">
        <is>
          <t>Price_BOM_LCS_Case_158</t>
        </is>
      </c>
      <c r="D164" t="n">
        <v>275</v>
      </c>
      <c r="E164" s="37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85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0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38" t="n"/>
      <c r="Q165" s="37" t="n"/>
      <c r="R165" s="2" t="inlineStr">
        <is>
          <t>LT250</t>
        </is>
      </c>
    </row>
    <row r="166">
      <c r="C166" s="85" t="inlineStr">
        <is>
          <t>Price_BOM_LCS_Case_160</t>
        </is>
      </c>
      <c r="D166" t="n">
        <v>275</v>
      </c>
      <c r="E166" s="37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85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0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38" t="n"/>
      <c r="Q167" s="37" t="n"/>
      <c r="R167" s="2" t="inlineStr">
        <is>
          <t>LT250</t>
        </is>
      </c>
    </row>
    <row r="168">
      <c r="C168" s="85" t="inlineStr">
        <is>
          <t>Price_BOM_LCS_Case_162</t>
        </is>
      </c>
      <c r="D168" t="n">
        <v>275</v>
      </c>
      <c r="E168" s="37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85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0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38" t="n">
        <v>0</v>
      </c>
      <c r="Q169" s="37" t="inlineStr">
        <is>
          <t>Display-Blank</t>
        </is>
      </c>
      <c r="R169" s="2" t="inlineStr">
        <is>
          <t>LT027</t>
        </is>
      </c>
    </row>
    <row r="170">
      <c r="C170" s="85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85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0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38" t="n"/>
      <c r="Q171" s="37" t="n"/>
      <c r="R171" s="2" t="inlineStr">
        <is>
          <t>LT250</t>
        </is>
      </c>
    </row>
    <row r="172">
      <c r="C172" s="85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85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0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38" t="n"/>
      <c r="Q173" s="37" t="n"/>
      <c r="R173" s="2" t="inlineStr">
        <is>
          <t>LT250</t>
        </is>
      </c>
    </row>
    <row r="174">
      <c r="C174" s="85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85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0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38" t="n">
        <v>0</v>
      </c>
      <c r="Q175" s="37" t="inlineStr">
        <is>
          <t>Display-Blank</t>
        </is>
      </c>
      <c r="R175" s="2" t="inlineStr">
        <is>
          <t>LT027</t>
        </is>
      </c>
    </row>
    <row r="176">
      <c r="C176" s="85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0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38" t="n">
        <v>0</v>
      </c>
      <c r="Q176" s="37" t="inlineStr">
        <is>
          <t>Display-Blank</t>
        </is>
      </c>
      <c r="R176" s="2" t="inlineStr">
        <is>
          <t>LT027</t>
        </is>
      </c>
    </row>
    <row r="177">
      <c r="C177" s="85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0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38" t="n"/>
      <c r="Q177" s="37" t="n"/>
      <c r="R177" s="2" t="inlineStr">
        <is>
          <t>LT250</t>
        </is>
      </c>
    </row>
    <row r="178">
      <c r="C178" s="85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0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38" t="n"/>
      <c r="Q178" s="37" t="n"/>
      <c r="R178" s="2" t="inlineStr">
        <is>
          <t>LT250</t>
        </is>
      </c>
    </row>
    <row r="179">
      <c r="C179" s="85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0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38" t="n"/>
      <c r="Q179" s="37" t="n"/>
      <c r="R179" s="2" t="inlineStr">
        <is>
          <t>LT250</t>
        </is>
      </c>
    </row>
    <row r="180">
      <c r="C180" s="85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0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38" t="n"/>
      <c r="Q180" s="37" t="n"/>
      <c r="R180" s="2" t="inlineStr">
        <is>
          <t>LT250</t>
        </is>
      </c>
      <c r="S180" t="n">
        <v>0</v>
      </c>
    </row>
    <row r="181">
      <c r="C181" s="85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0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38" t="n">
        <v>0</v>
      </c>
      <c r="Q181" s="37" t="inlineStr">
        <is>
          <t>Display-Blank</t>
        </is>
      </c>
      <c r="R181" s="2" t="inlineStr">
        <is>
          <t>LT027</t>
        </is>
      </c>
    </row>
    <row r="182">
      <c r="C182" s="85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0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38" t="n"/>
      <c r="Q182" s="37" t="n"/>
      <c r="R182" s="2" t="inlineStr">
        <is>
          <t>LT250</t>
        </is>
      </c>
    </row>
    <row r="183">
      <c r="C183" s="85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0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38" t="n"/>
      <c r="Q183" s="37" t="n"/>
      <c r="R183" s="2" t="inlineStr">
        <is>
          <t>LT250</t>
        </is>
      </c>
      <c r="S183" t="n">
        <v>0</v>
      </c>
    </row>
    <row r="184">
      <c r="C184" s="85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0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38" t="n">
        <v>0</v>
      </c>
      <c r="Q184" s="37" t="inlineStr">
        <is>
          <t>Display-Blank</t>
        </is>
      </c>
      <c r="R184" s="2" t="inlineStr">
        <is>
          <t>LT027</t>
        </is>
      </c>
    </row>
    <row r="185">
      <c r="C185" s="85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0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38" t="n"/>
      <c r="Q185" s="37" t="n"/>
      <c r="R185" s="2" t="inlineStr">
        <is>
          <t>LT250</t>
        </is>
      </c>
    </row>
    <row r="186">
      <c r="C186" s="85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0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38" t="n"/>
      <c r="Q186" s="37" t="n"/>
      <c r="R186" s="2" t="inlineStr">
        <is>
          <t>LT250</t>
        </is>
      </c>
    </row>
    <row r="187">
      <c r="C187" s="85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0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38" t="n">
        <v>0</v>
      </c>
      <c r="Q187" s="37" t="inlineStr">
        <is>
          <t>Display-Blank</t>
        </is>
      </c>
      <c r="R187" s="2" t="inlineStr">
        <is>
          <t>LT027</t>
        </is>
      </c>
    </row>
    <row r="188">
      <c r="C188" s="85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0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38" t="n"/>
      <c r="Q188" s="37" t="n"/>
      <c r="R188" s="2" t="inlineStr">
        <is>
          <t>LT250</t>
        </is>
      </c>
      <c r="S188" t="n">
        <v>0</v>
      </c>
    </row>
    <row r="189">
      <c r="C189" s="85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0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38" t="n"/>
      <c r="Q189" s="37" t="n"/>
      <c r="R189" s="2" t="inlineStr">
        <is>
          <t>LT250</t>
        </is>
      </c>
    </row>
    <row r="190">
      <c r="C190" s="85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0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38" t="n">
        <v>0</v>
      </c>
      <c r="Q190" s="37" t="inlineStr">
        <is>
          <t>Display-Blank</t>
        </is>
      </c>
      <c r="R190" s="2" t="inlineStr">
        <is>
          <t>LT027</t>
        </is>
      </c>
    </row>
    <row r="191">
      <c r="C191" s="85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0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38" t="n"/>
      <c r="Q191" s="37" t="n"/>
      <c r="R191" s="2" t="inlineStr">
        <is>
          <t>LT250</t>
        </is>
      </c>
      <c r="S191" t="n">
        <v>126</v>
      </c>
    </row>
    <row r="192">
      <c r="C192" s="85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0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38" t="n"/>
      <c r="Q192" s="37" t="n"/>
      <c r="R192" s="2" t="inlineStr">
        <is>
          <t>LT250</t>
        </is>
      </c>
    </row>
    <row r="193">
      <c r="C193" s="85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0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38" t="n">
        <v>0</v>
      </c>
      <c r="Q193" s="37" t="inlineStr">
        <is>
          <t>Display-Blank</t>
        </is>
      </c>
      <c r="R193" s="2" t="inlineStr">
        <is>
          <t>LT027</t>
        </is>
      </c>
    </row>
    <row r="194">
      <c r="C194" s="85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0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38" t="n"/>
      <c r="Q194" s="37" t="n"/>
      <c r="R194" s="2" t="inlineStr">
        <is>
          <t>LT250</t>
        </is>
      </c>
    </row>
    <row r="195">
      <c r="C195" s="85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0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38" t="n"/>
      <c r="Q195" s="37" t="n"/>
      <c r="R195" s="2" t="inlineStr">
        <is>
          <t>LT250</t>
        </is>
      </c>
    </row>
    <row r="196">
      <c r="C196" s="85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0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38" t="n">
        <v>0</v>
      </c>
      <c r="Q196" s="37" t="inlineStr">
        <is>
          <t>Display-Blank</t>
        </is>
      </c>
      <c r="R196" s="2" t="inlineStr">
        <is>
          <t>LT027</t>
        </is>
      </c>
    </row>
    <row r="197">
      <c r="C197" s="85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0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38" t="n"/>
      <c r="Q197" s="37" t="n"/>
      <c r="R197" s="2" t="inlineStr">
        <is>
          <t>LT250</t>
        </is>
      </c>
    </row>
    <row r="198">
      <c r="C198" s="85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0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38" t="n"/>
      <c r="Q198" s="37" t="n"/>
      <c r="R198" s="2" t="inlineStr">
        <is>
          <t>LT250</t>
        </is>
      </c>
    </row>
    <row r="199">
      <c r="C199" s="85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0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38" t="n">
        <v>0</v>
      </c>
      <c r="Q199" s="37" t="inlineStr">
        <is>
          <t>Display-Blank</t>
        </is>
      </c>
      <c r="R199" s="2" t="inlineStr">
        <is>
          <t>LT027</t>
        </is>
      </c>
    </row>
    <row r="200">
      <c r="C200" s="85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0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38" t="n"/>
      <c r="Q200" s="37" t="n"/>
      <c r="R200" s="2" t="inlineStr">
        <is>
          <t>LT250</t>
        </is>
      </c>
    </row>
    <row r="201">
      <c r="C201" s="85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0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38" t="n"/>
      <c r="Q201" s="37" t="n"/>
      <c r="R201" s="2" t="inlineStr">
        <is>
          <t>LT250</t>
        </is>
      </c>
    </row>
    <row r="202">
      <c r="C202" s="85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0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38" t="n">
        <v>0</v>
      </c>
      <c r="Q202" s="37" t="inlineStr">
        <is>
          <t>Display-Blank</t>
        </is>
      </c>
      <c r="R202" s="2" t="inlineStr">
        <is>
          <t>LT027</t>
        </is>
      </c>
    </row>
    <row r="203">
      <c r="C203" s="85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0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38" t="n"/>
      <c r="Q203" s="37" t="n"/>
      <c r="R203" s="2" t="inlineStr">
        <is>
          <t>LT250</t>
        </is>
      </c>
    </row>
    <row r="204">
      <c r="C204" s="85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0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38" t="n"/>
      <c r="Q204" s="37" t="n"/>
      <c r="R204" s="2" t="inlineStr">
        <is>
          <t>LT250</t>
        </is>
      </c>
      <c r="S204" t="n">
        <v>0</v>
      </c>
    </row>
    <row r="205">
      <c r="C205" s="85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0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38" t="n">
        <v>0</v>
      </c>
      <c r="Q205" s="37" t="inlineStr">
        <is>
          <t>Display-Blank</t>
        </is>
      </c>
      <c r="R205" s="2" t="inlineStr">
        <is>
          <t>LT027</t>
        </is>
      </c>
    </row>
    <row r="206">
      <c r="C206" s="85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0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38" t="n"/>
      <c r="Q206" s="37" t="n"/>
      <c r="R206" s="2" t="inlineStr">
        <is>
          <t>LT250</t>
        </is>
      </c>
    </row>
    <row r="207">
      <c r="C207" s="85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0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38" t="n"/>
      <c r="Q207" s="37" t="n"/>
      <c r="R207" s="2" t="inlineStr">
        <is>
          <t>LT250</t>
        </is>
      </c>
    </row>
    <row r="208">
      <c r="C208" s="85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0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38" t="n">
        <v>0</v>
      </c>
      <c r="Q208" s="37" t="inlineStr">
        <is>
          <t>Display-Blank</t>
        </is>
      </c>
      <c r="R208" s="2" t="inlineStr">
        <is>
          <t>LT027</t>
        </is>
      </c>
    </row>
    <row r="209">
      <c r="C209" s="85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0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38" t="n"/>
      <c r="Q209" s="37" t="n"/>
      <c r="R209" s="2" t="inlineStr">
        <is>
          <t>LT250</t>
        </is>
      </c>
    </row>
    <row r="210">
      <c r="C210" s="85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0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38" t="n"/>
      <c r="Q210" s="37" t="n"/>
      <c r="R210" s="2" t="inlineStr">
        <is>
          <t>LT250</t>
        </is>
      </c>
    </row>
    <row r="211">
      <c r="C211" s="85" t="inlineStr">
        <is>
          <t>Price_BOM_LCS_Case_205</t>
        </is>
      </c>
      <c r="D211" t="n">
        <v>275</v>
      </c>
      <c r="E211" s="37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0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38" t="n">
        <v>0</v>
      </c>
      <c r="Q211" s="37" t="inlineStr">
        <is>
          <t>Display-Blank</t>
        </is>
      </c>
      <c r="R211" s="2" t="inlineStr">
        <is>
          <t>LT027</t>
        </is>
      </c>
    </row>
    <row r="212">
      <c r="C212" s="85" t="inlineStr">
        <is>
          <t>Price_BOM_LCS_Case_206</t>
        </is>
      </c>
      <c r="D212" t="n">
        <v>275</v>
      </c>
      <c r="E212" s="37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0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38" t="n">
        <v>0</v>
      </c>
      <c r="Q212" s="37" t="inlineStr">
        <is>
          <t>Display-Blank</t>
        </is>
      </c>
      <c r="R212" s="2" t="inlineStr">
        <is>
          <t>LT027</t>
        </is>
      </c>
    </row>
    <row r="213">
      <c r="C213" s="85" t="inlineStr">
        <is>
          <t>Price_BOM_LCS_Case_207</t>
        </is>
      </c>
      <c r="D213" t="n">
        <v>275</v>
      </c>
      <c r="E213" s="37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0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38" t="n"/>
      <c r="Q213" s="37" t="n"/>
      <c r="R213" s="2" t="inlineStr">
        <is>
          <t>LT250</t>
        </is>
      </c>
    </row>
    <row r="214">
      <c r="C214" s="85" t="inlineStr">
        <is>
          <t>Price_BOM_LCS_Case_208</t>
        </is>
      </c>
      <c r="D214" t="n">
        <v>275</v>
      </c>
      <c r="E214" s="37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0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38" t="n"/>
      <c r="Q214" s="37" t="n"/>
      <c r="R214" s="2" t="inlineStr">
        <is>
          <t>LT250</t>
        </is>
      </c>
    </row>
    <row r="215">
      <c r="C215" s="85" t="inlineStr">
        <is>
          <t>Price_BOM_LCS_Case_209</t>
        </is>
      </c>
      <c r="D215" t="n">
        <v>275</v>
      </c>
      <c r="E215" s="37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0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38" t="n"/>
      <c r="Q215" s="37" t="n"/>
      <c r="R215" s="2" t="inlineStr">
        <is>
          <t>LT250</t>
        </is>
      </c>
    </row>
    <row r="216">
      <c r="C216" s="85" t="inlineStr">
        <is>
          <t>Price_BOM_LCS_Case_210</t>
        </is>
      </c>
      <c r="D216" t="n">
        <v>275</v>
      </c>
      <c r="E216" s="37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0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38" t="n"/>
      <c r="Q216" s="37" t="n"/>
      <c r="R216" s="2" t="inlineStr">
        <is>
          <t>LT250</t>
        </is>
      </c>
    </row>
    <row r="217">
      <c r="C217" s="85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0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38" t="n">
        <v>0</v>
      </c>
      <c r="Q217" s="37" t="inlineStr">
        <is>
          <t>Display-Blank</t>
        </is>
      </c>
      <c r="R217" s="2" t="inlineStr">
        <is>
          <t>LT027</t>
        </is>
      </c>
    </row>
    <row r="218">
      <c r="C218" s="85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0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38" t="n"/>
      <c r="Q218" s="37" t="n"/>
      <c r="R218" s="2" t="inlineStr">
        <is>
          <t>LT250</t>
        </is>
      </c>
    </row>
    <row r="219">
      <c r="C219" s="85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0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38" t="n"/>
      <c r="Q219" s="37" t="n"/>
      <c r="R219" s="2" t="inlineStr">
        <is>
          <t>LT250</t>
        </is>
      </c>
    </row>
    <row r="220">
      <c r="C220" s="85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0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38" t="n">
        <v>0</v>
      </c>
      <c r="Q220" s="37" t="inlineStr">
        <is>
          <t>Display-Blank</t>
        </is>
      </c>
      <c r="R220" s="2" t="inlineStr">
        <is>
          <t>LT027</t>
        </is>
      </c>
    </row>
    <row r="221">
      <c r="C221" s="85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0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38" t="n"/>
      <c r="Q221" s="37" t="n"/>
      <c r="R221" s="2" t="inlineStr">
        <is>
          <t>LT250</t>
        </is>
      </c>
    </row>
    <row r="222">
      <c r="C222" s="85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0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38" t="n"/>
      <c r="Q222" s="37" t="n"/>
      <c r="R222" s="2" t="inlineStr">
        <is>
          <t>LT250</t>
        </is>
      </c>
    </row>
    <row r="223">
      <c r="C223" s="85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0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38" t="n">
        <v>0</v>
      </c>
      <c r="Q223" s="37" t="inlineStr">
        <is>
          <t>Display-Blank</t>
        </is>
      </c>
      <c r="R223" s="2" t="inlineStr">
        <is>
          <t>LT027</t>
        </is>
      </c>
    </row>
    <row r="224">
      <c r="C224" s="85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0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38" t="n">
        <v>0</v>
      </c>
      <c r="Q224" s="37" t="inlineStr">
        <is>
          <t>Display-Blank</t>
        </is>
      </c>
      <c r="R224" s="2" t="inlineStr">
        <is>
          <t>LT027</t>
        </is>
      </c>
    </row>
    <row r="225">
      <c r="C225" s="85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0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38" t="n"/>
      <c r="Q225" s="37" t="n"/>
      <c r="R225" s="2" t="inlineStr">
        <is>
          <t>LT250</t>
        </is>
      </c>
    </row>
    <row r="226">
      <c r="C226" s="85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0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38" t="n"/>
      <c r="Q226" s="37" t="n"/>
      <c r="R226" s="2" t="inlineStr">
        <is>
          <t>LT250</t>
        </is>
      </c>
    </row>
    <row r="227">
      <c r="C227" s="85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0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38" t="n"/>
      <c r="Q227" s="37" t="n"/>
      <c r="R227" s="2" t="inlineStr">
        <is>
          <t>LT250</t>
        </is>
      </c>
      <c r="S227" t="n">
        <v>0</v>
      </c>
    </row>
    <row r="228">
      <c r="C228" s="85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0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38" t="n"/>
      <c r="Q228" s="37" t="n"/>
      <c r="R228" s="2" t="inlineStr">
        <is>
          <t>LT250</t>
        </is>
      </c>
    </row>
    <row r="229">
      <c r="C229" s="85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0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38" t="n">
        <v>0</v>
      </c>
      <c r="Q229" s="37" t="inlineStr">
        <is>
          <t>Display-Blank</t>
        </is>
      </c>
      <c r="R229" s="2" t="inlineStr">
        <is>
          <t>LT027</t>
        </is>
      </c>
    </row>
    <row r="230">
      <c r="C230" s="85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0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38" t="n"/>
      <c r="Q230" s="37" t="n"/>
      <c r="R230" s="2" t="inlineStr">
        <is>
          <t>LT250</t>
        </is>
      </c>
      <c r="S230" t="n">
        <v>0</v>
      </c>
    </row>
    <row r="231">
      <c r="C231" s="85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0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38" t="n"/>
      <c r="Q231" s="37" t="n"/>
      <c r="R231" s="2" t="inlineStr">
        <is>
          <t>LT250</t>
        </is>
      </c>
    </row>
    <row r="232">
      <c r="C232" s="85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0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38" t="n">
        <v>0</v>
      </c>
      <c r="Q232" s="37" t="inlineStr">
        <is>
          <t>Display-Blank</t>
        </is>
      </c>
      <c r="R232" s="2" t="inlineStr">
        <is>
          <t>LT027</t>
        </is>
      </c>
    </row>
    <row r="233">
      <c r="C233" s="85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0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38" t="n"/>
      <c r="Q233" s="37" t="n"/>
      <c r="R233" s="2" t="inlineStr">
        <is>
          <t>LT250</t>
        </is>
      </c>
    </row>
    <row r="234">
      <c r="C234" s="85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0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38" t="n"/>
      <c r="Q234" s="37" t="n"/>
      <c r="R234" s="2" t="inlineStr">
        <is>
          <t>LT250</t>
        </is>
      </c>
    </row>
    <row r="235">
      <c r="C235" s="85" t="inlineStr">
        <is>
          <t>Price_BOM_LCS_Case_229</t>
        </is>
      </c>
      <c r="D235" t="n">
        <v>275</v>
      </c>
      <c r="E235" s="37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85" t="inlineStr">
        <is>
          <t>Price_BOM_LCS_Case_230</t>
        </is>
      </c>
      <c r="D236" t="n">
        <v>275</v>
      </c>
      <c r="E236" s="37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85" t="inlineStr">
        <is>
          <t>Price_BOM_LCS_Case_231</t>
        </is>
      </c>
      <c r="D237" t="n">
        <v>275</v>
      </c>
      <c r="E237" s="37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85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85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85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85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85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85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85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34" t="n">
        <v>2270</v>
      </c>
      <c r="Q244" s="37" t="inlineStr">
        <is>
          <t>Priced</t>
        </is>
      </c>
      <c r="R244" s="2" t="inlineStr">
        <is>
          <t>LT034</t>
        </is>
      </c>
    </row>
    <row r="245">
      <c r="C245" s="85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34" t="n"/>
      <c r="Q245" s="37" t="n"/>
      <c r="R245" s="2" t="inlineStr">
        <is>
          <t>LT034</t>
        </is>
      </c>
    </row>
    <row r="246">
      <c r="C246" s="85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34" t="n"/>
      <c r="Q246" s="37" t="n"/>
      <c r="R246" s="2" t="inlineStr">
        <is>
          <t>LT034</t>
        </is>
      </c>
    </row>
    <row r="247">
      <c r="C247" s="85" t="inlineStr">
        <is>
          <t>Price_BOM_LCS_Case_241</t>
        </is>
      </c>
      <c r="D247" t="n">
        <v>275</v>
      </c>
      <c r="E247" s="37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05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34" t="n">
        <v>1360</v>
      </c>
      <c r="Q247" s="37" t="inlineStr">
        <is>
          <t>Priced</t>
        </is>
      </c>
      <c r="R247" s="2" t="inlineStr">
        <is>
          <t>LT034</t>
        </is>
      </c>
    </row>
    <row r="248">
      <c r="C248" s="85" t="inlineStr">
        <is>
          <t>Price_BOM_LCS_Case_242</t>
        </is>
      </c>
      <c r="D248" t="n">
        <v>275</v>
      </c>
      <c r="E248" s="37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34" t="n"/>
      <c r="Q248" s="37" t="n"/>
      <c r="R248" s="2" t="inlineStr">
        <is>
          <t>LT034</t>
        </is>
      </c>
    </row>
    <row r="249">
      <c r="C249" s="85" t="inlineStr">
        <is>
          <t>Price_BOM_LCS_Case_243</t>
        </is>
      </c>
      <c r="D249" t="n">
        <v>275</v>
      </c>
      <c r="E249" s="37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34" t="n"/>
      <c r="Q249" s="37" t="n"/>
      <c r="R249" s="2" t="inlineStr">
        <is>
          <t>LT034</t>
        </is>
      </c>
    </row>
    <row r="250">
      <c r="C250" s="85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05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34" t="n">
        <v>1400</v>
      </c>
      <c r="Q250" s="37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85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34" t="n"/>
      <c r="Q251" s="37" t="n"/>
      <c r="R251" s="2" t="inlineStr">
        <is>
          <t>LT034</t>
        </is>
      </c>
    </row>
    <row r="252">
      <c r="C252" s="85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34" t="n"/>
      <c r="Q252" s="37" t="n"/>
      <c r="R252" s="2" t="inlineStr">
        <is>
          <t>LT034</t>
        </is>
      </c>
    </row>
    <row r="253">
      <c r="C253" s="85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05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34" t="n">
        <v>1510</v>
      </c>
      <c r="Q253" s="37" t="inlineStr">
        <is>
          <t>Priced</t>
        </is>
      </c>
      <c r="R253" s="2" t="inlineStr">
        <is>
          <t>LT034</t>
        </is>
      </c>
    </row>
    <row r="254">
      <c r="C254" s="85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34" t="n"/>
      <c r="Q254" s="37" t="n"/>
      <c r="R254" s="2" t="inlineStr">
        <is>
          <t>LT034</t>
        </is>
      </c>
    </row>
    <row r="255">
      <c r="C255" s="85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34" t="n"/>
      <c r="Q255" s="37" t="n"/>
      <c r="R255" s="2" t="inlineStr">
        <is>
          <t>LT034</t>
        </is>
      </c>
    </row>
    <row r="256">
      <c r="C256" s="85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34" t="n">
        <v>1790</v>
      </c>
      <c r="Q256" s="37" t="inlineStr">
        <is>
          <t>Priced</t>
        </is>
      </c>
      <c r="R256" s="2" t="inlineStr">
        <is>
          <t>LT034</t>
        </is>
      </c>
    </row>
    <row r="257">
      <c r="C257" s="85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34" t="n"/>
      <c r="Q257" s="37" t="n"/>
      <c r="R257" s="2" t="inlineStr">
        <is>
          <t>LT034</t>
        </is>
      </c>
    </row>
    <row r="258">
      <c r="C258" s="85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34" t="n"/>
      <c r="Q258" s="37" t="n"/>
      <c r="R258" s="2" t="inlineStr">
        <is>
          <t>LT034</t>
        </is>
      </c>
    </row>
    <row r="259">
      <c r="C259" s="85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34" t="n">
        <v>1790</v>
      </c>
      <c r="Q259" s="37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85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34" t="n"/>
      <c r="Q260" s="37" t="n"/>
      <c r="R260" s="2" t="inlineStr">
        <is>
          <t>LT034</t>
        </is>
      </c>
    </row>
    <row r="261">
      <c r="C261" s="85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34" t="n"/>
      <c r="Q261" s="37" t="n"/>
      <c r="R261" s="2" t="inlineStr">
        <is>
          <t>LT034</t>
        </is>
      </c>
    </row>
    <row r="262">
      <c r="C262" s="85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34" t="n">
        <v>1790</v>
      </c>
      <c r="Q262" s="37" t="inlineStr">
        <is>
          <t>Priced</t>
        </is>
      </c>
      <c r="R262" s="2" t="inlineStr">
        <is>
          <t>LT034</t>
        </is>
      </c>
    </row>
    <row r="263">
      <c r="C263" s="85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34" t="n"/>
      <c r="Q263" s="37" t="n"/>
      <c r="R263" s="2" t="inlineStr">
        <is>
          <t>LT034</t>
        </is>
      </c>
      <c r="S263" t="n">
        <v>126</v>
      </c>
    </row>
    <row r="264">
      <c r="C264" s="85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34" t="n"/>
      <c r="Q264" s="37" t="n"/>
      <c r="R264" s="2" t="inlineStr">
        <is>
          <t>LT034</t>
        </is>
      </c>
    </row>
    <row r="265">
      <c r="C265" s="85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05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34" t="n">
        <v>2170</v>
      </c>
      <c r="Q265" s="37" t="inlineStr">
        <is>
          <t>Priced</t>
        </is>
      </c>
      <c r="R265" s="2" t="inlineStr">
        <is>
          <t>LT034</t>
        </is>
      </c>
    </row>
    <row r="266">
      <c r="C266" s="85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34" t="n"/>
      <c r="Q266" s="37" t="n"/>
      <c r="R266" s="2" t="inlineStr">
        <is>
          <t>LT034</t>
        </is>
      </c>
    </row>
    <row r="267">
      <c r="C267" s="85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34" t="n"/>
      <c r="Q267" s="37" t="n"/>
      <c r="R267" s="2" t="inlineStr">
        <is>
          <t>LT034</t>
        </is>
      </c>
    </row>
    <row r="268">
      <c r="C268" s="85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34" t="n">
        <v>2240</v>
      </c>
      <c r="Q268" s="37" t="inlineStr">
        <is>
          <t>Priced</t>
        </is>
      </c>
      <c r="R268" s="2" t="inlineStr">
        <is>
          <t>LT034</t>
        </is>
      </c>
    </row>
    <row r="269">
      <c r="C269" s="85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34" t="n"/>
      <c r="Q269" s="37" t="n"/>
      <c r="R269" s="2" t="inlineStr">
        <is>
          <t>LT034</t>
        </is>
      </c>
    </row>
    <row r="270">
      <c r="C270" s="85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34" t="n"/>
      <c r="Q270" s="37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0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38" t="n">
        <v>0</v>
      </c>
      <c r="Q271" s="37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0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38" t="n"/>
      <c r="Q272" s="37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0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38" t="n"/>
      <c r="Q273" s="37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0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38" t="n">
        <v>0</v>
      </c>
      <c r="Q274" s="37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0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38" t="n"/>
      <c r="Q275" s="37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0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38" t="n"/>
      <c r="Q276" s="37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0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38" t="n">
        <v>0</v>
      </c>
      <c r="Q277" s="37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0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38" t="n"/>
      <c r="Q278" s="37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0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38" t="n"/>
      <c r="Q279" s="37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0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38" t="n">
        <v>0</v>
      </c>
      <c r="Q280" s="37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0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38" t="n"/>
      <c r="Q281" s="37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0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38" t="n"/>
      <c r="Q282" s="37" t="n"/>
      <c r="R282" s="2" t="inlineStr">
        <is>
          <t>LT034</t>
        </is>
      </c>
    </row>
    <row r="283">
      <c r="A283" s="48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38" t="n"/>
      <c r="Q283" s="37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38" t="n"/>
      <c r="Q284" s="37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34" t="n"/>
      <c r="Q285" s="37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38" t="n"/>
      <c r="Q286" s="37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34" t="n"/>
      <c r="Q287" s="37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38" t="n"/>
      <c r="Q288" s="37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34" t="n"/>
      <c r="Q289" s="37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38" t="n"/>
      <c r="Q290" s="37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34" t="n"/>
      <c r="Q291" s="37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38" t="n"/>
      <c r="Q295" s="37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38" t="n"/>
      <c r="Q296" s="37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38" t="n"/>
      <c r="Q299" s="37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38" t="n"/>
      <c r="Q300" s="37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34" t="n"/>
      <c r="Q301" s="37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38" t="n"/>
      <c r="Q302" s="37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38" t="n"/>
      <c r="Q303" s="37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34" t="n"/>
      <c r="Q304" s="37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38" t="n"/>
      <c r="Q305" s="37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38" t="n"/>
      <c r="Q306" s="37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38" t="n"/>
      <c r="Q307" s="37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34" t="n"/>
      <c r="Q308" s="37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38" t="n"/>
      <c r="Q309" s="37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34" t="n"/>
      <c r="Q310" s="37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38" t="n"/>
      <c r="Q311" s="37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38" t="n"/>
      <c r="Q312" s="37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34" t="n"/>
      <c r="Q313" s="37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38" t="n"/>
      <c r="Q314" s="37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38" t="n"/>
      <c r="Q315" s="37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34" t="n"/>
      <c r="Q316" s="37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38" t="n"/>
      <c r="Q317" s="37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38" t="n"/>
      <c r="Q318" s="37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34" t="n"/>
      <c r="Q319" s="37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38" t="n"/>
      <c r="Q320" s="37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34" t="n"/>
      <c r="Q321" s="37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38" t="n"/>
      <c r="Q322" s="37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38" t="n"/>
      <c r="Q323" s="37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34" t="n"/>
      <c r="Q324" s="37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38" t="n"/>
      <c r="Q325" s="37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38" t="n"/>
      <c r="Q326" s="37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34" t="n"/>
      <c r="Q327" s="37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38" t="n"/>
      <c r="Q328" s="37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34" t="n"/>
      <c r="Q329" s="37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38" t="n"/>
      <c r="Q330" s="37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38" t="n"/>
      <c r="Q331" s="37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34" t="n"/>
      <c r="Q332" s="37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38" t="n"/>
      <c r="Q333" s="37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38" t="n"/>
      <c r="Q334" s="37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34" t="n"/>
      <c r="Q335" s="37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38" t="n"/>
      <c r="Q336" s="37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34" t="n"/>
      <c r="Q337" s="37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38" t="n"/>
      <c r="Q338" s="37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34" t="n"/>
      <c r="Q339" s="37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38" t="n"/>
      <c r="Q340" s="37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38" t="n"/>
      <c r="Q341" s="37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34" t="n"/>
      <c r="Q342" s="37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38" t="n"/>
      <c r="Q343" s="37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38" t="n"/>
      <c r="Q344" s="37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34" t="n"/>
      <c r="Q345" s="37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38" t="n"/>
      <c r="Q346" s="37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34" t="n"/>
      <c r="Q347" s="37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38" t="n"/>
      <c r="Q348" s="37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34" t="n"/>
      <c r="Q349" s="37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38" t="n"/>
      <c r="Q350" s="37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38" t="n"/>
      <c r="Q351" s="37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34" t="n"/>
      <c r="Q352" s="37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38" t="n"/>
      <c r="Q353" s="37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38" t="n"/>
      <c r="Q354" s="37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34" t="n"/>
      <c r="Q355" s="37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38" t="n"/>
      <c r="Q356" s="37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34" t="n"/>
      <c r="Q357" s="37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38" t="n"/>
      <c r="Q358" s="37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35" t="n"/>
      <c r="Q359" s="37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38" t="n"/>
      <c r="Q360" s="37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38" t="n"/>
      <c r="Q361" s="37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34" t="n"/>
      <c r="Q362" s="37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38" t="n"/>
      <c r="Q363" s="37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38" t="n"/>
      <c r="Q364" s="37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34" t="n"/>
      <c r="Q365" s="37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38" t="n"/>
      <c r="Q366" s="37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34" t="n"/>
      <c r="Q367" s="37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38" t="n"/>
      <c r="Q368" s="37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38" t="n"/>
      <c r="Q369" s="37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34" t="n"/>
      <c r="Q370" s="37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38" t="n"/>
      <c r="Q371" s="37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38" t="n"/>
      <c r="Q372" s="37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34" t="n"/>
      <c r="Q373" s="37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38" t="n"/>
      <c r="Q374" s="37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34" t="n"/>
      <c r="Q375" s="37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38" t="n"/>
      <c r="Q376" s="37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38" t="n"/>
      <c r="Q377" s="37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34" t="n"/>
      <c r="Q378" s="37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38" t="n"/>
      <c r="Q379" s="37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34" t="n"/>
      <c r="Q380" s="37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38" t="n"/>
      <c r="Q381" s="37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34" t="n"/>
      <c r="Q382" s="37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38" t="n"/>
      <c r="Q383" s="37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34" t="n"/>
      <c r="Q384" s="37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38" t="n"/>
      <c r="Q388" s="37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38" t="n"/>
      <c r="Q389" s="37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38" t="n"/>
      <c r="Q392" s="37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38" t="n"/>
      <c r="Q393" s="37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34" t="n"/>
      <c r="Q394" s="37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38" t="n"/>
      <c r="Q395" s="37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38" t="n"/>
      <c r="Q396" s="37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34" t="n"/>
      <c r="Q397" s="37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38" t="n"/>
      <c r="Q398" s="37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38" t="n"/>
      <c r="Q399" s="37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38" t="n"/>
      <c r="Q400" s="37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34" t="n"/>
      <c r="Q401" s="37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38" t="n"/>
      <c r="Q402" s="37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34" t="n"/>
      <c r="Q403" s="37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38" t="n"/>
      <c r="Q404" s="37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38" t="n"/>
      <c r="Q405" s="37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34" t="n"/>
      <c r="Q406" s="37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38" t="n"/>
      <c r="Q407" s="37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38" t="n"/>
      <c r="Q408" s="37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34" t="n"/>
      <c r="Q409" s="37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38" t="n"/>
      <c r="Q410" s="37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38" t="n"/>
      <c r="Q411" s="37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34" t="n"/>
      <c r="Q412" s="37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38" t="n"/>
      <c r="Q413" s="37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34" t="n"/>
      <c r="Q414" s="37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38" t="n"/>
      <c r="Q415" s="37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38" t="n"/>
      <c r="Q416" s="37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34" t="n"/>
      <c r="Q417" s="37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38" t="n"/>
      <c r="Q418" s="37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38" t="n"/>
      <c r="Q419" s="37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34" t="n"/>
      <c r="Q420" s="37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38" t="n"/>
      <c r="Q421" s="37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34" t="n"/>
      <c r="Q422" s="37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38" t="n"/>
      <c r="Q423" s="37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38" t="n"/>
      <c r="Q424" s="37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34" t="n"/>
      <c r="Q425" s="37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38" t="n"/>
      <c r="Q426" s="37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38" t="n"/>
      <c r="Q427" s="37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34" t="n"/>
      <c r="Q428" s="37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38" t="n"/>
      <c r="Q429" s="37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34" t="n"/>
      <c r="Q430" s="37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38" t="n"/>
      <c r="Q431" s="37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34" t="n"/>
      <c r="Q432" s="37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38" t="n"/>
      <c r="Q433" s="37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38" t="n"/>
      <c r="Q434" s="37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34" t="n"/>
      <c r="Q435" s="37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38" t="n"/>
      <c r="Q436" s="37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38" t="n"/>
      <c r="Q437" s="37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34" t="n"/>
      <c r="Q438" s="37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38" t="n"/>
      <c r="Q439" s="37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34" t="n"/>
      <c r="Q440" s="37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38" t="n"/>
      <c r="Q441" s="37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34" t="n"/>
      <c r="Q442" s="37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38" t="n"/>
      <c r="Q443" s="37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38" t="n"/>
      <c r="Q444" s="37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34" t="n"/>
      <c r="Q445" s="37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38" t="n"/>
      <c r="Q446" s="37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38" t="n"/>
      <c r="Q447" s="37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34" t="n"/>
      <c r="Q448" s="37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38" t="n"/>
      <c r="Q449" s="37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34" t="n"/>
      <c r="Q450" s="37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38" t="n"/>
      <c r="Q451" s="37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35" t="n"/>
      <c r="Q452" s="37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38" t="n"/>
      <c r="Q453" s="37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38" t="n"/>
      <c r="Q454" s="37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34" t="n"/>
      <c r="Q455" s="37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38" t="n"/>
      <c r="Q456" s="37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38" t="n"/>
      <c r="Q457" s="37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34" t="n"/>
      <c r="Q458" s="37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38" t="n"/>
      <c r="Q459" s="37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34" t="n"/>
      <c r="Q460" s="37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38" t="n"/>
      <c r="Q461" s="37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38" t="n"/>
      <c r="Q462" s="37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34" t="n"/>
      <c r="Q463" s="37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38" t="n"/>
      <c r="Q464" s="37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38" t="n"/>
      <c r="Q465" s="37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34" t="n"/>
      <c r="Q466" s="37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38" t="n"/>
      <c r="Q467" s="37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34" t="n"/>
      <c r="Q468" s="37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38" t="n"/>
      <c r="Q469" s="37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38" t="n"/>
      <c r="Q470" s="37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34" t="n"/>
      <c r="Q471" s="37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38" t="n"/>
      <c r="Q472" s="37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34" t="n"/>
      <c r="Q473" s="37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38" t="n"/>
      <c r="Q474" s="37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34" t="n"/>
      <c r="Q475" s="37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38" t="n"/>
      <c r="Q476" s="37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34" t="n"/>
      <c r="Q477" s="37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38" t="n"/>
      <c r="Q481" s="37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38" t="n"/>
      <c r="Q482" s="37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38" t="n"/>
      <c r="Q485" s="37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38" t="n"/>
      <c r="Q486" s="37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34" t="n"/>
      <c r="Q487" s="37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38" t="n"/>
      <c r="Q488" s="37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38" t="n"/>
      <c r="Q489" s="37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34" t="n"/>
      <c r="Q490" s="37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38" t="n"/>
      <c r="Q491" s="37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38" t="n"/>
      <c r="Q492" s="37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38" t="n"/>
      <c r="Q493" s="37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34" t="n"/>
      <c r="Q494" s="37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38" t="n"/>
      <c r="Q495" s="37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34" t="n"/>
      <c r="Q496" s="37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38" t="n"/>
      <c r="Q497" s="37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38" t="n"/>
      <c r="Q498" s="37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34" t="n"/>
      <c r="Q499" s="37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38" t="n"/>
      <c r="Q500" s="37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38" t="n"/>
      <c r="Q501" s="37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34" t="n"/>
      <c r="Q502" s="37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38" t="n"/>
      <c r="Q503" s="37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38" t="n"/>
      <c r="Q504" s="37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34" t="n"/>
      <c r="Q505" s="37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38" t="n"/>
      <c r="Q506" s="37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34" t="n"/>
      <c r="Q507" s="37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38" t="n"/>
      <c r="Q508" s="37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38" t="n"/>
      <c r="Q509" s="37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34" t="n"/>
      <c r="Q510" s="37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38" t="n"/>
      <c r="Q511" s="37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38" t="n"/>
      <c r="Q512" s="37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34" t="n"/>
      <c r="Q513" s="37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38" t="n"/>
      <c r="Q514" s="37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34" t="n"/>
      <c r="Q515" s="37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38" t="n"/>
      <c r="Q516" s="37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38" t="n"/>
      <c r="Q517" s="37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34" t="n"/>
      <c r="Q518" s="37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38" t="n"/>
      <c r="Q519" s="37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38" t="n"/>
      <c r="Q520" s="37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34" t="n"/>
      <c r="Q521" s="37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38" t="n"/>
      <c r="Q522" s="37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34" t="n"/>
      <c r="Q523" s="37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38" t="n"/>
      <c r="Q524" s="37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34" t="n"/>
      <c r="Q525" s="37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38" t="n"/>
      <c r="Q526" s="37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38" t="n"/>
      <c r="Q527" s="37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34" t="n"/>
      <c r="Q528" s="37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38" t="n"/>
      <c r="Q529" s="37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38" t="n"/>
      <c r="Q530" s="37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34" t="n"/>
      <c r="Q531" s="37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38" t="n"/>
      <c r="Q532" s="37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34" t="n"/>
      <c r="Q533" s="37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38" t="n"/>
      <c r="Q534" s="37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34" t="n"/>
      <c r="Q535" s="37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38" t="n"/>
      <c r="Q536" s="37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38" t="n"/>
      <c r="Q537" s="37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34" t="n"/>
      <c r="Q538" s="37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38" t="n"/>
      <c r="Q539" s="37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38" t="n"/>
      <c r="Q540" s="37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34" t="n"/>
      <c r="Q541" s="37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38" t="n"/>
      <c r="Q542" s="37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34" t="n"/>
      <c r="Q543" s="37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38" t="n"/>
      <c r="Q544" s="37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35" t="n"/>
      <c r="Q545" s="37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38" t="n"/>
      <c r="Q546" s="37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38" t="n"/>
      <c r="Q547" s="37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34" t="n"/>
      <c r="Q548" s="37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38" t="n"/>
      <c r="Q549" s="37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38" t="n"/>
      <c r="Q550" s="37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34" t="n"/>
      <c r="Q551" s="37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38" t="n"/>
      <c r="Q552" s="37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34" t="n"/>
      <c r="Q553" s="37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38" t="n"/>
      <c r="Q554" s="37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38" t="n"/>
      <c r="Q555" s="37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34" t="n"/>
      <c r="Q556" s="37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38" t="n"/>
      <c r="Q557" s="37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38" t="n"/>
      <c r="Q558" s="37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34" t="n"/>
      <c r="Q559" s="37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38" t="n"/>
      <c r="Q560" s="37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34" t="n"/>
      <c r="Q561" s="37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38" t="n"/>
      <c r="Q562" s="37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38" t="n"/>
      <c r="Q563" s="37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34" t="n"/>
      <c r="Q564" s="37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38" t="n"/>
      <c r="Q565" s="37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34" t="n"/>
      <c r="Q566" s="37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38" t="n"/>
      <c r="Q567" s="37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34" t="n"/>
      <c r="Q568" s="37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38" t="n"/>
      <c r="Q569" s="37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34" t="n"/>
      <c r="Q570" s="37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38" t="n"/>
      <c r="Q574" s="37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38" t="n"/>
      <c r="Q575" s="37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38" t="n"/>
      <c r="Q578" s="37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38" t="n"/>
      <c r="Q579" s="37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34" t="n"/>
      <c r="Q580" s="37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38" t="n"/>
      <c r="Q581" s="37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38" t="n"/>
      <c r="Q582" s="37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34" t="n"/>
      <c r="Q583" s="37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38" t="n"/>
      <c r="Q584" s="37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38" t="n"/>
      <c r="Q585" s="37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38" t="n"/>
      <c r="Q586" s="37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34" t="n"/>
      <c r="Q587" s="37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38" t="n"/>
      <c r="Q588" s="37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34" t="n"/>
      <c r="Q589" s="37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38" t="n"/>
      <c r="Q590" s="37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38" t="n"/>
      <c r="Q591" s="37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34" t="n"/>
      <c r="Q592" s="37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38" t="n"/>
      <c r="Q593" s="37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38" t="n"/>
      <c r="Q594" s="37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34" t="n"/>
      <c r="Q595" s="37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38" t="n"/>
      <c r="Q596" s="37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38" t="n"/>
      <c r="Q597" s="37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34" t="n"/>
      <c r="Q598" s="37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38" t="n"/>
      <c r="Q599" s="37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34" t="n"/>
      <c r="Q600" s="37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38" t="n"/>
      <c r="Q601" s="37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38" t="n"/>
      <c r="Q602" s="37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34" t="n"/>
      <c r="Q603" s="37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38" t="n"/>
      <c r="Q604" s="37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38" t="n"/>
      <c r="Q605" s="37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34" t="n"/>
      <c r="Q606" s="37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38" t="n"/>
      <c r="Q607" s="37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34" t="n"/>
      <c r="Q608" s="37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38" t="n"/>
      <c r="Q609" s="37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38" t="n"/>
      <c r="Q610" s="37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34" t="n"/>
      <c r="Q611" s="37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38" t="n"/>
      <c r="Q612" s="37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38" t="n"/>
      <c r="Q613" s="37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34" t="n"/>
      <c r="Q614" s="37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38" t="n"/>
      <c r="Q615" s="37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34" t="n"/>
      <c r="Q616" s="37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38" t="n"/>
      <c r="Q617" s="37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34" t="n"/>
      <c r="Q618" s="37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38" t="n"/>
      <c r="Q619" s="37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38" t="n"/>
      <c r="Q620" s="37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34" t="n"/>
      <c r="Q621" s="37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38" t="n"/>
      <c r="Q622" s="37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38" t="n"/>
      <c r="Q623" s="37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34" t="n"/>
      <c r="Q624" s="37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38" t="n"/>
      <c r="Q625" s="37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34" t="n"/>
      <c r="Q626" s="37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38" t="n"/>
      <c r="Q627" s="37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34" t="n"/>
      <c r="Q628" s="37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38" t="n"/>
      <c r="Q629" s="37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38" t="n"/>
      <c r="Q630" s="37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34" t="n"/>
      <c r="Q631" s="37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38" t="n"/>
      <c r="Q632" s="37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38" t="n"/>
      <c r="Q633" s="37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34" t="n"/>
      <c r="Q634" s="37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38" t="n"/>
      <c r="Q635" s="37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34" t="n"/>
      <c r="Q636" s="37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38" t="n"/>
      <c r="Q637" s="37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35" t="n"/>
      <c r="Q638" s="37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38" t="n"/>
      <c r="Q639" s="37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38" t="n"/>
      <c r="Q640" s="37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34" t="n"/>
      <c r="Q641" s="37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38" t="n"/>
      <c r="Q642" s="37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38" t="n"/>
      <c r="Q643" s="37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34" t="n"/>
      <c r="Q644" s="37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38" t="n"/>
      <c r="Q645" s="37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34" t="n"/>
      <c r="Q646" s="37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38" t="n"/>
      <c r="Q647" s="37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38" t="n"/>
      <c r="Q648" s="37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34" t="n"/>
      <c r="Q649" s="37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38" t="n"/>
      <c r="Q650" s="37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38" t="n"/>
      <c r="Q651" s="37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34" t="n"/>
      <c r="Q652" s="37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38" t="n"/>
      <c r="Q653" s="37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34" t="n"/>
      <c r="Q654" s="37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38" t="n"/>
      <c r="Q655" s="37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38" t="n"/>
      <c r="Q656" s="37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34" t="n"/>
      <c r="Q657" s="37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38" t="n"/>
      <c r="Q658" s="37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34" t="n"/>
      <c r="Q659" s="37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38" t="n"/>
      <c r="Q660" s="37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34" t="n"/>
      <c r="Q661" s="37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38" t="n"/>
      <c r="Q662" s="37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34" t="n"/>
      <c r="Q663" s="37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38" t="n"/>
      <c r="Q667" s="37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38" t="n"/>
      <c r="Q668" s="37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38" t="n"/>
      <c r="Q671" s="37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38" t="n"/>
      <c r="Q672" s="37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34" t="n"/>
      <c r="Q673" s="37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38" t="n"/>
      <c r="Q674" s="37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38" t="n"/>
      <c r="Q675" s="37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34" t="n"/>
      <c r="Q676" s="37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38" t="n"/>
      <c r="Q677" s="37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38" t="n"/>
      <c r="Q678" s="37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38" t="n"/>
      <c r="Q679" s="37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34" t="n"/>
      <c r="Q680" s="37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38" t="n"/>
      <c r="Q681" s="37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34" t="n"/>
      <c r="Q682" s="37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38" t="n"/>
      <c r="Q683" s="37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38" t="n"/>
      <c r="Q684" s="37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34" t="n"/>
      <c r="Q685" s="37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38" t="n"/>
      <c r="Q686" s="37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38" t="n"/>
      <c r="Q687" s="37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34" t="n"/>
      <c r="Q688" s="37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38" t="n"/>
      <c r="Q689" s="37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38" t="n"/>
      <c r="Q690" s="37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34" t="n"/>
      <c r="Q691" s="37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38" t="n"/>
      <c r="Q692" s="37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34" t="n"/>
      <c r="Q693" s="37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38" t="n"/>
      <c r="Q694" s="37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38" t="n"/>
      <c r="Q695" s="37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34" t="n"/>
      <c r="Q696" s="37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38" t="n"/>
      <c r="Q697" s="37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38" t="n"/>
      <c r="Q698" s="37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34" t="n"/>
      <c r="Q699" s="37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38" t="n"/>
      <c r="Q700" s="37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34" t="n"/>
      <c r="Q701" s="37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38" t="n"/>
      <c r="Q702" s="37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38" t="n"/>
      <c r="Q703" s="37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34" t="n"/>
      <c r="Q704" s="37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38" t="n"/>
      <c r="Q705" s="37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38" t="n"/>
      <c r="Q706" s="37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34" t="n"/>
      <c r="Q707" s="37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38" t="n"/>
      <c r="Q708" s="37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34" t="n"/>
      <c r="Q709" s="37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38" t="n"/>
      <c r="Q710" s="37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34" t="n"/>
      <c r="Q711" s="37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38" t="n"/>
      <c r="Q712" s="37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38" t="n"/>
      <c r="Q713" s="37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34" t="n"/>
      <c r="Q714" s="37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38" t="n"/>
      <c r="Q715" s="37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38" t="n"/>
      <c r="Q716" s="37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34" t="n"/>
      <c r="Q717" s="37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38" t="n"/>
      <c r="Q718" s="37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34" t="n"/>
      <c r="Q719" s="37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38" t="n"/>
      <c r="Q720" s="37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34" t="n"/>
      <c r="Q721" s="37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38" t="n"/>
      <c r="Q722" s="37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38" t="n"/>
      <c r="Q723" s="37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34" t="n"/>
      <c r="Q724" s="37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38" t="n"/>
      <c r="Q725" s="37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38" t="n"/>
      <c r="Q726" s="37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34" t="n"/>
      <c r="Q727" s="37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38" t="n"/>
      <c r="Q728" s="37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34" t="n"/>
      <c r="Q729" s="37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38" t="n"/>
      <c r="Q730" s="37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35" t="n"/>
      <c r="Q731" s="37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38" t="n"/>
      <c r="Q732" s="37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38" t="n"/>
      <c r="Q733" s="37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34" t="n"/>
      <c r="Q734" s="37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38" t="n"/>
      <c r="Q735" s="37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38" t="n"/>
      <c r="Q736" s="37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34" t="n"/>
      <c r="Q737" s="37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38" t="n"/>
      <c r="Q738" s="37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34" t="n"/>
      <c r="Q739" s="37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38" t="n"/>
      <c r="Q740" s="37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38" t="n"/>
      <c r="Q741" s="37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34" t="n"/>
      <c r="Q742" s="37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38" t="n"/>
      <c r="Q743" s="37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38" t="n"/>
      <c r="Q744" s="37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34" t="n"/>
      <c r="Q745" s="37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38" t="n"/>
      <c r="Q746" s="37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34" t="n"/>
      <c r="Q747" s="37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38" t="n"/>
      <c r="Q748" s="37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38" t="n"/>
      <c r="Q749" s="37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34" t="n"/>
      <c r="Q750" s="37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38" t="n"/>
      <c r="Q751" s="37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34" t="n"/>
      <c r="Q752" s="37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38" t="n"/>
      <c r="Q753" s="37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34" t="n"/>
      <c r="Q754" s="37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38" t="n"/>
      <c r="Q755" s="37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34" t="n"/>
      <c r="Q756" s="37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38" t="n"/>
      <c r="Q760" s="37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38" t="n"/>
      <c r="Q761" s="37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38" t="n"/>
      <c r="Q764" s="37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38" t="n"/>
      <c r="Q765" s="37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34" t="n"/>
      <c r="Q766" s="37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38" t="n"/>
      <c r="Q767" s="37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38" t="n"/>
      <c r="Q768" s="37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34" t="n"/>
      <c r="Q769" s="37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38" t="n"/>
      <c r="Q770" s="37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2.75" outlineLevelRow="1"/>
  <cols>
    <col width="20.7109375" customWidth="1" style="12" min="1" max="1"/>
    <col width="43" customWidth="1" min="2" max="2"/>
    <col width="42.28515625" customWidth="1" min="3" max="3"/>
    <col width="6.85546875" customWidth="1" style="118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0" t="inlineStr">
        <is>
          <t>Export Set-up</t>
        </is>
      </c>
      <c r="B1" s="64" t="inlineStr">
        <is>
          <t>Z:\LCS_Hardware.xml</t>
        </is>
      </c>
      <c r="C1" s="41" t="n"/>
      <c r="D1" s="120" t="n"/>
      <c r="E1" s="26" t="n"/>
      <c r="F1" s="26" t="n"/>
      <c r="G1" s="26" t="n"/>
      <c r="H1" s="26" t="n"/>
      <c r="I1" s="26" t="n"/>
      <c r="J1" s="26" t="n"/>
      <c r="K1" s="26" t="n"/>
      <c r="L1" s="26" t="n"/>
      <c r="S1" s="18" t="inlineStr">
        <is>
          <t>PSD v1.1</t>
        </is>
      </c>
      <c r="Z1" s="18" t="inlineStr">
        <is>
          <t>PSD v1.2</t>
        </is>
      </c>
    </row>
    <row r="2" outlineLevel="1">
      <c r="A2" s="24" t="inlineStr">
        <is>
          <t>Price_BOM_LCS_Hardware</t>
        </is>
      </c>
      <c r="B2" s="43" t="inlineStr">
        <is>
          <t>ID</t>
        </is>
      </c>
      <c r="C2" s="43" t="inlineStr">
        <is>
          <t>Model</t>
        </is>
      </c>
      <c r="D2" s="113" t="inlineStr">
        <is>
          <t>CodeX</t>
        </is>
      </c>
      <c r="E2" s="43" t="inlineStr">
        <is>
          <t>FlangeConfiguration</t>
        </is>
      </c>
      <c r="F2" s="43" t="n"/>
      <c r="G2" s="43" t="inlineStr">
        <is>
          <t>HardwareMaterial</t>
        </is>
      </c>
      <c r="H2" s="23" t="inlineStr">
        <is>
          <t>MotorFrame</t>
        </is>
      </c>
      <c r="I2" s="43" t="inlineStr">
        <is>
          <t>BOM</t>
        </is>
      </c>
      <c r="J2" s="43" t="n"/>
      <c r="K2" s="43" t="inlineStr">
        <is>
          <t>PriceID</t>
        </is>
      </c>
      <c r="L2" s="43" t="inlineStr">
        <is>
          <t>LeadtimeID</t>
        </is>
      </c>
    </row>
    <row r="3" outlineLevel="1">
      <c r="A3" s="42" t="inlineStr">
        <is>
          <t>PumpOptions</t>
        </is>
      </c>
      <c r="B3" s="43" t="inlineStr">
        <is>
          <t>PriceList</t>
        </is>
      </c>
      <c r="C3" s="43" t="n"/>
      <c r="D3" s="113" t="n"/>
      <c r="E3" s="43" t="n"/>
      <c r="F3" s="43" t="inlineStr">
        <is>
          <t>ID</t>
        </is>
      </c>
      <c r="G3" s="43" t="n"/>
      <c r="H3" s="43" t="n"/>
      <c r="I3" s="43" t="n"/>
      <c r="J3" s="43" t="n"/>
      <c r="K3" s="43" t="n"/>
      <c r="L3" s="4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114" t="inlineStr">
        <is>
          <t>text</t>
        </is>
      </c>
      <c r="E4" s="45" t="inlineStr">
        <is>
          <t>text</t>
        </is>
      </c>
      <c r="F4" s="45" t="inlineStr">
        <is>
          <t>pointer</t>
        </is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n"/>
      <c r="K4" s="45" t="inlineStr">
        <is>
          <t>pointer</t>
        </is>
      </c>
      <c r="L4" s="45" t="inlineStr">
        <is>
          <t>pointer</t>
        </is>
      </c>
      <c r="M4" s="29" t="inlineStr">
        <is>
          <t>[END]</t>
        </is>
      </c>
    </row>
    <row r="5" outlineLevel="1" customFormat="1" s="18">
      <c r="A5" s="46" t="inlineStr">
        <is>
          <t>[Attribute width]</t>
        </is>
      </c>
      <c r="B5" s="47" t="n"/>
      <c r="C5" s="47" t="n"/>
      <c r="D5" s="115" t="n"/>
      <c r="E5" s="47" t="n"/>
      <c r="F5" s="47" t="n"/>
      <c r="G5" s="47" t="n"/>
      <c r="H5" s="47" t="n"/>
      <c r="I5" s="47" t="n"/>
      <c r="J5" s="47" t="n"/>
      <c r="K5" s="47" t="n"/>
      <c r="L5" s="47" t="n"/>
    </row>
    <row r="6">
      <c r="B6" s="6" t="inlineStr">
        <is>
          <t>ID</t>
        </is>
      </c>
      <c r="C6" s="6" t="inlineStr">
        <is>
          <t>Model</t>
        </is>
      </c>
      <c r="D6" s="121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1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48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22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78" t="n">
        <v>96772283</v>
      </c>
      <c r="J7" s="79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37" t="inlineStr">
        <is>
          <t>:30127-4P-15HP-LCSE:30127-4P-20HP-LCSE:30127-4P-25HP-LCSE:</t>
        </is>
      </c>
      <c r="D8" s="122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79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22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78" t="n">
        <v>96772283</v>
      </c>
      <c r="J9" s="79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37" t="inlineStr">
        <is>
          <t>Price_BOM_LCS_Hardware_007</t>
        </is>
      </c>
      <c r="C10" s="37" t="inlineStr">
        <is>
          <t>:15705-2P-5HP-LCSE:15705-2P-7.5HP-LCSE:15705-2P-10HP-LCSE:15705-2P-15HP-LCSE:15705-2P-20HP-LCSE:</t>
        </is>
      </c>
      <c r="D10" s="122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37" t="inlineStr">
        <is>
          <t>:182TC:184TC:213TC:215TC:254TC:256TC:</t>
        </is>
      </c>
      <c r="I10" s="78" t="n">
        <v>96772283</v>
      </c>
      <c r="J10" s="79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22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1" t="inlineStr">
        <is>
          <t>:182TC:184TC:213TC:215TC:</t>
        </is>
      </c>
      <c r="I11" s="78" t="n">
        <v>96772283</v>
      </c>
      <c r="J11" s="79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63" t="inlineStr">
        <is>
          <t>:40129-LCS:</t>
        </is>
      </c>
      <c r="D12" s="118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79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18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1" t="inlineStr">
        <is>
          <t>:254TC:256TC:</t>
        </is>
      </c>
      <c r="I13" s="78" t="n">
        <v>96772283</v>
      </c>
      <c r="J13" s="79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63" t="inlineStr">
        <is>
          <t>:4012A-LCS:</t>
        </is>
      </c>
      <c r="D14" s="118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79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22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1" t="inlineStr">
        <is>
          <t>:182TC:215TC:</t>
        </is>
      </c>
      <c r="I15" s="78" t="n">
        <v>96774813</v>
      </c>
      <c r="J15" s="79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18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1" t="inlineStr">
        <is>
          <t>:254TC:256TC:</t>
        </is>
      </c>
      <c r="I16" s="78" t="n">
        <v>96774813</v>
      </c>
      <c r="J16" s="79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18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1" t="inlineStr">
        <is>
          <t>:284TSC:286TSC:</t>
        </is>
      </c>
      <c r="I17" s="78" t="n">
        <v>96772284</v>
      </c>
      <c r="J17" s="79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22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78" t="n">
        <v>96774813</v>
      </c>
      <c r="J18" s="79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18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1" t="inlineStr">
        <is>
          <t>:284TSC:286TSC:</t>
        </is>
      </c>
      <c r="I19" s="78" t="inlineStr">
        <is>
          <t>RTF</t>
        </is>
      </c>
      <c r="J19" s="79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18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1" t="inlineStr">
        <is>
          <t>:254TC:256TC:</t>
        </is>
      </c>
      <c r="I20" s="78" t="n">
        <v>96774813</v>
      </c>
      <c r="J20" s="79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18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1" t="inlineStr">
        <is>
          <t>:284TSC:286TSC:</t>
        </is>
      </c>
      <c r="I21" s="78" t="inlineStr">
        <is>
          <t>RTF</t>
        </is>
      </c>
      <c r="J21" s="79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22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1" t="inlineStr">
        <is>
          <t>:182TC:184TC:213TC:215TC:</t>
        </is>
      </c>
      <c r="I22" s="78" t="n">
        <v>96774813</v>
      </c>
      <c r="J22" s="79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18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1" t="inlineStr">
        <is>
          <t>:284TSC:286TSC:</t>
        </is>
      </c>
      <c r="I23" s="78" t="inlineStr">
        <is>
          <t>RTF</t>
        </is>
      </c>
      <c r="J23" s="79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18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1" t="inlineStr">
        <is>
          <t>:254TC:256TC:</t>
        </is>
      </c>
      <c r="I24" s="78" t="n">
        <v>96774813</v>
      </c>
      <c r="J24" s="79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18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1" t="inlineStr">
        <is>
          <t>:284TSC:286TSC:</t>
        </is>
      </c>
      <c r="I25" s="78" t="inlineStr">
        <is>
          <t>RTF</t>
        </is>
      </c>
      <c r="J25" s="79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22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1" t="inlineStr">
        <is>
          <t>:182TC:184TC:213TC:215TC:</t>
        </is>
      </c>
      <c r="I26" s="78" t="n">
        <v>96774813</v>
      </c>
      <c r="J26" s="79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18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1" t="inlineStr">
        <is>
          <t>:284TSC:286TSC:</t>
        </is>
      </c>
      <c r="I27" s="78" t="n">
        <v>96772284</v>
      </c>
      <c r="J27" s="79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18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1" t="inlineStr">
        <is>
          <t>:254TC:256TC:</t>
        </is>
      </c>
      <c r="I28" s="78" t="n">
        <v>96774813</v>
      </c>
      <c r="J28" s="79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18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1" t="inlineStr">
        <is>
          <t>:284TSC:286TSC:</t>
        </is>
      </c>
      <c r="I29" s="78" t="n">
        <v>96772284</v>
      </c>
      <c r="J29" s="79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22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78" t="n">
        <v>96774815</v>
      </c>
      <c r="J30" s="79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63" t="inlineStr">
        <is>
          <t>:10707-LCS:</t>
        </is>
      </c>
      <c r="D31" s="118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37" t="inlineStr">
        <is>
          <t>:284TC:286TC:</t>
        </is>
      </c>
      <c r="I31" s="78" t="n">
        <v>96772284</v>
      </c>
      <c r="J31" s="79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37" t="inlineStr">
        <is>
          <t>:20121-4P-15HP-LCSE:</t>
        </is>
      </c>
      <c r="D32" s="122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1" t="inlineStr">
        <is>
          <t>:254TC:256TC:</t>
        </is>
      </c>
      <c r="I32" s="78" t="n">
        <v>96774815</v>
      </c>
      <c r="J32" s="79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63" t="inlineStr">
        <is>
          <t>:12709-LCS:</t>
        </is>
      </c>
      <c r="D33" s="118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37" t="inlineStr">
        <is>
          <t>:284TC:286TC:</t>
        </is>
      </c>
      <c r="I33" s="78" t="n">
        <v>96772284</v>
      </c>
      <c r="J33" s="79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22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78" t="n">
        <v>96772283</v>
      </c>
      <c r="J34" s="79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63" t="inlineStr">
        <is>
          <t>:15705-LCS:</t>
        </is>
      </c>
      <c r="D35" s="118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37" t="inlineStr">
        <is>
          <t>:284TC:286TC:</t>
        </is>
      </c>
      <c r="I35" s="78" t="n">
        <v>96772284</v>
      </c>
      <c r="J35" s="79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18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1" t="inlineStr">
        <is>
          <t>:254TC:256TC:</t>
        </is>
      </c>
      <c r="I36" s="78" t="n">
        <v>96772283</v>
      </c>
      <c r="J36" s="79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63" t="inlineStr">
        <is>
          <t>:15951-LCS:</t>
        </is>
      </c>
      <c r="D37" s="118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37" t="inlineStr">
        <is>
          <t>:284TC:286TC:</t>
        </is>
      </c>
      <c r="I37" s="78" t="inlineStr">
        <is>
          <t>RTF</t>
        </is>
      </c>
      <c r="J37" s="79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37" t="inlineStr">
        <is>
          <t>:25957-4P-3HP-LCSE:25957-4P-5HP-LCSE:25957-4P-7.5HP-LCSE:25957-4P-10HP-LCSE:</t>
        </is>
      </c>
      <c r="D38" s="122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37" t="inlineStr">
        <is>
          <t>:182TC:184TC:213TC:215TC:</t>
        </is>
      </c>
      <c r="I38" s="78" t="n">
        <v>96774813</v>
      </c>
      <c r="J38" s="79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63" t="inlineStr">
        <is>
          <t>:15951-LCS:</t>
        </is>
      </c>
      <c r="D39" s="118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37" t="inlineStr">
        <is>
          <t>:284TC:286TC:284TSC:286TSC:</t>
        </is>
      </c>
      <c r="I39" s="78" t="inlineStr">
        <is>
          <t>RTF</t>
        </is>
      </c>
      <c r="J39" s="79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18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78" t="n">
        <v>96774813</v>
      </c>
      <c r="J40" s="79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63" t="inlineStr">
        <is>
          <t>:15955-LCS:</t>
        </is>
      </c>
      <c r="D41" s="118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37" t="inlineStr">
        <is>
          <t>:284TC:286TC:284TSC:286TSC:</t>
        </is>
      </c>
      <c r="I41" s="78" t="inlineStr">
        <is>
          <t>RTF</t>
        </is>
      </c>
      <c r="J41" s="79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22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78" t="n">
        <v>96774815</v>
      </c>
      <c r="J42" s="79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22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78" t="n">
        <v>96774815</v>
      </c>
      <c r="J43" s="79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63" t="inlineStr">
        <is>
          <t>:15955-LCS:</t>
        </is>
      </c>
      <c r="D44" s="118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37" t="inlineStr">
        <is>
          <t>:284TC:286TC:284TSC:286TSC:</t>
        </is>
      </c>
      <c r="I44" s="78" t="inlineStr">
        <is>
          <t>RTF</t>
        </is>
      </c>
      <c r="J44" s="79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22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78" t="n">
        <v>96772283</v>
      </c>
      <c r="J45" s="79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18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1" t="inlineStr">
        <is>
          <t>:254TC:256TC:</t>
        </is>
      </c>
      <c r="I46" s="78" t="n">
        <v>96772283</v>
      </c>
      <c r="J46" s="79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63" t="inlineStr">
        <is>
          <t>:15959-LCS:</t>
        </is>
      </c>
      <c r="D47" s="118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37" t="inlineStr">
        <is>
          <t>:284TC:286TC:284TSC:286TSC:</t>
        </is>
      </c>
      <c r="I47" s="78" t="inlineStr">
        <is>
          <t>RTF</t>
        </is>
      </c>
      <c r="J47" s="79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22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78" t="n">
        <v>96774813</v>
      </c>
      <c r="J48" s="79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63" t="inlineStr">
        <is>
          <t>:20709-LCS:20709-2P-15HP-LCSE:20709-2P-20HP-LCSE:20709-2P-25HP-LCSE:</t>
        </is>
      </c>
      <c r="D49" s="118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37" t="inlineStr">
        <is>
          <t>:284TC:286TC:</t>
        </is>
      </c>
      <c r="I49" s="78" t="n">
        <v>96772284</v>
      </c>
      <c r="J49" s="79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22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78" t="n">
        <v>96774813</v>
      </c>
      <c r="J50" s="79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63" t="inlineStr">
        <is>
          <t>:20709-LCS:</t>
        </is>
      </c>
      <c r="D51" s="118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37" t="inlineStr">
        <is>
          <t>:284TC:286TC:284TSC:286TSC:</t>
        </is>
      </c>
      <c r="I51" s="78" t="n">
        <v>96772284</v>
      </c>
      <c r="J51" s="79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22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78" t="n">
        <v>96774815</v>
      </c>
      <c r="J52" s="79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63" t="inlineStr">
        <is>
          <t>:20953-LCS:</t>
        </is>
      </c>
      <c r="D53" s="118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37" t="inlineStr">
        <is>
          <t>:284TC:286TC:</t>
        </is>
      </c>
      <c r="I53" s="78" t="inlineStr">
        <is>
          <t>RTF</t>
        </is>
      </c>
      <c r="J53" s="79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37" t="inlineStr">
        <is>
          <t>:30127-4P-15HP-LCSE:30127-4P-20HP-LCSE:30127-4P-25HP-LCSE:</t>
        </is>
      </c>
      <c r="D54" s="122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78" t="n">
        <v>96774815</v>
      </c>
      <c r="J54" s="79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63" t="inlineStr">
        <is>
          <t>:20953-LCS:</t>
        </is>
      </c>
      <c r="D55" s="118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37" t="inlineStr">
        <is>
          <t>:284TC:286TC:284TSC:286TSC:</t>
        </is>
      </c>
      <c r="I55" s="78" t="inlineStr">
        <is>
          <t>RTF</t>
        </is>
      </c>
      <c r="J55" s="79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22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78" t="n">
        <v>96772283</v>
      </c>
      <c r="J56" s="79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63" t="inlineStr">
        <is>
          <t>:25707-LCS:</t>
        </is>
      </c>
      <c r="D57" s="118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37" t="inlineStr">
        <is>
          <t>:284TC:286TC:</t>
        </is>
      </c>
      <c r="I57" s="78" t="n">
        <v>96772284</v>
      </c>
      <c r="J57" s="79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18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78" t="n">
        <v>96772283</v>
      </c>
      <c r="J58" s="79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63" t="inlineStr">
        <is>
          <t>:25707-LCS:</t>
        </is>
      </c>
      <c r="D59" s="118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37" t="inlineStr">
        <is>
          <t>:284TC:286TC:284TSC:286TSC:</t>
        </is>
      </c>
      <c r="I59" s="78" t="n">
        <v>96772284</v>
      </c>
      <c r="J59" s="79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22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78" t="n">
        <v>96774813</v>
      </c>
      <c r="J60" s="79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63" t="inlineStr">
        <is>
          <t>:25957-LCS:</t>
        </is>
      </c>
      <c r="D61" s="118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78" t="inlineStr">
        <is>
          <t>RTF</t>
        </is>
      </c>
      <c r="J61" s="79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18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78" t="n">
        <v>96774813</v>
      </c>
      <c r="J62" s="79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63" t="inlineStr">
        <is>
          <t>:25957-LCS:</t>
        </is>
      </c>
      <c r="D63" s="118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78" t="inlineStr">
        <is>
          <t>RTF</t>
        </is>
      </c>
      <c r="J63" s="79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17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78" t="n">
        <v>96774815</v>
      </c>
      <c r="J64" s="79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63" t="inlineStr">
        <is>
          <t>:30707-LCS:</t>
        </is>
      </c>
      <c r="D65" s="118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37" t="inlineStr">
        <is>
          <t>:284TC:286TC:284TSC:286TSC:</t>
        </is>
      </c>
      <c r="I65" s="78" t="n">
        <v>96772284</v>
      </c>
      <c r="J65" s="79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17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78" t="n">
        <v>96774815</v>
      </c>
      <c r="J66" s="79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63" t="inlineStr">
        <is>
          <t>:30707-LCS:</t>
        </is>
      </c>
      <c r="D67" s="118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37" t="inlineStr">
        <is>
          <t>:284TC:286TC:284TSC:286TSC:</t>
        </is>
      </c>
      <c r="I67" s="78" t="n">
        <v>96772284</v>
      </c>
      <c r="J67" s="79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18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78" t="n">
        <v>96774813</v>
      </c>
      <c r="J68" s="79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63" t="inlineStr">
        <is>
          <t>:30957-LCS:</t>
        </is>
      </c>
      <c r="D69" s="118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37" t="inlineStr">
        <is>
          <t>:284TC:286TC:</t>
        </is>
      </c>
      <c r="I69" s="78" t="n">
        <v>96774813</v>
      </c>
      <c r="J69" s="79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63" t="inlineStr">
        <is>
          <t>:30957-LCS:</t>
        </is>
      </c>
      <c r="D70" s="118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37" t="inlineStr">
        <is>
          <t>:284TC:286TC:</t>
        </is>
      </c>
      <c r="I70" s="78" t="n">
        <v>96774813</v>
      </c>
      <c r="J70" s="79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18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78" t="n">
        <v>96774813</v>
      </c>
      <c r="J71" s="79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63" t="inlineStr">
        <is>
          <t>:40707-LCS:</t>
        </is>
      </c>
      <c r="D72" s="118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37" t="inlineStr">
        <is>
          <t>:284TC:286TC:</t>
        </is>
      </c>
      <c r="I72" s="78" t="n">
        <v>96772284</v>
      </c>
      <c r="J72" s="79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63" t="inlineStr">
        <is>
          <t>:10707-LCS:</t>
        </is>
      </c>
      <c r="D73" s="118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37" t="inlineStr">
        <is>
          <t>:182TC:184TC:213TC:215TC:254TC:256TC:</t>
        </is>
      </c>
      <c r="I73" s="78" t="n">
        <v>96772283</v>
      </c>
      <c r="J73" s="79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63" t="inlineStr">
        <is>
          <t>:40707-LCS:</t>
        </is>
      </c>
      <c r="D74" s="118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37" t="inlineStr">
        <is>
          <t>:284TC:286TC:284TSC:286TSC:</t>
        </is>
      </c>
      <c r="I74" s="78" t="n">
        <v>96772284</v>
      </c>
      <c r="J74" s="79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63" t="inlineStr">
        <is>
          <t>:12709-LCS:</t>
        </is>
      </c>
      <c r="D75" s="118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37" t="inlineStr">
        <is>
          <t>:182TC:184TC:213TC:215TC:254TC:256TC:</t>
        </is>
      </c>
      <c r="I75" s="78" t="n">
        <v>96772283</v>
      </c>
      <c r="J75" s="79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63" t="inlineStr">
        <is>
          <t>:40957-LCS:</t>
        </is>
      </c>
      <c r="D76" s="118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37" t="inlineStr">
        <is>
          <t>:284TC:286TC:</t>
        </is>
      </c>
      <c r="I76" s="78" t="inlineStr">
        <is>
          <t>RTF</t>
        </is>
      </c>
      <c r="J76" s="79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63" t="inlineStr">
        <is>
          <t>:15705-LCS:</t>
        </is>
      </c>
      <c r="D77" s="118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37" t="inlineStr">
        <is>
          <t>:182TC:184TC:213TC:215TC:254TC:256TC:</t>
        </is>
      </c>
      <c r="I77" s="78" t="n">
        <v>96772283</v>
      </c>
      <c r="J77" s="79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63" t="inlineStr">
        <is>
          <t>:40957-LCS:</t>
        </is>
      </c>
      <c r="D78" s="118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37" t="inlineStr">
        <is>
          <t>:284TC:286TC:284TSC:286TSC:</t>
        </is>
      </c>
      <c r="I78" s="78" t="inlineStr">
        <is>
          <t>RTF</t>
        </is>
      </c>
      <c r="J78" s="79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63" t="inlineStr">
        <is>
          <t>:15951-LCS:</t>
        </is>
      </c>
      <c r="D79" s="118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37" t="inlineStr">
        <is>
          <t>:182TC:184TC:213TC:215TC:254TC:256TC:324TSC:326TSC:324TC:326TC:364TSC:365TSC:364TC:365TC:</t>
        </is>
      </c>
      <c r="I79" s="78" t="n">
        <v>96774813</v>
      </c>
      <c r="J79" s="79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63" t="inlineStr">
        <is>
          <t>:40959-LCS:</t>
        </is>
      </c>
      <c r="D80" s="118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37" t="inlineStr">
        <is>
          <t>:284TC:286TC:</t>
        </is>
      </c>
      <c r="I80" s="78" t="inlineStr">
        <is>
          <t>RTF</t>
        </is>
      </c>
      <c r="J80" s="79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63" t="inlineStr">
        <is>
          <t>:15951-LCS:</t>
        </is>
      </c>
      <c r="D81" s="118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37" t="inlineStr">
        <is>
          <t>:182TC:184TC:213TC:215TC:254TC:256TC:324TSC:326TSC:324TC:326TC:364TSC:365TSC:364TC:365TC:</t>
        </is>
      </c>
      <c r="I81" s="78" t="n">
        <v>96774813</v>
      </c>
      <c r="J81" s="79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63" t="inlineStr">
        <is>
          <t>:50957-LCS:50957-4P-25HP-LCSE:</t>
        </is>
      </c>
      <c r="D82" s="118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37" t="inlineStr">
        <is>
          <t>:284TC:286TC:284TSC:286TSC:</t>
        </is>
      </c>
      <c r="I82" s="78" t="n">
        <v>96774814</v>
      </c>
      <c r="J82" s="79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63" t="inlineStr">
        <is>
          <t>:15955-LCS:</t>
        </is>
      </c>
      <c r="D83" s="118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37" t="inlineStr">
        <is>
          <t>:182TC:184TC:213TC:215TC:254TC:256TC:324TSC:326TSC:324TC:326TC:364TSC:365TSC:364TC:365TC:</t>
        </is>
      </c>
      <c r="I83" s="78" t="n">
        <v>96774813</v>
      </c>
      <c r="J83" s="79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63" t="inlineStr">
        <is>
          <t>:40129-LCS:40129-4P-25HP-LCSE:</t>
        </is>
      </c>
      <c r="D84" s="118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37" t="inlineStr">
        <is>
          <t>:284TC:286TC:</t>
        </is>
      </c>
      <c r="I84" s="2" t="n">
        <v>96699319</v>
      </c>
      <c r="J84" s="79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63" t="inlineStr">
        <is>
          <t>:15955-LCS:</t>
        </is>
      </c>
      <c r="D85" s="118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37" t="inlineStr">
        <is>
          <t>:182TC:184TC:213TC:215TC:254TC:256TC:324TSC:326TSC:324TC:326TC:364TSC:365TSC:364TC:365TC:</t>
        </is>
      </c>
      <c r="I85" s="78" t="n">
        <v>96774813</v>
      </c>
      <c r="J85" s="79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63" t="inlineStr">
        <is>
          <t>:4012A-LCS:4012A-4P-25HP-LCSE:</t>
        </is>
      </c>
      <c r="D86" s="118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37" t="inlineStr">
        <is>
          <t>:284TC:286TC:</t>
        </is>
      </c>
      <c r="I86" s="2" t="n">
        <v>96699319</v>
      </c>
      <c r="J86" s="79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63" t="inlineStr">
        <is>
          <t>:15959-LCS:</t>
        </is>
      </c>
      <c r="D87" s="118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37" t="inlineStr">
        <is>
          <t>:182TC:184TC:213TC:215TC:254TC:256TC:324TSC:326TSC:324TC:326TC:364TSC:365TSC:364TC:365TC:</t>
        </is>
      </c>
      <c r="I87" s="78" t="n">
        <v>96774813</v>
      </c>
      <c r="J87" s="79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37" t="inlineStr">
        <is>
          <t>Price_BOM_LCS_Hardware_131</t>
        </is>
      </c>
      <c r="C88" t="inlineStr">
        <is>
          <t>:60951-LCS:60951-4P-25HP-LCSE:</t>
        </is>
      </c>
      <c r="D88" s="118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78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63" t="inlineStr">
        <is>
          <t>:15959-LCS:</t>
        </is>
      </c>
      <c r="D89" s="118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37" t="inlineStr">
        <is>
          <t>:182TC:184TC:213TC:215TC:254TC:256TC:324TSC:326TSC:324TC:326TC:364TSC:365TSC:364TC:365TC:</t>
        </is>
      </c>
      <c r="I89" s="78" t="n">
        <v>96774813</v>
      </c>
      <c r="J89" s="79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63" t="inlineStr">
        <is>
          <t>:50123-LCS:50123-4P-25HP-LCSE:</t>
        </is>
      </c>
      <c r="D90" s="118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37" t="inlineStr">
        <is>
          <t>:284TC:286TC:</t>
        </is>
      </c>
      <c r="I90" s="2" t="n">
        <v>96699319</v>
      </c>
      <c r="J90" s="79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63" t="inlineStr">
        <is>
          <t>:20709-LCS:20709-2P-15HP-LCSE:20709-2P-20HP-LCSE:20709-2P-25HP-LCSE:</t>
        </is>
      </c>
      <c r="D91" s="118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37" t="inlineStr">
        <is>
          <t>:182TC:184TC:213TC:215TC:254TC:256TC:</t>
        </is>
      </c>
      <c r="I91" s="78" t="n">
        <v>96772283</v>
      </c>
      <c r="J91" s="79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63" t="inlineStr">
        <is>
          <t>:60123-LCS:</t>
        </is>
      </c>
      <c r="D92" s="118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37" t="inlineStr">
        <is>
          <t>:284TC:286TC:</t>
        </is>
      </c>
      <c r="I92" s="2" t="n">
        <v>96699319</v>
      </c>
      <c r="J92" s="79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63" t="inlineStr">
        <is>
          <t>:20709-LCS:</t>
        </is>
      </c>
      <c r="D93" s="118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37" t="inlineStr">
        <is>
          <t>:182TC:184TC:213TC:215TC:254TC:256TC:324TSC:326TSC:324TC:326TC:364TSC:365TSC:364TC:365TC:</t>
        </is>
      </c>
      <c r="I93" s="78" t="n">
        <v>96772283</v>
      </c>
      <c r="J93" s="79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63" t="inlineStr">
        <is>
          <t>:20953-LCS:</t>
        </is>
      </c>
      <c r="D94" s="118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37" t="inlineStr">
        <is>
          <t>:182TC:184TC:213TC:215TC:254TC:256TC:324TSC:326TSC:324TC:326TC:364TSC:365TSC:364TC:365TC:</t>
        </is>
      </c>
      <c r="I94" s="78" t="n">
        <v>96774813</v>
      </c>
      <c r="J94" s="79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63" t="inlineStr">
        <is>
          <t>:20953-LCS:</t>
        </is>
      </c>
      <c r="D95" s="118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37" t="inlineStr">
        <is>
          <t>:182TC:184TC:213TC:215TC:254TC:256TC:324TSC:326TSC:324TC:326TC:364TSC:365TSC:364TC:365TC:</t>
        </is>
      </c>
      <c r="I95" s="78" t="n">
        <v>96774813</v>
      </c>
      <c r="J95" s="79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63" t="inlineStr">
        <is>
          <t>:20121-LCS:</t>
        </is>
      </c>
      <c r="D96" s="118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78" t="n">
        <v>96774815</v>
      </c>
      <c r="J96" s="79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63" t="inlineStr">
        <is>
          <t>:20121-LCS:</t>
        </is>
      </c>
      <c r="D97" s="118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78" t="n">
        <v>96774815</v>
      </c>
      <c r="J97" s="79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63" t="inlineStr">
        <is>
          <t>:25707-LCS:</t>
        </is>
      </c>
      <c r="D98" s="118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37" t="inlineStr">
        <is>
          <t>:182TC:184TC:213TC:215TC:254TC:256TC:324TSC:326TSC:324TC:326TC:364TSC:365TSC:364TC:365TC:</t>
        </is>
      </c>
      <c r="I98" s="78" t="n">
        <v>96772283</v>
      </c>
      <c r="J98" s="79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63" t="inlineStr">
        <is>
          <t>:25707-LCS:</t>
        </is>
      </c>
      <c r="D99" s="118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37" t="inlineStr">
        <is>
          <t>:182TC:184TC:213TC:215TC:254TC:256TC:324TSC:326TSC:324TC:326TC:364TSC:365TSC:364TC:365TC:</t>
        </is>
      </c>
      <c r="I99" s="78" t="n">
        <v>96772283</v>
      </c>
      <c r="J99" s="79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63" t="inlineStr">
        <is>
          <t>:25957-LCS:</t>
        </is>
      </c>
      <c r="D100" s="118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78" t="n">
        <v>96774813</v>
      </c>
      <c r="J100" s="79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63" t="inlineStr">
        <is>
          <t>:25957-LCS:</t>
        </is>
      </c>
      <c r="D101" s="118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37" t="inlineStr">
        <is>
          <t>:182TC:184TC:213TC:215TC:254TC:256TC:324TSC:326TSC:324TC:326TC:364TSC:365TSC:364TC:365TC:</t>
        </is>
      </c>
      <c r="I101" s="78" t="n">
        <v>96774813</v>
      </c>
      <c r="J101" s="79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63" t="inlineStr">
        <is>
          <t>:25123-LCS:</t>
        </is>
      </c>
      <c r="D102" s="118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78" t="n">
        <v>96774815</v>
      </c>
      <c r="J102" s="79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63" t="inlineStr">
        <is>
          <t>:25123-LCS:</t>
        </is>
      </c>
      <c r="D103" s="118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78" t="n">
        <v>96774815</v>
      </c>
      <c r="J103" s="79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63" t="inlineStr">
        <is>
          <t>:30707-LCS:</t>
        </is>
      </c>
      <c r="D104" s="118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37" t="inlineStr">
        <is>
          <t>:182TC:184TC:213TC:215TC:254TC:256TC:324TSC:326TSC:324TC:326TC:364TSC:365TSC:364TC:365TC:</t>
        </is>
      </c>
      <c r="I104" s="78" t="n">
        <v>96772283</v>
      </c>
      <c r="J104" s="79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63" t="inlineStr">
        <is>
          <t>:30707-LCS:</t>
        </is>
      </c>
      <c r="D105" s="118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37" t="inlineStr">
        <is>
          <t>:182TC:184TC:213TC:215TC:254TC:256TC:324TSC:326TSC:324TC:326TC:364TSC:365TSC:364TC:365TC:</t>
        </is>
      </c>
      <c r="I105" s="78" t="n">
        <v>96772283</v>
      </c>
      <c r="J105" s="79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63" t="inlineStr">
        <is>
          <t>:30957-LCS:</t>
        </is>
      </c>
      <c r="D106" s="118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78" t="n">
        <v>96774813</v>
      </c>
      <c r="J106" s="79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63" t="inlineStr">
        <is>
          <t>:30957-LCS:</t>
        </is>
      </c>
      <c r="D107" s="118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78" t="n">
        <v>96774813</v>
      </c>
      <c r="J107" s="79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63" t="inlineStr">
        <is>
          <t>:30121-LCS:</t>
        </is>
      </c>
      <c r="D108" s="118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78" t="n">
        <v>96774815</v>
      </c>
      <c r="J108" s="79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63" t="inlineStr">
        <is>
          <t>:30127-LCS:</t>
        </is>
      </c>
      <c r="D109" s="118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78" t="n">
        <v>96774815</v>
      </c>
      <c r="J109" s="79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63" t="inlineStr">
        <is>
          <t>:30157-LCS:</t>
        </is>
      </c>
      <c r="D110" s="118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78" t="n">
        <v>96759584</v>
      </c>
      <c r="J110" s="79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63" t="inlineStr">
        <is>
          <t>:30157-LCS:</t>
        </is>
      </c>
      <c r="D111" s="118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78" t="n">
        <v>96759585</v>
      </c>
      <c r="J111" s="79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63" t="inlineStr">
        <is>
          <t>:30157-LCS:</t>
        </is>
      </c>
      <c r="D112" s="118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37" t="inlineStr">
        <is>
          <t>:324TSC:326TSC:324TC:326TC:364TSC:365TSC:364TC:365TC:</t>
        </is>
      </c>
      <c r="I112" s="78" t="n">
        <v>96759583</v>
      </c>
      <c r="J112" s="79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63" t="inlineStr">
        <is>
          <t>:40707-LCS:</t>
        </is>
      </c>
      <c r="D113" s="118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37" t="inlineStr">
        <is>
          <t>:182TC:184TC:213TC:215TC:254TC:256TC:324TSC:326TSC:324TC:326TC:364TSC:365TSC:364TC:365TC:</t>
        </is>
      </c>
      <c r="I113" s="78" t="n">
        <v>96772283</v>
      </c>
      <c r="J113" s="79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63" t="inlineStr">
        <is>
          <t>:40707-LCS:</t>
        </is>
      </c>
      <c r="D114" s="118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37" t="inlineStr">
        <is>
          <t>:182TC:184TC:213TC:215TC:254TC:256TC:324TSC:326TSC:324TC:326TC:364TSC:365TSC:364TC:365TC:</t>
        </is>
      </c>
      <c r="I114" s="78" t="n">
        <v>96772283</v>
      </c>
      <c r="J114" s="79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63" t="inlineStr">
        <is>
          <t>:40957-LCS:</t>
        </is>
      </c>
      <c r="D115" s="118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78" t="n">
        <v>96774813</v>
      </c>
      <c r="J115" s="79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63" t="inlineStr">
        <is>
          <t>:40957-LCS:</t>
        </is>
      </c>
      <c r="D116" s="118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37" t="inlineStr">
        <is>
          <t>:182TC:184TC:213TC:215TC:254TC:256TC:324TSC:326TSC:324TC:326TC:364TSC:365TSC:364TC:365TC:</t>
        </is>
      </c>
      <c r="I116" s="78" t="n">
        <v>96774813</v>
      </c>
      <c r="J116" s="79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63" t="inlineStr">
        <is>
          <t>:40959-LCS:</t>
        </is>
      </c>
      <c r="D117" s="118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78" t="n">
        <v>96774813</v>
      </c>
      <c r="J117" s="79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63" t="inlineStr">
        <is>
          <t>:40129-LCS:</t>
        </is>
      </c>
      <c r="D118" s="118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78" t="n">
        <v>96774815</v>
      </c>
      <c r="J118" s="79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63" t="inlineStr">
        <is>
          <t>:4012A-LCS:</t>
        </is>
      </c>
      <c r="D119" s="118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78" t="n">
        <v>96774815</v>
      </c>
      <c r="J119" s="79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63" t="inlineStr">
        <is>
          <t>:40157-LCS:</t>
        </is>
      </c>
      <c r="D120" s="118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78" t="n">
        <v>96759584</v>
      </c>
      <c r="J120" s="79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63" t="inlineStr">
        <is>
          <t>:40157-LCS:</t>
        </is>
      </c>
      <c r="D121" s="118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78" t="n">
        <v>96759585</v>
      </c>
      <c r="J121" s="79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63" t="inlineStr">
        <is>
          <t>:40157-LCS:</t>
        </is>
      </c>
      <c r="D122" s="118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78" t="n">
        <v>96759583</v>
      </c>
      <c r="J122" s="79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63" t="inlineStr">
        <is>
          <t>:40157-LCS:</t>
        </is>
      </c>
      <c r="D123" s="118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78" t="n">
        <v>96759583</v>
      </c>
      <c r="J123" s="79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63" t="inlineStr">
        <is>
          <t>:30121-LCS:30127-LCS:</t>
        </is>
      </c>
      <c r="D124" s="118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79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63" t="inlineStr">
        <is>
          <t>:50957-LCS:50957-4P-25HP-LCSE:</t>
        </is>
      </c>
      <c r="D125" s="118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37" t="inlineStr">
        <is>
          <t>:182TC:184TC:213TC:215TC:254TC:256TC:324TSC:326TSC:324TC:326TC:364TSC:365TSC:364TC:365TC:</t>
        </is>
      </c>
      <c r="I125" s="78" t="n">
        <v>96774813</v>
      </c>
      <c r="J125" s="79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63" t="inlineStr">
        <is>
          <t>:50123-LCS:</t>
        </is>
      </c>
      <c r="D126" s="118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78" t="n">
        <v>96774815</v>
      </c>
      <c r="J126" s="79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63" t="inlineStr">
        <is>
          <t>:40129-LCS:40129-4P-25HP-LCSE:</t>
        </is>
      </c>
      <c r="D127" s="118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79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63" t="inlineStr">
        <is>
          <t>:50123-LCS:</t>
        </is>
      </c>
      <c r="D128" s="118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37" t="inlineStr">
        <is>
          <t>:324TC:326TC:364TC:365TC:404TC:405TC:444TC:445TC:</t>
        </is>
      </c>
      <c r="I128" s="78" t="n">
        <v>96759582</v>
      </c>
      <c r="J128" s="79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63" t="inlineStr">
        <is>
          <t>:50157-LCS:</t>
        </is>
      </c>
      <c r="D129" s="118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78" t="n">
        <v>96759583</v>
      </c>
      <c r="J129" s="79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63" t="inlineStr">
        <is>
          <t>:4012A-LCS:4012A-4P-25HP-LCSE:</t>
        </is>
      </c>
      <c r="D130" s="118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79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18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78" t="n">
        <v>96774813</v>
      </c>
      <c r="J131" s="79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37" t="inlineStr">
        <is>
          <t>Price_BOM_LCS_Hardware_247</t>
        </is>
      </c>
      <c r="C132" s="63" t="inlineStr">
        <is>
          <t>:60123-LCS:</t>
        </is>
      </c>
      <c r="D132" s="118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78" t="n">
        <v>96774815</v>
      </c>
      <c r="J132" s="79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37" t="inlineStr">
        <is>
          <t>Price_BOM_LCS_Hardware_248</t>
        </is>
      </c>
      <c r="C133" s="63" t="inlineStr">
        <is>
          <t>:50123-LCS:50123-4P-25HP-LCSE:</t>
        </is>
      </c>
      <c r="D133" s="118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79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37" t="inlineStr">
        <is>
          <t>Price_BOM_LCS_Hardware_250</t>
        </is>
      </c>
      <c r="C134" s="100" t="inlineStr">
        <is>
          <t>:60123-LCS:</t>
        </is>
      </c>
      <c r="D134" s="118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1" t="inlineStr">
        <is>
          <t>:324TC:326TC:364TC:365TC:404TC:405TC:444TC:445TC:</t>
        </is>
      </c>
      <c r="I134" s="78" t="n">
        <v>96759582</v>
      </c>
      <c r="J134" s="79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37" t="inlineStr">
        <is>
          <t>Price_BOM_LCS_Hardware_253</t>
        </is>
      </c>
      <c r="C135" s="100" t="inlineStr">
        <is>
          <t>:60157-LCS:</t>
        </is>
      </c>
      <c r="D135" s="118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1" t="inlineStr">
        <is>
          <t>:324TSC:326TSC:324TC:326TC:364TSC:365TSC:364TC:365TC:404TSC:405TSC:404TC:405TC:444TC:445TC:</t>
        </is>
      </c>
      <c r="I135" s="78" t="n">
        <v>96759583</v>
      </c>
      <c r="J135" s="79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37" t="inlineStr">
        <is>
          <t>Price_BOM_LCS_Hardware_254</t>
        </is>
      </c>
      <c r="C136" s="63" t="inlineStr">
        <is>
          <t>:60123-LCS:</t>
        </is>
      </c>
      <c r="D136" s="118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79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37" t="inlineStr">
        <is>
          <t>Price_BOM_LCS_Hardware_256</t>
        </is>
      </c>
      <c r="C137" s="100" t="inlineStr">
        <is>
          <t>:80123-LCS:</t>
        </is>
      </c>
      <c r="D137" s="118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1" t="inlineStr">
        <is>
          <t>:324TC:326TC:364TC:365TC:404TC:405TC:444TC:445TC:</t>
        </is>
      </c>
      <c r="I137" s="78" t="n">
        <v>96759582</v>
      </c>
      <c r="J137" s="79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37" t="inlineStr">
        <is>
          <t>Price_BOM_LCS_Hardware_259</t>
        </is>
      </c>
      <c r="C138" t="inlineStr">
        <is>
          <t>:30121-4P-15HP-LCSE:30121-4P-20HP-LCSE:30121-4P-25HP-LCSE:</t>
        </is>
      </c>
      <c r="D138" s="122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79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37" t="inlineStr">
        <is>
          <t>Price_BOM_LCS_Hardware_017</t>
        </is>
      </c>
      <c r="C139" s="63" t="inlineStr">
        <is>
          <t>:40129-LCS:</t>
        </is>
      </c>
      <c r="D139" s="118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37" t="inlineStr">
        <is>
          <t>Price_BOM_LCS_Hardware_065</t>
        </is>
      </c>
      <c r="C140" s="63" t="inlineStr">
        <is>
          <t>:60123-LCS:</t>
        </is>
      </c>
      <c r="D140" s="118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37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37" t="inlineStr">
        <is>
          <t>Price_BOM_LCS_Hardware_008</t>
        </is>
      </c>
      <c r="C141" s="37" t="inlineStr">
        <is>
          <t>:30127-4P-15HP LCSE:30127-4P-20HP LCSE:30127-4P-25HP LCSE:</t>
        </is>
      </c>
      <c r="D141" s="122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79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48" t="inlineStr">
        <is>
          <t>[END]</t>
        </is>
      </c>
      <c r="B142" s="37" t="n"/>
      <c r="C142" s="63" t="n"/>
      <c r="I142" s="2" t="n"/>
    </row>
    <row r="143">
      <c r="B143" s="37" t="n"/>
      <c r="C143" s="63" t="n"/>
      <c r="I143" s="2" t="n"/>
    </row>
    <row r="144">
      <c r="B144" s="37" t="n"/>
      <c r="C144" s="63" t="n"/>
      <c r="I144" s="2" t="n"/>
    </row>
    <row r="145">
      <c r="B145" s="37" t="n"/>
      <c r="C145" s="63" t="n"/>
      <c r="I145" s="2" t="n"/>
    </row>
    <row r="146">
      <c r="B146" s="37" t="n"/>
      <c r="C146" s="63" t="n"/>
      <c r="I146" s="2" t="n"/>
    </row>
    <row r="147">
      <c r="B147" s="37" t="n"/>
      <c r="C147" s="63" t="n"/>
      <c r="I147" s="2" t="n"/>
    </row>
    <row r="148">
      <c r="B148" s="37" t="n"/>
      <c r="C148" s="63" t="n"/>
      <c r="I148" s="2" t="n"/>
    </row>
    <row r="149">
      <c r="B149" s="37" t="n"/>
      <c r="C149" s="63" t="n"/>
      <c r="I149" s="2" t="n"/>
    </row>
    <row r="150">
      <c r="B150" s="37" t="n"/>
      <c r="C150" s="63" t="n"/>
      <c r="I150" s="2" t="n"/>
    </row>
    <row r="151">
      <c r="B151" s="37" t="n"/>
      <c r="C151" s="63" t="n"/>
      <c r="I151" s="2" t="n"/>
    </row>
    <row r="152">
      <c r="C152" s="63" t="n"/>
      <c r="I152" s="2" t="n"/>
    </row>
    <row r="153">
      <c r="C153" s="63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2.7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0" t="inlineStr">
        <is>
          <t>Export Set-up</t>
        </is>
      </c>
      <c r="B1" s="55" t="n"/>
      <c r="C1" s="41" t="n"/>
      <c r="D1" s="41" t="n"/>
      <c r="E1" s="41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2" t="inlineStr">
        <is>
          <t>Price_BOM_LCS_WearRings</t>
        </is>
      </c>
      <c r="B2" s="53" t="n"/>
      <c r="C2" s="43">
        <f>IF($A$6="Full Data","ID","")</f>
        <v/>
      </c>
      <c r="D2" s="43">
        <f>IF($A$6="Quick Price","ID","")</f>
        <v/>
      </c>
      <c r="E2" s="43" t="inlineStr">
        <is>
          <t>Model</t>
        </is>
      </c>
      <c r="F2" s="43" t="inlineStr">
        <is>
          <t>CodeX</t>
        </is>
      </c>
      <c r="G2" s="43" t="n"/>
      <c r="H2" s="43">
        <f>IF($A$6="Full Data","WearRingMaterial","")</f>
        <v/>
      </c>
      <c r="I2" s="43">
        <f>IF($A$6="Full Data","PacoMatlCode","")</f>
        <v/>
      </c>
      <c r="J2" s="43">
        <f>IF($A$6="Full Data","BOM","")</f>
        <v/>
      </c>
      <c r="K2" s="43" t="n"/>
      <c r="L2" s="43" t="inlineStr">
        <is>
          <t>PriceID</t>
        </is>
      </c>
      <c r="M2" s="43" t="n"/>
      <c r="N2" s="43" t="n"/>
      <c r="O2" s="43">
        <f>IF($A$6="Full Data","LeadtimeID","")</f>
        <v/>
      </c>
      <c r="P2" s="43" t="n"/>
    </row>
    <row r="3">
      <c r="A3" s="42">
        <f>IF($A$6="Full Data", "PumpOptions", "BasicOptionsDynamicDesc")</f>
        <v/>
      </c>
      <c r="B3" s="53" t="n"/>
      <c r="C3" s="43">
        <f>IF($A$6="Full Data","PriceList","")</f>
        <v/>
      </c>
      <c r="D3" s="43">
        <f>IF($A$6="Quick Price","PriceList","")</f>
        <v/>
      </c>
      <c r="E3" s="43" t="n"/>
      <c r="F3" s="4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</row>
    <row r="4">
      <c r="A4" s="44" t="inlineStr">
        <is>
          <t>[Attribute type]</t>
        </is>
      </c>
      <c r="B4" s="54" t="n"/>
      <c r="C4" s="45">
        <f>IF($A$6="Full Data","pointer-merge","")</f>
        <v/>
      </c>
      <c r="D4" s="45">
        <f>IF($A$6="Quick Price","pointer-merge","")</f>
        <v/>
      </c>
      <c r="E4" s="45" t="inlineStr">
        <is>
          <t>text</t>
        </is>
      </c>
      <c r="F4" s="45" t="inlineStr">
        <is>
          <t>text</t>
        </is>
      </c>
      <c r="G4" s="45" t="inlineStr">
        <is>
          <t>pointer</t>
        </is>
      </c>
      <c r="H4" s="45">
        <f>IF($A$6="Full Data","text","")</f>
        <v/>
      </c>
      <c r="I4" s="45">
        <f>IF($A$6="Full Data","text","")</f>
        <v/>
      </c>
      <c r="J4" s="45">
        <f>IF($A$6="Full Data","text","")</f>
        <v/>
      </c>
      <c r="K4" s="45" t="n"/>
      <c r="L4" s="45" t="inlineStr">
        <is>
          <t>pointer</t>
        </is>
      </c>
      <c r="M4" s="45" t="n"/>
      <c r="N4" s="45" t="n"/>
      <c r="O4" s="45">
        <f>IF($A$6="Full Data","pointer", "")</f>
        <v/>
      </c>
      <c r="P4" s="45" t="n"/>
      <c r="Q4" s="29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46" t="inlineStr">
        <is>
          <t>[Attribute width]</t>
        </is>
      </c>
      <c r="B5" s="51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1" t="inlineStr">
        <is>
          <t>Description</t>
        </is>
      </c>
      <c r="L6" s="13" t="inlineStr">
        <is>
          <t>Price ID</t>
        </is>
      </c>
      <c r="M6" s="145" t="inlineStr">
        <is>
          <t>Price</t>
        </is>
      </c>
      <c r="N6" s="49" t="inlineStr">
        <is>
          <t>PriceType</t>
        </is>
      </c>
      <c r="O6" s="13" t="inlineStr">
        <is>
          <t>LeadtimeID</t>
        </is>
      </c>
      <c r="P6" s="49" t="inlineStr">
        <is>
          <t>Days</t>
        </is>
      </c>
    </row>
    <row r="7">
      <c r="A7" s="39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37" t="inlineStr">
        <is>
          <t>M4</t>
        </is>
      </c>
      <c r="J7" s="37" t="n">
        <v>98567016</v>
      </c>
      <c r="K7" s="37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37" t="inlineStr">
        <is>
          <t>LT027</t>
        </is>
      </c>
      <c r="P7" s="37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37" t="inlineStr">
        <is>
          <t>M4</t>
        </is>
      </c>
      <c r="J8" s="37" t="n">
        <v>98567018</v>
      </c>
      <c r="K8" s="37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37" t="inlineStr">
        <is>
          <t>LT027</t>
        </is>
      </c>
      <c r="P8" s="37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37" t="inlineStr">
        <is>
          <t>M4</t>
        </is>
      </c>
      <c r="J9" s="37" t="n">
        <v>98567019</v>
      </c>
      <c r="K9" s="37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37" t="inlineStr">
        <is>
          <t>LT027</t>
        </is>
      </c>
      <c r="P9" s="37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37" t="inlineStr">
        <is>
          <t>M4</t>
        </is>
      </c>
      <c r="J10" s="37" t="n">
        <v>98567019</v>
      </c>
      <c r="K10" s="37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37" t="inlineStr">
        <is>
          <t>LT027</t>
        </is>
      </c>
      <c r="P10" s="37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37" t="inlineStr">
        <is>
          <t>M4</t>
        </is>
      </c>
      <c r="J11" s="37" t="n">
        <v>98567019</v>
      </c>
      <c r="K11" s="37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37" t="inlineStr">
        <is>
          <t>LT027</t>
        </is>
      </c>
      <c r="P11" s="37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37" t="inlineStr">
        <is>
          <t>M4</t>
        </is>
      </c>
      <c r="J12" s="88" t="n">
        <v>98567031</v>
      </c>
      <c r="K12" s="88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37" t="inlineStr">
        <is>
          <t>LT027</t>
        </is>
      </c>
      <c r="P12" s="37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37" t="inlineStr">
        <is>
          <t>M4</t>
        </is>
      </c>
      <c r="J13" s="88" t="n">
        <v>98567031</v>
      </c>
      <c r="K13" s="88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37" t="inlineStr">
        <is>
          <t>LT027</t>
        </is>
      </c>
      <c r="P13" s="37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37" t="inlineStr">
        <is>
          <t>M4</t>
        </is>
      </c>
      <c r="J14" s="88" t="n">
        <v>98567031</v>
      </c>
      <c r="K14" s="88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37" t="inlineStr">
        <is>
          <t>LT027</t>
        </is>
      </c>
      <c r="P14" s="37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37" t="inlineStr">
        <is>
          <t>M4</t>
        </is>
      </c>
      <c r="J15" s="88" t="n">
        <v>98567031</v>
      </c>
      <c r="K15" s="88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37" t="inlineStr">
        <is>
          <t>LT027</t>
        </is>
      </c>
      <c r="P15" s="37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37" t="inlineStr">
        <is>
          <t>M4</t>
        </is>
      </c>
      <c r="J16" s="37" t="n">
        <v>98567032</v>
      </c>
      <c r="K16" s="37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37" t="inlineStr">
        <is>
          <t>LT027</t>
        </is>
      </c>
      <c r="P16" s="37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37" t="inlineStr">
        <is>
          <t>M4</t>
        </is>
      </c>
      <c r="J17" s="37" t="n">
        <v>98567032</v>
      </c>
      <c r="K17" s="37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37" t="inlineStr">
        <is>
          <t>LT027</t>
        </is>
      </c>
      <c r="P17" s="37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37" t="inlineStr">
        <is>
          <t>M4</t>
        </is>
      </c>
      <c r="J18" s="37" t="n">
        <v>98567032</v>
      </c>
      <c r="K18" s="37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37" t="inlineStr">
        <is>
          <t>LT027</t>
        </is>
      </c>
      <c r="P18" s="37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37" t="inlineStr">
        <is>
          <t>M4</t>
        </is>
      </c>
      <c r="J19" s="37" t="n">
        <v>98567032</v>
      </c>
      <c r="K19" s="37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37" t="inlineStr">
        <is>
          <t>LT027</t>
        </is>
      </c>
      <c r="P19" s="37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37" t="inlineStr">
        <is>
          <t>M4</t>
        </is>
      </c>
      <c r="J20" s="37" t="n">
        <v>98567032</v>
      </c>
      <c r="K20" s="37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37" t="inlineStr">
        <is>
          <t>LT027</t>
        </is>
      </c>
      <c r="P20" s="37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37" t="inlineStr">
        <is>
          <t>M4</t>
        </is>
      </c>
      <c r="J21" s="37" t="n">
        <v>98567032</v>
      </c>
      <c r="K21" s="37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37" t="inlineStr">
        <is>
          <t>LT027</t>
        </is>
      </c>
      <c r="P21" s="37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37" t="inlineStr">
        <is>
          <t>M4</t>
        </is>
      </c>
      <c r="J22" s="37" t="n">
        <v>98567033</v>
      </c>
      <c r="K22" s="37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37" t="inlineStr">
        <is>
          <t>LT027</t>
        </is>
      </c>
      <c r="P22" s="37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37" t="inlineStr">
        <is>
          <t>M4</t>
        </is>
      </c>
      <c r="J23" s="37" t="n">
        <v>98567033</v>
      </c>
      <c r="K23" s="37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37" t="inlineStr">
        <is>
          <t>LT027</t>
        </is>
      </c>
      <c r="P23" s="37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37" t="inlineStr">
        <is>
          <t>M4</t>
        </is>
      </c>
      <c r="J24" s="37" t="n">
        <v>98567033</v>
      </c>
      <c r="K24" s="37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37" t="inlineStr">
        <is>
          <t>LT027</t>
        </is>
      </c>
      <c r="P24" s="37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37" t="inlineStr">
        <is>
          <t>M4</t>
        </is>
      </c>
      <c r="J25" s="37" t="n">
        <v>98567033</v>
      </c>
      <c r="K25" s="37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37" t="inlineStr">
        <is>
          <t>LT027</t>
        </is>
      </c>
      <c r="P25" s="37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37" t="inlineStr">
        <is>
          <t>M4</t>
        </is>
      </c>
      <c r="J26" s="37" t="n">
        <v>98567033</v>
      </c>
      <c r="K26" s="37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37" t="inlineStr">
        <is>
          <t>LT027</t>
        </is>
      </c>
      <c r="P26" s="37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37" t="inlineStr">
        <is>
          <t>M4</t>
        </is>
      </c>
      <c r="J27" s="37" t="n">
        <v>98567033</v>
      </c>
      <c r="K27" s="37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37" t="inlineStr">
        <is>
          <t>LT027</t>
        </is>
      </c>
      <c r="P27" s="37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37" t="inlineStr">
        <is>
          <t>M4</t>
        </is>
      </c>
      <c r="J28" s="37" t="n">
        <v>98567035</v>
      </c>
      <c r="K28" s="37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37" t="inlineStr">
        <is>
          <t>LT027</t>
        </is>
      </c>
      <c r="P28" s="37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37" t="inlineStr">
        <is>
          <t>M4</t>
        </is>
      </c>
      <c r="J29" s="37" t="n">
        <v>98567035</v>
      </c>
      <c r="K29" s="37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37" t="inlineStr">
        <is>
          <t>LT027</t>
        </is>
      </c>
      <c r="P29" s="37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37" t="inlineStr">
        <is>
          <t>M4</t>
        </is>
      </c>
      <c r="J30" s="37" t="n">
        <v>98567034</v>
      </c>
      <c r="K30" s="37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37" t="inlineStr">
        <is>
          <t>LT027</t>
        </is>
      </c>
      <c r="P30" s="37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85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37" t="inlineStr">
        <is>
          <t>M4</t>
        </is>
      </c>
      <c r="J31" s="37" t="n">
        <v>96769174</v>
      </c>
      <c r="K31" s="37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37" t="inlineStr">
        <is>
          <t>LT027</t>
        </is>
      </c>
      <c r="P31" s="37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37" t="inlineStr">
        <is>
          <t>M4</t>
        </is>
      </c>
      <c r="J32" s="37" t="n">
        <v>96769186</v>
      </c>
      <c r="K32" s="37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37" t="inlineStr">
        <is>
          <t>LT027</t>
        </is>
      </c>
      <c r="P32" s="37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37" t="inlineStr">
        <is>
          <t>M4</t>
        </is>
      </c>
      <c r="J33" s="37" t="n">
        <v>96769186</v>
      </c>
      <c r="K33" s="37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37" t="inlineStr">
        <is>
          <t>LT027</t>
        </is>
      </c>
      <c r="P33" s="37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37" t="inlineStr">
        <is>
          <t>M4</t>
        </is>
      </c>
      <c r="J34" s="37" t="n">
        <v>96769186</v>
      </c>
      <c r="K34" s="37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37" t="inlineStr">
        <is>
          <t>LT027</t>
        </is>
      </c>
      <c r="P34" s="37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37" t="inlineStr">
        <is>
          <t>M4</t>
        </is>
      </c>
      <c r="J35" s="37" t="n">
        <v>98567037</v>
      </c>
      <c r="K35" s="37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37" t="inlineStr">
        <is>
          <t>LT027</t>
        </is>
      </c>
      <c r="P35" s="37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37" t="inlineStr">
        <is>
          <t>M4</t>
        </is>
      </c>
      <c r="J36" s="37" t="n">
        <v>96699322</v>
      </c>
      <c r="K36" s="37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37" t="inlineStr">
        <is>
          <t>LT027</t>
        </is>
      </c>
      <c r="P36" s="37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37" t="inlineStr">
        <is>
          <t>M4</t>
        </is>
      </c>
      <c r="J37" s="37" t="n">
        <v>96769177</v>
      </c>
      <c r="K37" s="37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37" t="inlineStr">
        <is>
          <t>LT027</t>
        </is>
      </c>
      <c r="P37" s="37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37" t="inlineStr">
        <is>
          <t>M4</t>
        </is>
      </c>
      <c r="J38" s="37" t="n">
        <v>96769177</v>
      </c>
      <c r="K38" s="37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37" t="inlineStr">
        <is>
          <t>LT027</t>
        </is>
      </c>
      <c r="P38" s="37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37" t="inlineStr">
        <is>
          <t>M4</t>
        </is>
      </c>
      <c r="J39" s="37" t="n">
        <v>96769177</v>
      </c>
      <c r="K39" s="37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37" t="inlineStr">
        <is>
          <t>LT027</t>
        </is>
      </c>
      <c r="P39" s="37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37" t="inlineStr">
        <is>
          <t>M4</t>
        </is>
      </c>
      <c r="J40" s="37" t="n">
        <v>96769189</v>
      </c>
      <c r="K40" s="37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37" t="inlineStr">
        <is>
          <t>LT027</t>
        </is>
      </c>
      <c r="P40" s="37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37" t="inlineStr">
        <is>
          <t>M4</t>
        </is>
      </c>
      <c r="J41" s="37" t="n">
        <v>96769189</v>
      </c>
      <c r="K41" s="37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37" t="inlineStr">
        <is>
          <t>LT027</t>
        </is>
      </c>
      <c r="P41" s="37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37" t="inlineStr">
        <is>
          <t>M4</t>
        </is>
      </c>
      <c r="J42" s="37" t="n">
        <v>96769189</v>
      </c>
      <c r="K42" s="37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37" t="inlineStr">
        <is>
          <t>LT027</t>
        </is>
      </c>
      <c r="P42" s="37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37" t="inlineStr">
        <is>
          <t>M4</t>
        </is>
      </c>
      <c r="J43" s="37" t="n">
        <v>96769189</v>
      </c>
      <c r="K43" s="37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37" t="inlineStr">
        <is>
          <t>LT027</t>
        </is>
      </c>
      <c r="P43" s="37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37" t="inlineStr">
        <is>
          <t>M4</t>
        </is>
      </c>
      <c r="J44" s="37" t="n">
        <v>96769180</v>
      </c>
      <c r="K44" s="37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37" t="inlineStr">
        <is>
          <t>LT027</t>
        </is>
      </c>
      <c r="P44" s="37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37" t="inlineStr">
        <is>
          <t>M4</t>
        </is>
      </c>
      <c r="J45" s="37" t="n">
        <v>96769192</v>
      </c>
      <c r="K45" s="37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37" t="inlineStr">
        <is>
          <t>LT027</t>
        </is>
      </c>
      <c r="P45" s="37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37" t="inlineStr">
        <is>
          <t>M4</t>
        </is>
      </c>
      <c r="J46" s="37" t="n">
        <v>96769192</v>
      </c>
      <c r="K46" s="37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37" t="inlineStr">
        <is>
          <t>LT027</t>
        </is>
      </c>
      <c r="P46" s="37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37" t="inlineStr">
        <is>
          <t>M4</t>
        </is>
      </c>
      <c r="J47" s="37" t="n">
        <v>96769204</v>
      </c>
      <c r="K47" s="37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37" t="inlineStr">
        <is>
          <t>LT027</t>
        </is>
      </c>
      <c r="P47" s="37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37" t="inlineStr">
        <is>
          <t>M4</t>
        </is>
      </c>
      <c r="J48" s="37" t="n">
        <v>96769183</v>
      </c>
      <c r="K48" s="37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37" t="inlineStr">
        <is>
          <t>LT027</t>
        </is>
      </c>
      <c r="P48" s="37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37" t="inlineStr">
        <is>
          <t>M4</t>
        </is>
      </c>
      <c r="J49" s="37" t="n">
        <v>96769195</v>
      </c>
      <c r="K49" s="37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37" t="inlineStr">
        <is>
          <t>LT027</t>
        </is>
      </c>
      <c r="P49" s="37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37" t="inlineStr">
        <is>
          <t>M4</t>
        </is>
      </c>
      <c r="J50" s="37" t="n">
        <v>96769198</v>
      </c>
      <c r="K50" s="37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37" t="inlineStr">
        <is>
          <t>LT027</t>
        </is>
      </c>
      <c r="P50" s="37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37" t="inlineStr">
        <is>
          <t>M4</t>
        </is>
      </c>
      <c r="J51" s="37" t="n">
        <v>96769207</v>
      </c>
      <c r="K51" s="37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37" t="inlineStr">
        <is>
          <t>LT027</t>
        </is>
      </c>
      <c r="P51" s="37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37" t="inlineStr">
        <is>
          <t>M4</t>
        </is>
      </c>
      <c r="J52" s="37" t="n">
        <v>96769201</v>
      </c>
      <c r="K52" s="37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37" t="inlineStr">
        <is>
          <t>LT027</t>
        </is>
      </c>
      <c r="P52" s="37" t="n">
        <v>0</v>
      </c>
    </row>
    <row r="53">
      <c r="B53" s="4" t="n"/>
      <c r="C53" s="85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37" t="inlineStr">
        <is>
          <t>Bronze, ASTM B584, C90500</t>
        </is>
      </c>
      <c r="I53" s="37" t="inlineStr">
        <is>
          <t>B18</t>
        </is>
      </c>
      <c r="J53" s="37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37" t="inlineStr">
        <is>
          <t>LT027</t>
        </is>
      </c>
      <c r="P53" s="37" t="n">
        <v>0</v>
      </c>
    </row>
    <row r="54">
      <c r="B54" s="4" t="n"/>
      <c r="C54" s="85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37" t="inlineStr">
        <is>
          <t>Bronze, ASTM B584, C90500</t>
        </is>
      </c>
      <c r="I54" s="37" t="inlineStr">
        <is>
          <t>B18</t>
        </is>
      </c>
      <c r="J54" s="37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37" t="inlineStr">
        <is>
          <t>LT027</t>
        </is>
      </c>
      <c r="P54" s="37" t="n">
        <v>0</v>
      </c>
    </row>
    <row r="55">
      <c r="B55" s="4" t="n"/>
      <c r="C55" s="85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37" t="inlineStr">
        <is>
          <t>Bronze, ASTM B584, C90500</t>
        </is>
      </c>
      <c r="I55" s="37" t="inlineStr">
        <is>
          <t>B18</t>
        </is>
      </c>
      <c r="J55" s="37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37" t="inlineStr">
        <is>
          <t>LT027</t>
        </is>
      </c>
      <c r="P55" s="37" t="n">
        <v>0</v>
      </c>
    </row>
    <row r="56">
      <c r="B56" s="4" t="n"/>
      <c r="C56" s="85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37" t="inlineStr">
        <is>
          <t>Bronze, ASTM B584, C90500</t>
        </is>
      </c>
      <c r="I56" s="37" t="inlineStr">
        <is>
          <t>B18</t>
        </is>
      </c>
      <c r="J56" s="37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37" t="inlineStr">
        <is>
          <t>LT027</t>
        </is>
      </c>
      <c r="P56" s="37" t="n">
        <v>0</v>
      </c>
    </row>
    <row r="57">
      <c r="B57" s="4" t="n"/>
      <c r="C57" s="85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37" t="inlineStr">
        <is>
          <t>Bronze, ASTM B584, C90500</t>
        </is>
      </c>
      <c r="I57" s="37" t="inlineStr">
        <is>
          <t>B18</t>
        </is>
      </c>
      <c r="J57" s="37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37" t="inlineStr">
        <is>
          <t>LT027</t>
        </is>
      </c>
      <c r="P57" s="37" t="n">
        <v>0</v>
      </c>
    </row>
    <row r="58">
      <c r="B58" s="4" t="n"/>
      <c r="C58" s="85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37" t="inlineStr">
        <is>
          <t>Bronze, ASTM B584, C90500</t>
        </is>
      </c>
      <c r="I58" s="37" t="inlineStr">
        <is>
          <t>B18</t>
        </is>
      </c>
      <c r="J58" s="37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37" t="inlineStr">
        <is>
          <t>LT027</t>
        </is>
      </c>
      <c r="P58" s="37" t="n">
        <v>0</v>
      </c>
    </row>
    <row r="59">
      <c r="B59" s="4" t="n"/>
      <c r="C59" s="85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37" t="inlineStr">
        <is>
          <t>Bronze, ASTM B584, C90500</t>
        </is>
      </c>
      <c r="I59" s="37" t="inlineStr">
        <is>
          <t>B18</t>
        </is>
      </c>
      <c r="J59" s="37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37" t="inlineStr">
        <is>
          <t>LT027</t>
        </is>
      </c>
      <c r="P59" s="37" t="n">
        <v>0</v>
      </c>
    </row>
    <row r="60">
      <c r="B60" s="4" t="n"/>
      <c r="C60" s="85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37" t="inlineStr">
        <is>
          <t>Bronze, ASTM B584, C90500</t>
        </is>
      </c>
      <c r="I60" s="37" t="inlineStr">
        <is>
          <t>B18</t>
        </is>
      </c>
      <c r="J60" s="37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37" t="inlineStr">
        <is>
          <t>LT027</t>
        </is>
      </c>
      <c r="P60" s="37" t="n">
        <v>0</v>
      </c>
    </row>
    <row r="61">
      <c r="B61" s="4" t="n"/>
      <c r="C61" s="85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37" t="inlineStr">
        <is>
          <t>Bronze, ASTM B584, C90500</t>
        </is>
      </c>
      <c r="I61" s="37" t="inlineStr">
        <is>
          <t>B18</t>
        </is>
      </c>
      <c r="J61" s="37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37" t="inlineStr">
        <is>
          <t>LT027</t>
        </is>
      </c>
      <c r="P61" s="37" t="n">
        <v>0</v>
      </c>
    </row>
    <row r="62">
      <c r="B62" s="4" t="n"/>
      <c r="C62" s="85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37" t="inlineStr">
        <is>
          <t>Bronze, ASTM B584, C90500</t>
        </is>
      </c>
      <c r="I62" s="37" t="inlineStr">
        <is>
          <t>B18</t>
        </is>
      </c>
      <c r="J62" s="37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37" t="inlineStr">
        <is>
          <t>LT027</t>
        </is>
      </c>
      <c r="P62" s="37" t="n">
        <v>0</v>
      </c>
    </row>
    <row r="63">
      <c r="B63" s="4" t="n"/>
      <c r="C63" s="85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37" t="inlineStr">
        <is>
          <t>Bronze, ASTM B584, C90500</t>
        </is>
      </c>
      <c r="I63" s="37" t="inlineStr">
        <is>
          <t>B18</t>
        </is>
      </c>
      <c r="J63" s="37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37" t="inlineStr">
        <is>
          <t>LT027</t>
        </is>
      </c>
      <c r="P63" s="37" t="n">
        <v>0</v>
      </c>
    </row>
    <row r="64">
      <c r="B64" s="4" t="n"/>
      <c r="C64" s="85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37" t="inlineStr">
        <is>
          <t>Bronze, ASTM B584, C90500</t>
        </is>
      </c>
      <c r="I64" s="37" t="inlineStr">
        <is>
          <t>B18</t>
        </is>
      </c>
      <c r="J64" s="37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37" t="inlineStr">
        <is>
          <t>LT027</t>
        </is>
      </c>
      <c r="P64" s="37" t="n">
        <v>0</v>
      </c>
    </row>
    <row r="65">
      <c r="B65" s="4" t="n"/>
      <c r="C65" s="85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37" t="inlineStr">
        <is>
          <t>Bronze, ASTM B584, C90500</t>
        </is>
      </c>
      <c r="I65" s="37" t="inlineStr">
        <is>
          <t>B18</t>
        </is>
      </c>
      <c r="J65" s="37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37" t="inlineStr">
        <is>
          <t>LT027</t>
        </is>
      </c>
      <c r="P65" s="37" t="n">
        <v>0</v>
      </c>
    </row>
    <row r="66">
      <c r="C66" s="85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37" t="inlineStr">
        <is>
          <t>Bronze, ASTM B584, C90500</t>
        </is>
      </c>
      <c r="I66" s="37" t="inlineStr">
        <is>
          <t>B18</t>
        </is>
      </c>
      <c r="J66" s="37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37" t="inlineStr">
        <is>
          <t>LT027</t>
        </is>
      </c>
      <c r="P66" s="37" t="n">
        <v>0</v>
      </c>
    </row>
    <row r="67">
      <c r="C67" s="85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37" t="inlineStr">
        <is>
          <t>Bronze, ASTM B584, C90500</t>
        </is>
      </c>
      <c r="I67" s="37" t="inlineStr">
        <is>
          <t>B18</t>
        </is>
      </c>
      <c r="J67" s="37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37" t="inlineStr">
        <is>
          <t>LT027</t>
        </is>
      </c>
      <c r="P67" s="37" t="n">
        <v>0</v>
      </c>
    </row>
    <row r="68">
      <c r="C68" s="85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37" t="inlineStr">
        <is>
          <t>Bronze, ASTM B584, C90500</t>
        </is>
      </c>
      <c r="I68" s="37" t="inlineStr">
        <is>
          <t>B18</t>
        </is>
      </c>
      <c r="J68" s="37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37" t="inlineStr">
        <is>
          <t>LT027</t>
        </is>
      </c>
      <c r="P68" s="37" t="n">
        <v>0</v>
      </c>
    </row>
    <row r="69">
      <c r="C69" s="85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37" t="inlineStr">
        <is>
          <t>Bronze, ASTM B584, C90500</t>
        </is>
      </c>
      <c r="I69" s="37" t="inlineStr">
        <is>
          <t>B18</t>
        </is>
      </c>
      <c r="J69" s="37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37" t="inlineStr">
        <is>
          <t>LT027</t>
        </is>
      </c>
      <c r="P69" s="37" t="n">
        <v>0</v>
      </c>
    </row>
    <row r="70">
      <c r="C70" s="85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37" t="inlineStr">
        <is>
          <t>Bronze, ASTM B584, C90500</t>
        </is>
      </c>
      <c r="I70" s="37" t="inlineStr">
        <is>
          <t>B18</t>
        </is>
      </c>
      <c r="J70" s="37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37" t="inlineStr">
        <is>
          <t>LT027</t>
        </is>
      </c>
      <c r="P70" s="37" t="n">
        <v>0</v>
      </c>
    </row>
    <row r="71">
      <c r="C71" s="85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37" t="inlineStr">
        <is>
          <t>Bronze, ASTM B584, C90500</t>
        </is>
      </c>
      <c r="I71" s="37" t="inlineStr">
        <is>
          <t>B18</t>
        </is>
      </c>
      <c r="J71" s="37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37" t="inlineStr">
        <is>
          <t>LT027</t>
        </is>
      </c>
      <c r="P71" s="37" t="n">
        <v>0</v>
      </c>
    </row>
    <row r="72">
      <c r="C72" s="85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37" t="inlineStr">
        <is>
          <t>Bronze, ASTM B584, C90500</t>
        </is>
      </c>
      <c r="I72" s="37" t="inlineStr">
        <is>
          <t>B18</t>
        </is>
      </c>
      <c r="J72" s="37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37" t="inlineStr">
        <is>
          <t>LT027</t>
        </is>
      </c>
      <c r="P72" s="37" t="n">
        <v>0</v>
      </c>
    </row>
    <row r="73">
      <c r="C73" s="85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37" t="inlineStr">
        <is>
          <t>Bronze, ASTM B584, C90500</t>
        </is>
      </c>
      <c r="I73" s="37" t="inlineStr">
        <is>
          <t>B18</t>
        </is>
      </c>
      <c r="J73" s="37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37" t="inlineStr">
        <is>
          <t>LT027</t>
        </is>
      </c>
      <c r="P73" s="37" t="n">
        <v>0</v>
      </c>
    </row>
    <row r="74">
      <c r="C74" s="88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37" t="inlineStr">
        <is>
          <t>Bronze, ASTM B584, C90500</t>
        </is>
      </c>
      <c r="I74" s="37" t="inlineStr">
        <is>
          <t>B18</t>
        </is>
      </c>
      <c r="J74" s="37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37" t="inlineStr">
        <is>
          <t>LT027</t>
        </is>
      </c>
      <c r="P74" s="37" t="n">
        <v>0</v>
      </c>
    </row>
    <row r="75">
      <c r="C75" s="85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37" t="inlineStr">
        <is>
          <t>Bronze, ASTM B584, C90500</t>
        </is>
      </c>
      <c r="I75" s="37" t="inlineStr">
        <is>
          <t>B18</t>
        </is>
      </c>
      <c r="J75" s="37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37" t="inlineStr">
        <is>
          <t>LT027</t>
        </is>
      </c>
      <c r="P75" s="37" t="n">
        <v>0</v>
      </c>
    </row>
    <row r="76">
      <c r="C76" s="85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37" t="inlineStr">
        <is>
          <t>Bronze, ASTM B584, C90500</t>
        </is>
      </c>
      <c r="I76" s="37" t="inlineStr">
        <is>
          <t>B18</t>
        </is>
      </c>
      <c r="J76" s="37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37" t="inlineStr">
        <is>
          <t>LT027</t>
        </is>
      </c>
      <c r="P76" s="37" t="n">
        <v>0</v>
      </c>
    </row>
    <row r="77">
      <c r="C77" s="85" t="inlineStr">
        <is>
          <t>Price_BOM_LCS_WearRings_071</t>
        </is>
      </c>
      <c r="D77" s="85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37" t="inlineStr">
        <is>
          <t>Bronze, ASTM B584, C90500</t>
        </is>
      </c>
      <c r="I77" s="37" t="inlineStr">
        <is>
          <t>B18</t>
        </is>
      </c>
      <c r="J77" s="37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37" t="inlineStr">
        <is>
          <t>LT027</t>
        </is>
      </c>
      <c r="P77" s="37" t="n">
        <v>0</v>
      </c>
    </row>
    <row r="78">
      <c r="C78" s="85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37" t="inlineStr">
        <is>
          <t>Bronze, ASTM B584, C90500</t>
        </is>
      </c>
      <c r="I78" s="37" t="inlineStr">
        <is>
          <t>B18</t>
        </is>
      </c>
      <c r="J78" s="37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37" t="inlineStr">
        <is>
          <t>LT027</t>
        </is>
      </c>
      <c r="P78" s="37" t="n">
        <v>0</v>
      </c>
    </row>
    <row r="79">
      <c r="C79" s="85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37" t="inlineStr">
        <is>
          <t>Bronze, ASTM B584, C90500</t>
        </is>
      </c>
      <c r="I79" s="37" t="inlineStr">
        <is>
          <t>B18</t>
        </is>
      </c>
      <c r="J79" s="37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37" t="inlineStr">
        <is>
          <t>LT027</t>
        </is>
      </c>
      <c r="P79" s="37" t="n">
        <v>0</v>
      </c>
    </row>
    <row r="80">
      <c r="C80" s="85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37" t="inlineStr">
        <is>
          <t>Bronze, ASTM B584, C90500</t>
        </is>
      </c>
      <c r="I80" s="37" t="inlineStr">
        <is>
          <t>B18</t>
        </is>
      </c>
      <c r="J80" s="37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37" t="inlineStr">
        <is>
          <t>LT027</t>
        </is>
      </c>
      <c r="P80" s="37" t="n">
        <v>0</v>
      </c>
    </row>
    <row r="81">
      <c r="C81" s="85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37" t="inlineStr">
        <is>
          <t>Bronze, ASTM B584, C90500</t>
        </is>
      </c>
      <c r="I81" s="37" t="inlineStr">
        <is>
          <t>B18</t>
        </is>
      </c>
      <c r="J81" s="37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37" t="inlineStr">
        <is>
          <t>LT027</t>
        </is>
      </c>
      <c r="P81" s="37" t="n">
        <v>0</v>
      </c>
    </row>
    <row r="82">
      <c r="C82" s="85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37" t="inlineStr">
        <is>
          <t>Bronze, ASTM B584, C90500</t>
        </is>
      </c>
      <c r="I82" s="37" t="inlineStr">
        <is>
          <t>B18</t>
        </is>
      </c>
      <c r="J82" s="37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37" t="inlineStr">
        <is>
          <t>LT027</t>
        </is>
      </c>
      <c r="P82" s="37" t="n">
        <v>0</v>
      </c>
    </row>
    <row r="83">
      <c r="C83" s="85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37" t="inlineStr">
        <is>
          <t>Bronze, ASTM B584, C90500</t>
        </is>
      </c>
      <c r="I83" s="37" t="inlineStr">
        <is>
          <t>B18</t>
        </is>
      </c>
      <c r="J83" s="37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37" t="inlineStr">
        <is>
          <t>LT027</t>
        </is>
      </c>
      <c r="P83" s="37" t="n">
        <v>0</v>
      </c>
    </row>
    <row r="84">
      <c r="C84" s="85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37" t="inlineStr">
        <is>
          <t>Bronze, ASTM B584, C90500</t>
        </is>
      </c>
      <c r="I84" s="37" t="inlineStr">
        <is>
          <t>B18</t>
        </is>
      </c>
      <c r="J84" s="37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37" t="inlineStr">
        <is>
          <t>LT027</t>
        </is>
      </c>
      <c r="P84" s="37" t="n">
        <v>0</v>
      </c>
    </row>
    <row r="85">
      <c r="C85" s="85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37" t="inlineStr">
        <is>
          <t>Bronze, ASTM B584, C90500</t>
        </is>
      </c>
      <c r="I85" s="37" t="inlineStr">
        <is>
          <t>B18</t>
        </is>
      </c>
      <c r="J85" s="37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37" t="inlineStr">
        <is>
          <t>LT027</t>
        </is>
      </c>
      <c r="P85" s="37" t="n">
        <v>0</v>
      </c>
    </row>
    <row r="86">
      <c r="C86" s="85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37" t="inlineStr">
        <is>
          <t>Bronze, ASTM B584, C90500</t>
        </is>
      </c>
      <c r="I86" s="37" t="inlineStr">
        <is>
          <t>B18</t>
        </is>
      </c>
      <c r="J86" s="37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37" t="inlineStr">
        <is>
          <t>LT027</t>
        </is>
      </c>
      <c r="P86" s="37" t="n">
        <v>0</v>
      </c>
    </row>
    <row r="87">
      <c r="C87" s="85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37" t="inlineStr">
        <is>
          <t>Bronze, ASTM B584, C90500</t>
        </is>
      </c>
      <c r="I87" s="37" t="inlineStr">
        <is>
          <t>B18</t>
        </is>
      </c>
      <c r="J87" s="37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37" t="inlineStr">
        <is>
          <t>LT027</t>
        </is>
      </c>
      <c r="P87" s="37" t="n">
        <v>0</v>
      </c>
    </row>
    <row r="88">
      <c r="C88" s="85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37" t="inlineStr">
        <is>
          <t>Bronze, ASTM B584, C90500</t>
        </is>
      </c>
      <c r="I88" s="37" t="inlineStr">
        <is>
          <t>B18</t>
        </is>
      </c>
      <c r="J88" s="37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37" t="inlineStr">
        <is>
          <t>LT027</t>
        </is>
      </c>
      <c r="P88" s="37" t="n">
        <v>0</v>
      </c>
    </row>
    <row r="89">
      <c r="C89" s="85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37" t="inlineStr">
        <is>
          <t>Bronze, ASTM B584, C90500</t>
        </is>
      </c>
      <c r="I89" s="37" t="inlineStr">
        <is>
          <t>B18</t>
        </is>
      </c>
      <c r="J89" s="37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37" t="inlineStr">
        <is>
          <t>LT027</t>
        </is>
      </c>
      <c r="P89" s="37" t="n">
        <v>0</v>
      </c>
    </row>
    <row r="90">
      <c r="C90" s="85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37" t="inlineStr">
        <is>
          <t>Bronze, ASTM B584, C90500</t>
        </is>
      </c>
      <c r="I90" s="37" t="inlineStr">
        <is>
          <t>B18</t>
        </is>
      </c>
      <c r="J90" s="37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37" t="inlineStr">
        <is>
          <t>LT027</t>
        </is>
      </c>
      <c r="P90" s="37" t="n">
        <v>0</v>
      </c>
    </row>
    <row r="91">
      <c r="C91" s="85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37" t="inlineStr">
        <is>
          <t>Bronze, ASTM B584, C90500</t>
        </is>
      </c>
      <c r="I91" s="37" t="inlineStr">
        <is>
          <t>B18</t>
        </is>
      </c>
      <c r="J91" s="37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37" t="inlineStr">
        <is>
          <t>LT027</t>
        </is>
      </c>
      <c r="P91" s="37" t="n">
        <v>0</v>
      </c>
    </row>
    <row r="92">
      <c r="C92" s="85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37" t="inlineStr">
        <is>
          <t>Bronze, ASTM B584, C90500</t>
        </is>
      </c>
      <c r="I92" s="37" t="inlineStr">
        <is>
          <t>B18</t>
        </is>
      </c>
      <c r="J92" s="37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37" t="inlineStr">
        <is>
          <t>LT027</t>
        </is>
      </c>
      <c r="P92" s="37" t="n">
        <v>0</v>
      </c>
    </row>
    <row r="93">
      <c r="C93" s="85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37" t="inlineStr">
        <is>
          <t>Bronze, ASTM B584, C90500</t>
        </is>
      </c>
      <c r="I93" s="37" t="inlineStr">
        <is>
          <t>B18</t>
        </is>
      </c>
      <c r="J93" s="37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37" t="inlineStr">
        <is>
          <t>LT027</t>
        </is>
      </c>
      <c r="P93" s="37" t="n">
        <v>0</v>
      </c>
    </row>
    <row r="94">
      <c r="C94" s="85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37" t="inlineStr">
        <is>
          <t>Bronze, ASTM B584, C90500</t>
        </is>
      </c>
      <c r="I94" s="37" t="inlineStr">
        <is>
          <t>B18</t>
        </is>
      </c>
      <c r="J94" s="37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37" t="inlineStr">
        <is>
          <t>LT027</t>
        </is>
      </c>
      <c r="P94" s="37" t="n">
        <v>0</v>
      </c>
    </row>
    <row r="95">
      <c r="C95" s="85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37" t="inlineStr">
        <is>
          <t>Bronze, ASTM B584, C90500</t>
        </is>
      </c>
      <c r="I95" s="37" t="inlineStr">
        <is>
          <t>B18</t>
        </is>
      </c>
      <c r="J95" s="37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37" t="inlineStr">
        <is>
          <t>LT027</t>
        </is>
      </c>
      <c r="P95" s="37" t="n">
        <v>0</v>
      </c>
    </row>
    <row r="96">
      <c r="C96" s="85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37" t="inlineStr">
        <is>
          <t>Bronze, ASTM B584, C90500</t>
        </is>
      </c>
      <c r="I96" s="37" t="inlineStr">
        <is>
          <t>B18</t>
        </is>
      </c>
      <c r="J96" s="37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37" t="inlineStr">
        <is>
          <t>LT027</t>
        </is>
      </c>
      <c r="P96" s="37" t="n">
        <v>0</v>
      </c>
    </row>
    <row r="97">
      <c r="C97" s="85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37" t="inlineStr">
        <is>
          <t>Bronze, ASTM B584, C90500</t>
        </is>
      </c>
      <c r="I97" s="37" t="inlineStr">
        <is>
          <t>B18</t>
        </is>
      </c>
      <c r="J97" s="37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37" t="inlineStr">
        <is>
          <t>LT027</t>
        </is>
      </c>
      <c r="P97" s="37" t="n">
        <v>0</v>
      </c>
    </row>
    <row r="98">
      <c r="C98" s="85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37" t="inlineStr">
        <is>
          <t>Bronze, ASTM B584, C90500</t>
        </is>
      </c>
      <c r="I98" s="37" t="inlineStr">
        <is>
          <t>B18</t>
        </is>
      </c>
      <c r="J98" s="37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37" t="inlineStr">
        <is>
          <t>LT027</t>
        </is>
      </c>
      <c r="P98" s="37" t="n">
        <v>0</v>
      </c>
    </row>
    <row r="99">
      <c r="A99" s="48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activeCell="F44" sqref="F44"/>
      <selection pane="bottomLeft" activeCell="D316" sqref="D316"/>
    </sheetView>
  </sheetViews>
  <sheetFormatPr baseColWidth="8" defaultRowHeight="12.75" outlineLevelRow="1"/>
  <cols>
    <col width="20.7109375" customWidth="1" style="12" min="1" max="1"/>
    <col width="27" customWidth="1" min="2" max="2"/>
    <col width="10.28515625" customWidth="1" style="118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C:\PSDexports\LCS_Inserts.xml</t>
        </is>
      </c>
      <c r="C1" s="116" t="n"/>
      <c r="D1" s="41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2" t="n"/>
      <c r="R1" s="107" t="n"/>
      <c r="S1" s="26" t="n"/>
      <c r="T1" s="26" t="n"/>
      <c r="U1" s="26" t="n"/>
      <c r="AB1" s="18" t="inlineStr">
        <is>
          <t>PSD v1.2</t>
        </is>
      </c>
    </row>
    <row r="2" outlineLevel="1" ht="13.9" customHeight="1" thickTop="1">
      <c r="A2" s="24" t="inlineStr">
        <is>
          <t>Price_BOM_LCS_Insert</t>
        </is>
      </c>
      <c r="B2" s="43" t="inlineStr">
        <is>
          <t>ID</t>
        </is>
      </c>
      <c r="C2" s="113" t="n"/>
      <c r="D2" s="43" t="inlineStr">
        <is>
          <t>Model</t>
        </is>
      </c>
      <c r="E2" s="43" t="inlineStr">
        <is>
          <t>CodeX</t>
        </is>
      </c>
      <c r="F2" s="23" t="n"/>
      <c r="G2" s="43" t="inlineStr">
        <is>
          <t>CaseMaterial</t>
        </is>
      </c>
      <c r="H2" s="43" t="inlineStr">
        <is>
          <t>PACOMatlCode</t>
        </is>
      </c>
      <c r="I2" s="43" t="inlineStr">
        <is>
          <t>Coating</t>
        </is>
      </c>
      <c r="J2" s="43" t="inlineStr">
        <is>
          <t>SealType</t>
        </is>
      </c>
      <c r="K2" s="43" t="inlineStr">
        <is>
          <t>Orientation</t>
        </is>
      </c>
      <c r="L2" s="43" t="n"/>
      <c r="M2" s="43" t="inlineStr">
        <is>
          <t>MotorFrame</t>
        </is>
      </c>
      <c r="N2" s="43" t="n"/>
      <c r="O2" s="43" t="inlineStr">
        <is>
          <t>FlangeConfiguration</t>
        </is>
      </c>
      <c r="P2" s="43" t="inlineStr">
        <is>
          <t>BushingMatl</t>
        </is>
      </c>
      <c r="Q2" s="39" t="inlineStr">
        <is>
          <t>BOM</t>
        </is>
      </c>
      <c r="R2" s="23" t="n"/>
      <c r="S2" s="43" t="inlineStr">
        <is>
          <t>PriceID</t>
        </is>
      </c>
      <c r="T2" s="43" t="inlineStr">
        <is>
          <t>LeadtimeID</t>
        </is>
      </c>
      <c r="U2" s="23" t="n"/>
    </row>
    <row r="3" outlineLevel="1">
      <c r="A3" s="42" t="inlineStr">
        <is>
          <t>PumpOptions</t>
        </is>
      </c>
      <c r="B3" s="43" t="inlineStr">
        <is>
          <t>PriceList</t>
        </is>
      </c>
      <c r="C3" s="113" t="n"/>
      <c r="D3" s="43" t="n"/>
      <c r="E3" s="43" t="n"/>
      <c r="F3" s="43" t="inlineStr">
        <is>
          <t>ID</t>
        </is>
      </c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39" t="n"/>
      <c r="R3" s="23" t="n"/>
      <c r="S3" s="43" t="n"/>
      <c r="T3" s="43" t="n"/>
      <c r="U3" s="2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114" t="n"/>
      <c r="D4" s="45" t="inlineStr">
        <is>
          <t>text</t>
        </is>
      </c>
      <c r="E4" s="45" t="inlineStr">
        <is>
          <t>text</t>
        </is>
      </c>
      <c r="F4" s="45" t="inlineStr">
        <is>
          <t>pointer</t>
        </is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inlineStr">
        <is>
          <t>text</t>
        </is>
      </c>
      <c r="K4" s="45" t="inlineStr">
        <is>
          <t>text</t>
        </is>
      </c>
      <c r="L4" s="45" t="n"/>
      <c r="M4" s="45" t="inlineStr">
        <is>
          <t>text</t>
        </is>
      </c>
      <c r="N4" s="45" t="n"/>
      <c r="O4" s="45" t="inlineStr">
        <is>
          <t>text</t>
        </is>
      </c>
      <c r="P4" s="45" t="inlineStr">
        <is>
          <t>text</t>
        </is>
      </c>
      <c r="Q4" s="109" t="inlineStr">
        <is>
          <t>text</t>
        </is>
      </c>
      <c r="R4" s="25" t="n"/>
      <c r="S4" s="45" t="inlineStr">
        <is>
          <t>pointer</t>
        </is>
      </c>
      <c r="T4" s="45" t="inlineStr">
        <is>
          <t>pointer</t>
        </is>
      </c>
      <c r="U4" s="25" t="n"/>
      <c r="V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115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110" t="n"/>
      <c r="R5" s="108" t="n"/>
      <c r="S5" s="47" t="n"/>
      <c r="T5" s="47" t="n"/>
      <c r="U5" s="108" t="n"/>
    </row>
    <row r="6" ht="13.9" customHeight="1" thickTop="1">
      <c r="B6" s="6" t="inlineStr">
        <is>
          <t>ID</t>
        </is>
      </c>
      <c r="C6" s="62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1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48" t="inlineStr">
        <is>
          <t>[START]</t>
        </is>
      </c>
      <c r="B7" s="37" t="inlineStr">
        <is>
          <t>Price_BOM_LCS_Insert_001</t>
        </is>
      </c>
      <c r="C7" s="67" t="n">
        <v>120</v>
      </c>
      <c r="D7" s="66" t="inlineStr">
        <is>
          <t>:10707-LCS:10707-2P-10HP-LCSE:10707-2P-15HP-LCSE:10707-2P-3HP-LCSE:10707-2P-5HP-LCSE:10707-2P-7.5HP-LCSE:</t>
        </is>
      </c>
      <c r="E7" s="66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37" t="inlineStr">
        <is>
          <t>:E:MLEC:</t>
        </is>
      </c>
      <c r="M7" t="inlineStr">
        <is>
          <t>:182TC:184TC:213TC:215TC:254TC:256TC:</t>
        </is>
      </c>
      <c r="N7" s="37" t="inlineStr">
        <is>
          <t>C30</t>
        </is>
      </c>
      <c r="O7" s="2" t="inlineStr">
        <is>
          <t>NPS</t>
        </is>
      </c>
      <c r="P7" s="50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89" t="n"/>
    </row>
    <row r="8">
      <c r="B8" s="37" t="inlineStr">
        <is>
          <t>Price_BOM_LCS_Insert_002</t>
        </is>
      </c>
      <c r="C8" s="117" t="n">
        <v>120</v>
      </c>
      <c r="D8" s="66" t="inlineStr">
        <is>
          <t>:10707-LCS:10707-2P-10HP-LCSE:10707-2P-15HP-LCSE:10707-2P-3HP-LCSE:10707-2P-5HP-LCSE:10707-2P-7.5HP-LCSE:</t>
        </is>
      </c>
      <c r="E8" s="66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37" t="inlineStr">
        <is>
          <t>:E:MLEC:</t>
        </is>
      </c>
      <c r="M8" t="inlineStr">
        <is>
          <t>:182TC:184TC:213TC:215TC:254TC:256TC:</t>
        </is>
      </c>
      <c r="N8" s="37" t="inlineStr">
        <is>
          <t>C30</t>
        </is>
      </c>
      <c r="O8" s="2" t="inlineStr">
        <is>
          <t>NPT</t>
        </is>
      </c>
      <c r="P8" s="50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89" t="n"/>
      <c r="AA8" s="2" t="n"/>
    </row>
    <row r="9">
      <c r="B9" s="37" t="inlineStr">
        <is>
          <t>Price_BOM_LCS_Insert_003</t>
        </is>
      </c>
      <c r="C9" s="117" t="n">
        <v>120</v>
      </c>
      <c r="D9" s="66" t="inlineStr">
        <is>
          <t>:12709-LCS:12709-2P-10HP-LCSE:12709-2P-15HP-LCSE:12709-2P-5HP-LCSE:12709-2P-7.5HP-LCSE:</t>
        </is>
      </c>
      <c r="E9" s="66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37" t="inlineStr">
        <is>
          <t>:E:MLEC:</t>
        </is>
      </c>
      <c r="M9" t="inlineStr">
        <is>
          <t>:182TC:184TC:213TC:215TC:254TC:256TC:</t>
        </is>
      </c>
      <c r="N9" s="37" t="inlineStr">
        <is>
          <t>C30</t>
        </is>
      </c>
      <c r="O9" s="2" t="inlineStr">
        <is>
          <t>NPS</t>
        </is>
      </c>
      <c r="P9" s="50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89" t="n"/>
      <c r="AA9" s="2" t="n"/>
    </row>
    <row r="10">
      <c r="B10" s="37" t="inlineStr">
        <is>
          <t>Price_BOM_LCS_Insert_004</t>
        </is>
      </c>
      <c r="C10" s="117" t="n">
        <v>120</v>
      </c>
      <c r="D10" s="66" t="inlineStr">
        <is>
          <t>:12709-LCS:12709-2P-10HP-LCSE:12709-2P-15HP-LCSE:12709-2P-5HP-LCSE:12709-2P-7.5HP-LCSE:</t>
        </is>
      </c>
      <c r="E10" s="66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37" t="inlineStr">
        <is>
          <t>:E:MLEC:</t>
        </is>
      </c>
      <c r="M10" t="inlineStr">
        <is>
          <t>:182TC:184TC:213TC:215TC:254TC:256TC:</t>
        </is>
      </c>
      <c r="N10" s="37" t="inlineStr">
        <is>
          <t>C30</t>
        </is>
      </c>
      <c r="O10" s="2" t="inlineStr">
        <is>
          <t>NPT</t>
        </is>
      </c>
      <c r="P10" s="50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89" t="n"/>
    </row>
    <row r="11">
      <c r="B11" s="37" t="inlineStr">
        <is>
          <t>Price_BOM_LCS_Insert_005</t>
        </is>
      </c>
      <c r="C11" s="117" t="n">
        <v>120</v>
      </c>
      <c r="D11" s="66" t="inlineStr">
        <is>
          <t>:15705-LCS:15705-2P-10HP-LCSE:15705-2P-15HP-LCSE:15705-2P-20HP-LCSE:15705-2P-5HP-LCSE:15705-2P-7.5HP-LCSE:</t>
        </is>
      </c>
      <c r="E11" s="66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37" t="inlineStr">
        <is>
          <t>:E:MLEC:</t>
        </is>
      </c>
      <c r="M11" t="inlineStr">
        <is>
          <t>:182TC:184TC:213TC:215TC:254TC:256TC:</t>
        </is>
      </c>
      <c r="N11" s="37" t="inlineStr">
        <is>
          <t>C30</t>
        </is>
      </c>
      <c r="O11" s="2" t="inlineStr">
        <is>
          <t>NPS</t>
        </is>
      </c>
      <c r="P11" s="50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89" t="n"/>
    </row>
    <row r="12">
      <c r="B12" s="37" t="inlineStr">
        <is>
          <t>Price_BOM_LCS_Insert_006</t>
        </is>
      </c>
      <c r="C12" s="117" t="n">
        <v>120</v>
      </c>
      <c r="D12" s="66" t="inlineStr">
        <is>
          <t>:15705-LCS:15705-2P-10HP-LCSE:15705-2P-15HP-LCSE:15705-2P-20HP-LCSE:15705-2P-5HP-LCSE:15705-2P-7.5HP-LCSE:</t>
        </is>
      </c>
      <c r="E12" s="66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37" t="inlineStr">
        <is>
          <t>:E:MLEC:</t>
        </is>
      </c>
      <c r="M12" t="inlineStr">
        <is>
          <t>:182TC:184TC:213TC:215TC:254TC:256TC:</t>
        </is>
      </c>
      <c r="N12" s="37" t="inlineStr">
        <is>
          <t>C30</t>
        </is>
      </c>
      <c r="O12" s="2" t="inlineStr">
        <is>
          <t>NPT</t>
        </is>
      </c>
      <c r="P12" s="50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89" t="n"/>
    </row>
    <row r="13">
      <c r="B13" s="37" t="inlineStr">
        <is>
          <t>Price_BOM_LCS_Insert_007</t>
        </is>
      </c>
      <c r="C13" s="117" t="n">
        <v>120</v>
      </c>
      <c r="D13" s="66" t="inlineStr">
        <is>
          <t>:20709-LCS:20709-4P-3HP-LCSE:20709-2P-7.5HP-LCSE:20709-2P-10HP-LCSE:</t>
        </is>
      </c>
      <c r="E13" s="66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37" t="inlineStr">
        <is>
          <t>:E:MLEC:</t>
        </is>
      </c>
      <c r="M13" t="inlineStr">
        <is>
          <t>:182TC:184TC:213TC:215TC:254TC:256TC:</t>
        </is>
      </c>
      <c r="N13" s="37" t="inlineStr">
        <is>
          <t>C30</t>
        </is>
      </c>
      <c r="O13" s="2" t="inlineStr">
        <is>
          <t>NPS</t>
        </is>
      </c>
      <c r="P13" s="50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89" t="n"/>
    </row>
    <row r="14">
      <c r="B14" s="37" t="inlineStr">
        <is>
          <t>Price_BOM_LCS_Insert_008</t>
        </is>
      </c>
      <c r="C14" s="117" t="n">
        <v>120</v>
      </c>
      <c r="D14" s="66" t="inlineStr">
        <is>
          <t>:20709-LCS:20709-4P-3HP-LCSE:20709-2P-7.5HP-LCSE:20709-2P-10HP-LCSE:</t>
        </is>
      </c>
      <c r="E14" s="66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37" t="inlineStr">
        <is>
          <t>:E:MLEC:</t>
        </is>
      </c>
      <c r="M14" t="inlineStr">
        <is>
          <t>:182TC:184TC:213TC:215TC:254TC:256TC:</t>
        </is>
      </c>
      <c r="N14" s="37" t="inlineStr">
        <is>
          <t>C30</t>
        </is>
      </c>
      <c r="O14" s="2" t="inlineStr">
        <is>
          <t>NPT</t>
        </is>
      </c>
      <c r="P14" s="50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89" t="n"/>
    </row>
    <row r="15">
      <c r="B15" s="37" t="inlineStr">
        <is>
          <t>Price_BOM_LCS_Insert_009</t>
        </is>
      </c>
      <c r="C15" s="117" t="n">
        <v>120</v>
      </c>
      <c r="D15" s="66" t="inlineStr">
        <is>
          <t>:25707-LCS:25707-4P-3HP-LCSE:25707-4P-5HP-LCSE:25707-2P-7.5HP-LCSE:25707-2P-10HP-LCSE:</t>
        </is>
      </c>
      <c r="E15" s="66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37" t="inlineStr">
        <is>
          <t>:E:MLEC:</t>
        </is>
      </c>
      <c r="M15" t="inlineStr">
        <is>
          <t>:182TC:184TC:213TC:215TC:254TC:256TC:</t>
        </is>
      </c>
      <c r="N15" s="37" t="inlineStr">
        <is>
          <t>C30</t>
        </is>
      </c>
      <c r="O15" s="2" t="inlineStr">
        <is>
          <t>125# ANSI Flange</t>
        </is>
      </c>
      <c r="P15" s="50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89" t="n"/>
    </row>
    <row r="16">
      <c r="B16" s="37" t="inlineStr">
        <is>
          <t>Price_BOM_LCS_Insert_010</t>
        </is>
      </c>
      <c r="C16" s="117" t="n">
        <v>120</v>
      </c>
      <c r="D16" s="66" t="inlineStr">
        <is>
          <t>:25707-LCS:25707-4P-3HP-LCSE:25707-4P-5HP-LCSE:25707-2P-7.5HP-LCSE:25707-2P-10HP-LCSE:</t>
        </is>
      </c>
      <c r="E16" s="66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37" t="inlineStr">
        <is>
          <t>:E:MLEC:</t>
        </is>
      </c>
      <c r="M16" t="inlineStr">
        <is>
          <t>:182TC:184TC:213TC:215TC:254TC:256TC:</t>
        </is>
      </c>
      <c r="N16" s="37" t="inlineStr">
        <is>
          <t>C30</t>
        </is>
      </c>
      <c r="O16" s="2" t="inlineStr">
        <is>
          <t>250# ANSI Flange</t>
        </is>
      </c>
      <c r="P16" s="50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89" t="n"/>
    </row>
    <row r="17">
      <c r="B17" s="37" t="inlineStr">
        <is>
          <t>Price_BOM_LCS_Insert_011</t>
        </is>
      </c>
      <c r="C17" s="117" t="n">
        <v>120</v>
      </c>
      <c r="D17" s="66" t="inlineStr">
        <is>
          <t>:30707-LCS:30707-4P-3HP-LCSE:30707-4P-5HP-LCSE:30707-4P-7.5HP-LCSE:30707-2P-10HP-LCSE:</t>
        </is>
      </c>
      <c r="E17" s="66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37" t="inlineStr">
        <is>
          <t>:E:MLEC:</t>
        </is>
      </c>
      <c r="M17" t="inlineStr">
        <is>
          <t>:182TC:184TC:213TC:215TC:254TC:256TC:</t>
        </is>
      </c>
      <c r="N17" s="37" t="inlineStr">
        <is>
          <t>C30</t>
        </is>
      </c>
      <c r="O17" s="2" t="inlineStr">
        <is>
          <t>125# ANSI Flange</t>
        </is>
      </c>
      <c r="P17" s="50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89" t="n"/>
    </row>
    <row r="18">
      <c r="B18" s="37" t="inlineStr">
        <is>
          <t>Price_BOM_LCS_Insert_012</t>
        </is>
      </c>
      <c r="C18" s="117" t="n">
        <v>120</v>
      </c>
      <c r="D18" s="66" t="inlineStr">
        <is>
          <t>:30707-LCS:30707-4P-3HP-LCSE:30707-4P-5HP-LCSE:30707-4P-7.5HP-LCSE:30707-2P-10HP-LCSE:</t>
        </is>
      </c>
      <c r="E18" s="66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37" t="inlineStr">
        <is>
          <t>:E:MLEC:</t>
        </is>
      </c>
      <c r="M18" t="inlineStr">
        <is>
          <t>:182TC:184TC:213TC:215TC:254TC:256TC:</t>
        </is>
      </c>
      <c r="N18" s="37" t="inlineStr">
        <is>
          <t>C30</t>
        </is>
      </c>
      <c r="O18" s="2" t="inlineStr">
        <is>
          <t>250# ANSI Flange</t>
        </is>
      </c>
      <c r="P18" s="50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89" t="n"/>
    </row>
    <row r="19">
      <c r="B19" s="37" t="inlineStr">
        <is>
          <t>Price_BOM_LCS_Insert_013</t>
        </is>
      </c>
      <c r="C19" s="117" t="n">
        <v>120</v>
      </c>
      <c r="D19" s="66" t="inlineStr">
        <is>
          <t>:40707-LCS:40707-4P-3HP-LCSE:40707-4P-5HP-LCSE:40707-4P-7.5HP-LCSE:</t>
        </is>
      </c>
      <c r="E19" s="66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37" t="inlineStr">
        <is>
          <t>:E:MLEC:</t>
        </is>
      </c>
      <c r="M19" t="inlineStr">
        <is>
          <t>:182TC:184TC:213TC:215TC:254TC:256TC:</t>
        </is>
      </c>
      <c r="N19" s="37" t="inlineStr">
        <is>
          <t>C30</t>
        </is>
      </c>
      <c r="O19" s="2" t="inlineStr">
        <is>
          <t>125# ANSI Flange</t>
        </is>
      </c>
      <c r="P19" s="50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89" t="n"/>
    </row>
    <row r="20">
      <c r="B20" s="37" t="inlineStr">
        <is>
          <t>Price_BOM_LCS_Insert_014</t>
        </is>
      </c>
      <c r="C20" s="117" t="n">
        <v>120</v>
      </c>
      <c r="D20" s="66" t="inlineStr">
        <is>
          <t>:40707-LCS:40707-4P-3HP-LCSE:40707-4P-5HP-LCSE:40707-4P-7.5HP-LCSE:</t>
        </is>
      </c>
      <c r="E20" s="66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37" t="inlineStr">
        <is>
          <t>:E:MLEC:</t>
        </is>
      </c>
      <c r="M20" t="inlineStr">
        <is>
          <t>:182TC:184TC:213TC:215TC:254TC:256TC:</t>
        </is>
      </c>
      <c r="N20" s="37" t="inlineStr">
        <is>
          <t>C30</t>
        </is>
      </c>
      <c r="O20" s="2" t="inlineStr">
        <is>
          <t>250# ANSI Flange</t>
        </is>
      </c>
      <c r="P20" s="50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89" t="n"/>
    </row>
    <row r="21">
      <c r="B21" s="37" t="inlineStr">
        <is>
          <t>Price_BOM_LCS_Insert_015</t>
        </is>
      </c>
      <c r="C21" s="117" t="n">
        <v>120</v>
      </c>
      <c r="D21" s="66" t="inlineStr">
        <is>
          <t>:15951-LCS:15951-4P-3HP-LCSE:15951-2P-10HP-LCSE:</t>
        </is>
      </c>
      <c r="E21" s="66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37" t="inlineStr">
        <is>
          <t>:E:MLEC:</t>
        </is>
      </c>
      <c r="M21" t="inlineStr">
        <is>
          <t>:182TC:184TC:213TC:215TC:254TC:256TC:</t>
        </is>
      </c>
      <c r="N21" s="37" t="inlineStr">
        <is>
          <t>C30</t>
        </is>
      </c>
      <c r="O21" s="2" t="inlineStr">
        <is>
          <t>NPS</t>
        </is>
      </c>
      <c r="P21" s="50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89" t="n"/>
    </row>
    <row r="22">
      <c r="B22" s="37" t="inlineStr">
        <is>
          <t>Price_BOM_LCS_Insert_016</t>
        </is>
      </c>
      <c r="C22" s="117" t="n">
        <v>120</v>
      </c>
      <c r="D22" s="66" t="inlineStr">
        <is>
          <t>:15951-LCS:15951-4P-3HP-LCSE:15951-2P-10HP-LCSE:</t>
        </is>
      </c>
      <c r="E22" s="66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37" t="inlineStr">
        <is>
          <t>:E:MLEC:</t>
        </is>
      </c>
      <c r="M22" t="inlineStr">
        <is>
          <t>:182TC:184TC:213TC:215TC:254TC:256TC:</t>
        </is>
      </c>
      <c r="N22" s="37" t="inlineStr">
        <is>
          <t>C30</t>
        </is>
      </c>
      <c r="O22" s="2" t="inlineStr">
        <is>
          <t>NPT</t>
        </is>
      </c>
      <c r="P22" s="50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89" t="n"/>
    </row>
    <row r="23">
      <c r="B23" s="37" t="inlineStr">
        <is>
          <t>Price_BOM_LCS_Insert_017</t>
        </is>
      </c>
      <c r="C23" s="117" t="n">
        <v>120</v>
      </c>
      <c r="D23" s="66" t="inlineStr">
        <is>
          <t>:15955-LCS:15955-4P-3HP-LCSE:15955-4P-5HP-LCSE:</t>
        </is>
      </c>
      <c r="E23" s="66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37" t="inlineStr">
        <is>
          <t>:E:MLEC:</t>
        </is>
      </c>
      <c r="M23" t="inlineStr">
        <is>
          <t>:182TC:184TC:213TC:215TC:254TC:256TC:</t>
        </is>
      </c>
      <c r="N23" s="37" t="inlineStr">
        <is>
          <t>C30</t>
        </is>
      </c>
      <c r="O23" s="2" t="inlineStr">
        <is>
          <t>NPS</t>
        </is>
      </c>
      <c r="P23" s="50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89" t="n"/>
    </row>
    <row r="24">
      <c r="B24" s="37" t="inlineStr">
        <is>
          <t>Price_BOM_LCS_Insert_018</t>
        </is>
      </c>
      <c r="C24" s="117" t="n">
        <v>120</v>
      </c>
      <c r="D24" s="66" t="inlineStr">
        <is>
          <t>:15955-LCS:15955-4P-3HP-LCSE:15955-4P-5HP-LCSE:</t>
        </is>
      </c>
      <c r="E24" s="66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37" t="inlineStr">
        <is>
          <t>:E:MLEC:</t>
        </is>
      </c>
      <c r="M24" t="inlineStr">
        <is>
          <t>:182TC:184TC:213TC:215TC:254TC:256TC:</t>
        </is>
      </c>
      <c r="N24" s="37" t="inlineStr">
        <is>
          <t>C30</t>
        </is>
      </c>
      <c r="O24" s="2" t="inlineStr">
        <is>
          <t>NPT</t>
        </is>
      </c>
      <c r="P24" s="50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89" t="n"/>
    </row>
    <row r="25">
      <c r="B25" s="37" t="inlineStr">
        <is>
          <t>Price_BOM_LCS_Insert_019</t>
        </is>
      </c>
      <c r="C25" s="117" t="n">
        <v>120</v>
      </c>
      <c r="D25" s="66" t="inlineStr">
        <is>
          <t>:15959-LCS:15959-4P-3HP-LCSE:15959-4P-5HP-LCSE:15959-4P-7.5HP-LCSE:</t>
        </is>
      </c>
      <c r="E25" s="66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37" t="inlineStr">
        <is>
          <t>:E:MLEC:</t>
        </is>
      </c>
      <c r="M25" t="inlineStr">
        <is>
          <t>:182TC:184TC:213TC:215TC:254TC:256TC:</t>
        </is>
      </c>
      <c r="N25" s="37" t="inlineStr">
        <is>
          <t>C30</t>
        </is>
      </c>
      <c r="O25" s="2" t="inlineStr">
        <is>
          <t>NPS</t>
        </is>
      </c>
      <c r="P25" s="50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89" t="n"/>
    </row>
    <row r="26">
      <c r="B26" s="37" t="inlineStr">
        <is>
          <t>Price_BOM_LCS_Insert_020</t>
        </is>
      </c>
      <c r="C26" s="117" t="n">
        <v>120</v>
      </c>
      <c r="D26" s="66" t="inlineStr">
        <is>
          <t>:15959-LCS:15959-4P-3HP-LCSE:15959-4P-5HP-LCSE:15959-4P-7.5HP-LCSE:</t>
        </is>
      </c>
      <c r="E26" s="66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37" t="inlineStr">
        <is>
          <t>:E:MLEC:</t>
        </is>
      </c>
      <c r="M26" t="inlineStr">
        <is>
          <t>:182TC:184TC:213TC:215TC:254TC:256TC:</t>
        </is>
      </c>
      <c r="N26" s="37" t="inlineStr">
        <is>
          <t>C30</t>
        </is>
      </c>
      <c r="O26" s="2" t="inlineStr">
        <is>
          <t>NPT</t>
        </is>
      </c>
      <c r="P26" s="50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89" t="n"/>
    </row>
    <row r="27">
      <c r="B27" s="37" t="inlineStr">
        <is>
          <t>Price_BOM_LCS_Insert_021</t>
        </is>
      </c>
      <c r="C27" s="117" t="n">
        <v>120</v>
      </c>
      <c r="D27" s="66" t="inlineStr">
        <is>
          <t>:20953-LCS:20953-4P-3HP-LCSE:20953-4P-5HP-LCSE:20953-4P-7.5HP-LCSE:</t>
        </is>
      </c>
      <c r="E27" s="66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37" t="inlineStr">
        <is>
          <t>:E:MLEC:</t>
        </is>
      </c>
      <c r="M27" t="inlineStr">
        <is>
          <t>:182TC:184TC:213TC:215TC:254TC:256TC:</t>
        </is>
      </c>
      <c r="N27" s="37" t="inlineStr">
        <is>
          <t>C30</t>
        </is>
      </c>
      <c r="O27" s="2" t="inlineStr">
        <is>
          <t>NPS</t>
        </is>
      </c>
      <c r="P27" s="50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89" t="n"/>
    </row>
    <row r="28">
      <c r="B28" s="37" t="inlineStr">
        <is>
          <t>Price_BOM_LCS_Insert_022</t>
        </is>
      </c>
      <c r="C28" s="117" t="n">
        <v>120</v>
      </c>
      <c r="D28" s="66" t="inlineStr">
        <is>
          <t>:20953-LCS:20953-4P-3HP-LCSE:20953-4P-5HP-LCSE:20953-4P-7.5HP-LCSE:</t>
        </is>
      </c>
      <c r="E28" s="66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37" t="inlineStr">
        <is>
          <t>:E:MLEC:</t>
        </is>
      </c>
      <c r="M28" t="inlineStr">
        <is>
          <t>:182TC:184TC:213TC:215TC:254TC:256TC:</t>
        </is>
      </c>
      <c r="N28" s="37" t="inlineStr">
        <is>
          <t>C30</t>
        </is>
      </c>
      <c r="O28" s="2" t="inlineStr">
        <is>
          <t>NPT</t>
        </is>
      </c>
      <c r="P28" s="50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89" t="n"/>
    </row>
    <row r="29">
      <c r="B29" s="37" t="inlineStr">
        <is>
          <t>Price_BOM_LCS_Insert_023</t>
        </is>
      </c>
      <c r="C29" s="117" t="n">
        <v>120</v>
      </c>
      <c r="D29" s="66" t="inlineStr">
        <is>
          <t>:25957-LCS:25957-4P-3HP-LCSE:25957-4P-5HP-LCSE:25957-4P-7.5HP-LCSE:25957-4P-10HP-LCSE:</t>
        </is>
      </c>
      <c r="E29" s="66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37" t="inlineStr">
        <is>
          <t>:E:MLEC:</t>
        </is>
      </c>
      <c r="M29" t="inlineStr">
        <is>
          <t>:182TC:184TC:213TC:215TC:254TC:256TC:</t>
        </is>
      </c>
      <c r="N29" s="37" t="inlineStr">
        <is>
          <t>C30</t>
        </is>
      </c>
      <c r="O29" s="2" t="inlineStr">
        <is>
          <t>125# ANSI Flange</t>
        </is>
      </c>
      <c r="P29" s="50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89" t="n"/>
    </row>
    <row r="30">
      <c r="B30" s="37" t="inlineStr">
        <is>
          <t>Price_BOM_LCS_Insert_024</t>
        </is>
      </c>
      <c r="C30" s="117" t="n">
        <v>120</v>
      </c>
      <c r="D30" s="66" t="inlineStr">
        <is>
          <t>:25957-LCS:25957-4P-3HP-LCSE:25957-4P-5HP-LCSE:25957-4P-7.5HP-LCSE:25957-4P-10HP-LCSE:</t>
        </is>
      </c>
      <c r="E30" s="66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37" t="inlineStr">
        <is>
          <t>:E:MLEC:</t>
        </is>
      </c>
      <c r="M30" t="inlineStr">
        <is>
          <t>:182TC:184TC:213TC:215TC:254TC:256TC:</t>
        </is>
      </c>
      <c r="N30" s="37" t="inlineStr">
        <is>
          <t>C30</t>
        </is>
      </c>
      <c r="O30" s="2" t="inlineStr">
        <is>
          <t>250# ANSI Flange</t>
        </is>
      </c>
      <c r="P30" s="50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89" t="n"/>
    </row>
    <row r="31">
      <c r="B31" s="37" t="inlineStr">
        <is>
          <t>Price_BOM_LCS_Insert_025</t>
        </is>
      </c>
      <c r="C31" s="117" t="n">
        <v>120</v>
      </c>
      <c r="D31" s="66" t="inlineStr">
        <is>
          <t>:30957-LCS:30957-4P-5HP-LCSE:30957-4P-7.5HP-LCSE:30957-4P-10HP-LCSE:</t>
        </is>
      </c>
      <c r="E31" s="66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37" t="inlineStr">
        <is>
          <t>:E:MLEC:</t>
        </is>
      </c>
      <c r="M31" t="inlineStr">
        <is>
          <t>:182TC:184TC:213TC:215TC:254TC:256TC:</t>
        </is>
      </c>
      <c r="N31" s="37" t="inlineStr">
        <is>
          <t>C30</t>
        </is>
      </c>
      <c r="O31" s="2" t="inlineStr">
        <is>
          <t>125# ANSI Flange</t>
        </is>
      </c>
      <c r="P31" s="50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89" t="n"/>
    </row>
    <row r="32">
      <c r="B32" s="37" t="inlineStr">
        <is>
          <t>Price_BOM_LCS_Insert_026</t>
        </is>
      </c>
      <c r="C32" s="117" t="n">
        <v>120</v>
      </c>
      <c r="D32" s="66" t="inlineStr">
        <is>
          <t>:30957-LCS:30957-4P-5HP-LCSE:30957-4P-7.5HP-LCSE:30957-4P-10HP-LCSE:</t>
        </is>
      </c>
      <c r="E32" s="66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37" t="inlineStr">
        <is>
          <t>:E:MLEC:</t>
        </is>
      </c>
      <c r="M32" t="inlineStr">
        <is>
          <t>:182TC:184TC:213TC:215TC:254TC:256TC:</t>
        </is>
      </c>
      <c r="N32" s="37" t="inlineStr">
        <is>
          <t>C30</t>
        </is>
      </c>
      <c r="O32" s="2" t="inlineStr">
        <is>
          <t>250# ANSI Flange</t>
        </is>
      </c>
      <c r="P32" s="50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89" t="n"/>
    </row>
    <row r="33">
      <c r="B33" s="37" t="inlineStr">
        <is>
          <t>Price_BOM_LCS_Insert_027</t>
        </is>
      </c>
      <c r="C33" s="117" t="n">
        <v>120</v>
      </c>
      <c r="D33" s="66" t="inlineStr">
        <is>
          <t>:40957-LCS:40957-4P-10HP-LCSE:</t>
        </is>
      </c>
      <c r="E33" s="66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37" t="inlineStr">
        <is>
          <t>:E:MLEC:</t>
        </is>
      </c>
      <c r="M33" t="inlineStr">
        <is>
          <t>:182TC:184TC:213TC:215TC:254TC:256TC:</t>
        </is>
      </c>
      <c r="N33" s="37" t="inlineStr">
        <is>
          <t>C30</t>
        </is>
      </c>
      <c r="O33" s="2" t="inlineStr">
        <is>
          <t>125# ANSI Flange</t>
        </is>
      </c>
      <c r="P33" s="50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89" t="n"/>
    </row>
    <row r="34">
      <c r="B34" s="37" t="inlineStr">
        <is>
          <t>Price_BOM_LCS_Insert_028</t>
        </is>
      </c>
      <c r="C34" s="117" t="n">
        <v>120</v>
      </c>
      <c r="D34" s="66" t="inlineStr">
        <is>
          <t>:40957-LCS:40957-4P-10HP-LCSE:</t>
        </is>
      </c>
      <c r="E34" s="66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37" t="inlineStr">
        <is>
          <t>:E:MLEC:</t>
        </is>
      </c>
      <c r="M34" t="inlineStr">
        <is>
          <t>:182TC:184TC:213TC:215TC:254TC:256TC:</t>
        </is>
      </c>
      <c r="N34" s="37" t="inlineStr">
        <is>
          <t>C30</t>
        </is>
      </c>
      <c r="O34" s="2" t="inlineStr">
        <is>
          <t>250# ANSI Flange</t>
        </is>
      </c>
      <c r="P34" s="50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89" t="n"/>
    </row>
    <row r="35">
      <c r="B35" s="37" t="inlineStr">
        <is>
          <t>Price_BOM_LCS_Insert_029</t>
        </is>
      </c>
      <c r="C35" s="117" t="n">
        <v>120</v>
      </c>
      <c r="D35" s="66" t="inlineStr">
        <is>
          <t>:20121-LCS:20121-4P-7.5HP-LCSE:20121-4P-10HP-LCSE:</t>
        </is>
      </c>
      <c r="E35" s="66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37" t="inlineStr">
        <is>
          <t>:E:MLEC:</t>
        </is>
      </c>
      <c r="M35" t="inlineStr">
        <is>
          <t>:182TC:184TC:213TC:215TC:254TC:256TC:</t>
        </is>
      </c>
      <c r="N35" s="37" t="inlineStr">
        <is>
          <t>C30</t>
        </is>
      </c>
      <c r="O35" s="2" t="inlineStr">
        <is>
          <t>NPS</t>
        </is>
      </c>
      <c r="P35" s="50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89" t="n"/>
    </row>
    <row r="36">
      <c r="B36" s="37" t="inlineStr">
        <is>
          <t>Price_BOM_LCS_Insert_030</t>
        </is>
      </c>
      <c r="C36" s="117" t="n">
        <v>120</v>
      </c>
      <c r="D36" s="66" t="inlineStr">
        <is>
          <t>:20121-LCS:20121-4P-7.5HP-LCSE:20121-4P-10HP-LCSE:</t>
        </is>
      </c>
      <c r="E36" s="66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37" t="inlineStr">
        <is>
          <t>:E:MLEC:</t>
        </is>
      </c>
      <c r="M36" t="inlineStr">
        <is>
          <t>:182TC:184TC:213TC:215TC:254TC:256TC:</t>
        </is>
      </c>
      <c r="N36" s="37" t="inlineStr">
        <is>
          <t>C30</t>
        </is>
      </c>
      <c r="O36" s="2" t="inlineStr">
        <is>
          <t>NPT</t>
        </is>
      </c>
      <c r="P36" s="50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89" t="n"/>
    </row>
    <row r="37">
      <c r="B37" s="37" t="inlineStr">
        <is>
          <t>Price_BOM_LCS_Insert_031</t>
        </is>
      </c>
      <c r="C37" s="117" t="n">
        <v>120</v>
      </c>
      <c r="D37" s="66" t="inlineStr">
        <is>
          <t>:25123-LCS:25123-4P-7.5HP-LCSE:25123-4P-10HP-LCSE:</t>
        </is>
      </c>
      <c r="E37" s="66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37" t="inlineStr">
        <is>
          <t>:E:MLEC:</t>
        </is>
      </c>
      <c r="M37" t="inlineStr">
        <is>
          <t>:182TC:184TC:213TC:215TC:254TC:256TC:</t>
        </is>
      </c>
      <c r="N37" s="37" t="inlineStr">
        <is>
          <t>C30</t>
        </is>
      </c>
      <c r="O37" s="2" t="inlineStr">
        <is>
          <t>125# ANSI Flange</t>
        </is>
      </c>
      <c r="P37" s="50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89" t="n"/>
    </row>
    <row r="38">
      <c r="B38" s="37" t="inlineStr">
        <is>
          <t>Price_BOM_LCS_Insert_032</t>
        </is>
      </c>
      <c r="C38" s="117" t="n">
        <v>120</v>
      </c>
      <c r="D38" s="66" t="inlineStr">
        <is>
          <t>:25123-LCS:25123-4P-7.5HP-LCSE:25123-4P-10HP-LCSE:</t>
        </is>
      </c>
      <c r="E38" s="66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37" t="inlineStr">
        <is>
          <t>:E:MLEC:</t>
        </is>
      </c>
      <c r="M38" t="inlineStr">
        <is>
          <t>:182TC:184TC:213TC:215TC:254TC:256TC:</t>
        </is>
      </c>
      <c r="N38" s="37" t="inlineStr">
        <is>
          <t>C30</t>
        </is>
      </c>
      <c r="O38" s="2" t="inlineStr">
        <is>
          <t>250# ANSI Flange</t>
        </is>
      </c>
      <c r="P38" s="50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89" t="n"/>
    </row>
    <row r="39">
      <c r="B39" s="37" t="inlineStr">
        <is>
          <t>Price_BOM_LCS_Insert_033</t>
        </is>
      </c>
      <c r="C39" s="117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37" t="inlineStr">
        <is>
          <t>:E:MLEC:</t>
        </is>
      </c>
      <c r="M39" t="inlineStr">
        <is>
          <t>:284TC:286TC:284TSC:286TSC:</t>
        </is>
      </c>
      <c r="N39" s="37" t="inlineStr">
        <is>
          <t>C30</t>
        </is>
      </c>
      <c r="O39" s="2" t="inlineStr">
        <is>
          <t>NPS</t>
        </is>
      </c>
      <c r="P39" s="50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89" t="n"/>
    </row>
    <row r="40">
      <c r="B40" s="37" t="inlineStr">
        <is>
          <t>Price_BOM_LCS_Insert_034</t>
        </is>
      </c>
      <c r="C40" s="117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37" t="inlineStr">
        <is>
          <t>:E:MLEC:</t>
        </is>
      </c>
      <c r="M40" t="inlineStr">
        <is>
          <t>:284TC:286TC:284TSC:286TSC:</t>
        </is>
      </c>
      <c r="N40" s="37" t="inlineStr">
        <is>
          <t>C30</t>
        </is>
      </c>
      <c r="O40" s="2" t="inlineStr">
        <is>
          <t>NPT</t>
        </is>
      </c>
      <c r="P40" s="50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89" t="n"/>
    </row>
    <row r="41">
      <c r="B41" s="37" t="inlineStr">
        <is>
          <t>Price_BOM_LCS_Insert_035</t>
        </is>
      </c>
      <c r="C41" s="117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37" t="inlineStr">
        <is>
          <t>:E:MLEC:</t>
        </is>
      </c>
      <c r="M41" t="inlineStr">
        <is>
          <t>:284TC:286TC:284TSC:286TSC:</t>
        </is>
      </c>
      <c r="N41" s="37" t="inlineStr">
        <is>
          <t>C30</t>
        </is>
      </c>
      <c r="O41" s="2" t="inlineStr">
        <is>
          <t>NPS</t>
        </is>
      </c>
      <c r="P41" s="50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89" t="n"/>
    </row>
    <row r="42">
      <c r="B42" s="37" t="inlineStr">
        <is>
          <t>Price_BOM_LCS_Insert_036</t>
        </is>
      </c>
      <c r="C42" s="117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37" t="inlineStr">
        <is>
          <t>:E:MLEC:</t>
        </is>
      </c>
      <c r="M42" t="inlineStr">
        <is>
          <t>:284TC:286TC:284TSC:286TSC:</t>
        </is>
      </c>
      <c r="N42" s="37" t="inlineStr">
        <is>
          <t>C30</t>
        </is>
      </c>
      <c r="O42" s="2" t="inlineStr">
        <is>
          <t>NPT</t>
        </is>
      </c>
      <c r="P42" s="50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89" t="n"/>
    </row>
    <row r="43">
      <c r="B43" s="37" t="inlineStr">
        <is>
          <t>Price_BOM_LCS_Insert_037</t>
        </is>
      </c>
      <c r="C43" s="117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37" t="inlineStr">
        <is>
          <t>:E:MLEC:</t>
        </is>
      </c>
      <c r="M43" t="inlineStr">
        <is>
          <t>:284TC:286TC:284TSC:286TSC:</t>
        </is>
      </c>
      <c r="N43" s="37" t="inlineStr">
        <is>
          <t>C30</t>
        </is>
      </c>
      <c r="O43" s="2" t="inlineStr">
        <is>
          <t>NPS</t>
        </is>
      </c>
      <c r="P43" s="50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89" t="n"/>
    </row>
    <row r="44">
      <c r="B44" s="37" t="inlineStr">
        <is>
          <t>Price_BOM_LCS_Insert_038</t>
        </is>
      </c>
      <c r="C44" s="117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37" t="inlineStr">
        <is>
          <t>:E:MLEC:</t>
        </is>
      </c>
      <c r="M44" t="inlineStr">
        <is>
          <t>:284TC:286TC:284TSC:286TSC:</t>
        </is>
      </c>
      <c r="N44" s="37" t="inlineStr">
        <is>
          <t>C30</t>
        </is>
      </c>
      <c r="O44" s="2" t="inlineStr">
        <is>
          <t>NPT</t>
        </is>
      </c>
      <c r="P44" s="50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89" t="n"/>
    </row>
    <row r="45">
      <c r="B45" s="37" t="inlineStr">
        <is>
          <t>Price_BOM_LCS_Insert_039</t>
        </is>
      </c>
      <c r="C45" s="117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37" t="inlineStr">
        <is>
          <t>:E:MLEC:</t>
        </is>
      </c>
      <c r="M45" t="inlineStr">
        <is>
          <t>:284TC:286TC:284TSC:286TSC:</t>
        </is>
      </c>
      <c r="N45" s="37" t="inlineStr">
        <is>
          <t>C30</t>
        </is>
      </c>
      <c r="O45" s="2" t="inlineStr">
        <is>
          <t>NPS</t>
        </is>
      </c>
      <c r="P45" s="50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89" t="n"/>
    </row>
    <row r="46">
      <c r="B46" s="37" t="inlineStr">
        <is>
          <t>Price_BOM_LCS_Insert_040</t>
        </is>
      </c>
      <c r="C46" s="117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37" t="inlineStr">
        <is>
          <t>:E:MLEC:</t>
        </is>
      </c>
      <c r="M46" t="inlineStr">
        <is>
          <t>:284TC:286TC:284TSC:286TSC:</t>
        </is>
      </c>
      <c r="N46" s="37" t="inlineStr">
        <is>
          <t>C30</t>
        </is>
      </c>
      <c r="O46" s="2" t="inlineStr">
        <is>
          <t>NPT</t>
        </is>
      </c>
      <c r="P46" s="50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89" t="n"/>
    </row>
    <row r="47">
      <c r="B47" s="37" t="inlineStr">
        <is>
          <t>Price_BOM_LCS_Insert_041</t>
        </is>
      </c>
      <c r="C47" s="117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37" t="inlineStr">
        <is>
          <t>:E:MLEC:</t>
        </is>
      </c>
      <c r="M47" t="inlineStr">
        <is>
          <t>:284TC:286TC:284TSC:286TSC:</t>
        </is>
      </c>
      <c r="N47" s="37" t="inlineStr">
        <is>
          <t>C30</t>
        </is>
      </c>
      <c r="O47" s="2" t="inlineStr">
        <is>
          <t>125# ANSI Flange</t>
        </is>
      </c>
      <c r="P47" s="50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89" t="n"/>
    </row>
    <row r="48">
      <c r="B48" s="37" t="inlineStr">
        <is>
          <t>Price_BOM_LCS_Insert_042</t>
        </is>
      </c>
      <c r="C48" s="117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37" t="inlineStr">
        <is>
          <t>:E:MLEC:</t>
        </is>
      </c>
      <c r="M48" t="inlineStr">
        <is>
          <t>:284TC:286TC:284TSC:286TSC:</t>
        </is>
      </c>
      <c r="N48" s="37" t="inlineStr">
        <is>
          <t>C30</t>
        </is>
      </c>
      <c r="O48" s="2" t="inlineStr">
        <is>
          <t>250# ANSI Flange</t>
        </is>
      </c>
      <c r="P48" s="50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89" t="n"/>
    </row>
    <row r="49">
      <c r="B49" s="37" t="inlineStr">
        <is>
          <t>Price_BOM_LCS_Insert_043</t>
        </is>
      </c>
      <c r="C49" s="117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37" t="inlineStr">
        <is>
          <t>:E:MLEC:</t>
        </is>
      </c>
      <c r="M49" t="inlineStr">
        <is>
          <t>:284TC:286TC:284TSC:286TSC:</t>
        </is>
      </c>
      <c r="N49" s="37" t="inlineStr">
        <is>
          <t>C30</t>
        </is>
      </c>
      <c r="O49" s="2" t="inlineStr">
        <is>
          <t>125# ANSI Flange</t>
        </is>
      </c>
      <c r="P49" s="50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89" t="n"/>
    </row>
    <row r="50">
      <c r="B50" s="37" t="inlineStr">
        <is>
          <t>Price_BOM_LCS_Insert_044</t>
        </is>
      </c>
      <c r="C50" s="117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37" t="inlineStr">
        <is>
          <t>:E:MLEC:</t>
        </is>
      </c>
      <c r="M50" t="inlineStr">
        <is>
          <t>:284TC:286TC:284TSC:286TSC:</t>
        </is>
      </c>
      <c r="N50" s="37" t="inlineStr">
        <is>
          <t>C30</t>
        </is>
      </c>
      <c r="O50" s="2" t="inlineStr">
        <is>
          <t>250# ANSI Flange</t>
        </is>
      </c>
      <c r="P50" s="50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89" t="n"/>
    </row>
    <row r="51">
      <c r="B51" s="37" t="inlineStr">
        <is>
          <t>Price_BOM_LCS_Insert_045</t>
        </is>
      </c>
      <c r="C51" s="117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37" t="inlineStr">
        <is>
          <t>:E:MLEC:</t>
        </is>
      </c>
      <c r="M51" t="inlineStr">
        <is>
          <t>:284TC:286TC:284TSC:286TSC:</t>
        </is>
      </c>
      <c r="N51" s="37" t="inlineStr">
        <is>
          <t>C30</t>
        </is>
      </c>
      <c r="O51" s="2" t="inlineStr">
        <is>
          <t>125# ANSI Flange</t>
        </is>
      </c>
      <c r="P51" s="50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89" t="n"/>
    </row>
    <row r="52">
      <c r="B52" s="37" t="inlineStr">
        <is>
          <t>Price_BOM_LCS_Insert_046</t>
        </is>
      </c>
      <c r="C52" s="117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37" t="inlineStr">
        <is>
          <t>:E:MLEC:</t>
        </is>
      </c>
      <c r="M52" t="inlineStr">
        <is>
          <t>:284TC:286TC:284TSC:286TSC:</t>
        </is>
      </c>
      <c r="N52" s="37" t="inlineStr">
        <is>
          <t>C30</t>
        </is>
      </c>
      <c r="O52" s="2" t="inlineStr">
        <is>
          <t>250# ANSI Flange</t>
        </is>
      </c>
      <c r="P52" s="50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89" t="n"/>
    </row>
    <row r="53">
      <c r="B53" s="37" t="inlineStr">
        <is>
          <t>Price_BOM_LCS_Insert_047</t>
        </is>
      </c>
      <c r="C53" s="117" t="n">
        <v>120</v>
      </c>
      <c r="D53" s="63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37" t="inlineStr">
        <is>
          <t>:E:MLEC:</t>
        </is>
      </c>
      <c r="M53" t="inlineStr">
        <is>
          <t>:324TC:326TC:324TSC:326TSC:</t>
        </is>
      </c>
      <c r="N53" s="37" t="inlineStr">
        <is>
          <t>C30</t>
        </is>
      </c>
      <c r="O53" s="2" t="inlineStr">
        <is>
          <t>NPS</t>
        </is>
      </c>
      <c r="P53" s="50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89" t="n"/>
    </row>
    <row r="54">
      <c r="B54" s="37" t="inlineStr">
        <is>
          <t>Price_BOM_LCS_Insert_048</t>
        </is>
      </c>
      <c r="C54" s="117" t="n">
        <v>120</v>
      </c>
      <c r="D54" s="63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37" t="inlineStr">
        <is>
          <t>:E:MLEC:</t>
        </is>
      </c>
      <c r="M54" t="inlineStr">
        <is>
          <t>:324TC:326TC:324TSC:326TSC:</t>
        </is>
      </c>
      <c r="N54" s="37" t="inlineStr">
        <is>
          <t>C30</t>
        </is>
      </c>
      <c r="O54" s="2" t="inlineStr">
        <is>
          <t>NPT</t>
        </is>
      </c>
      <c r="P54" s="50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89" t="n"/>
    </row>
    <row r="55">
      <c r="B55" s="37" t="inlineStr">
        <is>
          <t>Price_BOM_LCS_Insert_049</t>
        </is>
      </c>
      <c r="C55" s="117" t="n">
        <v>120</v>
      </c>
      <c r="D55" s="63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37" t="inlineStr">
        <is>
          <t>:E:MLEC:</t>
        </is>
      </c>
      <c r="M55" t="inlineStr">
        <is>
          <t>:324TC:326TC:324TSC:326TSC:</t>
        </is>
      </c>
      <c r="N55" s="37" t="inlineStr">
        <is>
          <t>C30</t>
        </is>
      </c>
      <c r="O55" s="2" t="inlineStr">
        <is>
          <t>NPS</t>
        </is>
      </c>
      <c r="P55" s="50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89" t="n"/>
    </row>
    <row r="56">
      <c r="B56" s="37" t="inlineStr">
        <is>
          <t>Price_BOM_LCS_Insert_050</t>
        </is>
      </c>
      <c r="C56" s="117" t="n">
        <v>120</v>
      </c>
      <c r="D56" s="63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37" t="inlineStr">
        <is>
          <t>:E:MLEC:</t>
        </is>
      </c>
      <c r="M56" t="inlineStr">
        <is>
          <t>:324TC:326TC:324TSC:326TSC:</t>
        </is>
      </c>
      <c r="N56" s="37" t="inlineStr">
        <is>
          <t>C30</t>
        </is>
      </c>
      <c r="O56" s="2" t="inlineStr">
        <is>
          <t>NPT</t>
        </is>
      </c>
      <c r="P56" s="50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89" t="n"/>
    </row>
    <row r="57">
      <c r="B57" s="37" t="inlineStr">
        <is>
          <t>Price_BOM_LCS_Insert_051</t>
        </is>
      </c>
      <c r="C57" s="117" t="n">
        <v>120</v>
      </c>
      <c r="D57" s="63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37" t="inlineStr">
        <is>
          <t>:E:MLEC:</t>
        </is>
      </c>
      <c r="M57" t="inlineStr">
        <is>
          <t>:324TC:326TC:324TSC:326TSC:</t>
        </is>
      </c>
      <c r="N57" s="37" t="inlineStr">
        <is>
          <t>C30</t>
        </is>
      </c>
      <c r="O57" s="2" t="inlineStr">
        <is>
          <t>NPS</t>
        </is>
      </c>
      <c r="P57" s="50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89" t="n"/>
    </row>
    <row r="58">
      <c r="B58" s="37" t="inlineStr">
        <is>
          <t>Price_BOM_LCS_Insert_052</t>
        </is>
      </c>
      <c r="C58" s="117" t="n">
        <v>120</v>
      </c>
      <c r="D58" s="63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37" t="inlineStr">
        <is>
          <t>:E:MLEC:</t>
        </is>
      </c>
      <c r="M58" t="inlineStr">
        <is>
          <t>:324TC:326TC:324TSC:326TSC:</t>
        </is>
      </c>
      <c r="N58" s="37" t="inlineStr">
        <is>
          <t>C30</t>
        </is>
      </c>
      <c r="O58" s="2" t="inlineStr">
        <is>
          <t>NPT</t>
        </is>
      </c>
      <c r="P58" s="50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89" t="n"/>
    </row>
    <row r="59">
      <c r="B59" s="37" t="inlineStr">
        <is>
          <t>Price_BOM_LCS_Insert_053</t>
        </is>
      </c>
      <c r="C59" s="117" t="n">
        <v>120</v>
      </c>
      <c r="D59" s="63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37" t="inlineStr">
        <is>
          <t>:E:MLEC:</t>
        </is>
      </c>
      <c r="M59" t="inlineStr">
        <is>
          <t>:324TC:326TC:324TSC:326TSC:</t>
        </is>
      </c>
      <c r="N59" s="37" t="inlineStr">
        <is>
          <t>C30</t>
        </is>
      </c>
      <c r="O59" s="2" t="inlineStr">
        <is>
          <t>NPS</t>
        </is>
      </c>
      <c r="P59" s="50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89" t="n"/>
    </row>
    <row r="60">
      <c r="B60" s="37" t="inlineStr">
        <is>
          <t>Price_BOM_LCS_Insert_054</t>
        </is>
      </c>
      <c r="C60" s="117" t="n">
        <v>120</v>
      </c>
      <c r="D60" s="63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37" t="inlineStr">
        <is>
          <t>:E:MLEC:</t>
        </is>
      </c>
      <c r="M60" t="inlineStr">
        <is>
          <t>:324TC:326TC:324TSC:326TSC:</t>
        </is>
      </c>
      <c r="N60" s="37" t="inlineStr">
        <is>
          <t>C30</t>
        </is>
      </c>
      <c r="O60" s="2" t="inlineStr">
        <is>
          <t>NPT</t>
        </is>
      </c>
      <c r="P60" s="50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89" t="n"/>
    </row>
    <row r="61">
      <c r="B61" s="37" t="inlineStr">
        <is>
          <t>Price_BOM_LCS_Insert_055</t>
        </is>
      </c>
      <c r="C61" s="117" t="n">
        <v>120</v>
      </c>
      <c r="D61" s="63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37" t="inlineStr">
        <is>
          <t>:E:MLEC:</t>
        </is>
      </c>
      <c r="M61" t="inlineStr">
        <is>
          <t>:324TC:326TC:324TSC:326TSC:</t>
        </is>
      </c>
      <c r="N61" s="37" t="inlineStr">
        <is>
          <t>C30</t>
        </is>
      </c>
      <c r="O61" s="2" t="inlineStr">
        <is>
          <t>125# ANSI Flange</t>
        </is>
      </c>
      <c r="P61" s="50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89" t="n"/>
    </row>
    <row r="62">
      <c r="B62" s="37" t="inlineStr">
        <is>
          <t>Price_BOM_LCS_Insert_056</t>
        </is>
      </c>
      <c r="C62" s="117" t="n">
        <v>120</v>
      </c>
      <c r="D62" s="63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37" t="inlineStr">
        <is>
          <t>:E:MLEC:</t>
        </is>
      </c>
      <c r="M62" t="inlineStr">
        <is>
          <t>:324TC:326TC:324TSC:326TSC:</t>
        </is>
      </c>
      <c r="N62" s="37" t="inlineStr">
        <is>
          <t>C30</t>
        </is>
      </c>
      <c r="O62" s="2" t="inlineStr">
        <is>
          <t>250# ANSI Flange</t>
        </is>
      </c>
      <c r="P62" s="50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89" t="n"/>
    </row>
    <row r="63">
      <c r="B63" s="37" t="inlineStr">
        <is>
          <t>Price_BOM_LCS_Insert_057</t>
        </is>
      </c>
      <c r="C63" s="117" t="n">
        <v>120</v>
      </c>
      <c r="D63" s="63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37" t="inlineStr">
        <is>
          <t>:E:MLEC:</t>
        </is>
      </c>
      <c r="M63" t="inlineStr">
        <is>
          <t>:324TC:326TC:324TSC:326TSC:</t>
        </is>
      </c>
      <c r="N63" s="37" t="inlineStr">
        <is>
          <t>C30</t>
        </is>
      </c>
      <c r="O63" s="2" t="inlineStr">
        <is>
          <t>125# ANSI Flange</t>
        </is>
      </c>
      <c r="P63" s="50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89" t="n"/>
    </row>
    <row r="64">
      <c r="B64" s="37" t="inlineStr">
        <is>
          <t>Price_BOM_LCS_Insert_058</t>
        </is>
      </c>
      <c r="C64" s="117" t="n">
        <v>120</v>
      </c>
      <c r="D64" s="63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37" t="inlineStr">
        <is>
          <t>:E:MLEC:</t>
        </is>
      </c>
      <c r="M64" t="inlineStr">
        <is>
          <t>:324TC:326TC:324TSC:326TSC:</t>
        </is>
      </c>
      <c r="N64" s="37" t="inlineStr">
        <is>
          <t>C30</t>
        </is>
      </c>
      <c r="O64" s="2" t="inlineStr">
        <is>
          <t>250# ANSI Flange</t>
        </is>
      </c>
      <c r="P64" s="50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89" t="n"/>
    </row>
    <row r="65">
      <c r="B65" s="37" t="inlineStr">
        <is>
          <t>Price_BOM_LCS_Insert_059</t>
        </is>
      </c>
      <c r="C65" s="117" t="n">
        <v>120</v>
      </c>
      <c r="D65" s="63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37" t="inlineStr">
        <is>
          <t>:E:MLEC:</t>
        </is>
      </c>
      <c r="M65" t="inlineStr">
        <is>
          <t>:324TC:326TC:324TSC:326TSC:</t>
        </is>
      </c>
      <c r="N65" s="37" t="inlineStr">
        <is>
          <t>C30</t>
        </is>
      </c>
      <c r="O65" s="2" t="inlineStr">
        <is>
          <t>125# ANSI Flange</t>
        </is>
      </c>
      <c r="P65" s="50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89" t="n"/>
    </row>
    <row r="66">
      <c r="B66" s="37" t="inlineStr">
        <is>
          <t>Price_BOM_LCS_Insert_060</t>
        </is>
      </c>
      <c r="C66" s="117" t="n">
        <v>120</v>
      </c>
      <c r="D66" s="63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37" t="inlineStr">
        <is>
          <t>:E:MLEC:</t>
        </is>
      </c>
      <c r="M66" t="inlineStr">
        <is>
          <t>:324TC:326TC:324TSC:326TSC:</t>
        </is>
      </c>
      <c r="N66" s="37" t="inlineStr">
        <is>
          <t>C30</t>
        </is>
      </c>
      <c r="O66" s="2" t="inlineStr">
        <is>
          <t>250# ANSI Flange</t>
        </is>
      </c>
      <c r="P66" s="50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89" t="n"/>
    </row>
    <row r="67">
      <c r="B67" s="37" t="inlineStr">
        <is>
          <t>Price_BOM_LCS_Insert_061</t>
        </is>
      </c>
      <c r="C67" s="117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37" t="inlineStr">
        <is>
          <t>:E:MLEC:</t>
        </is>
      </c>
      <c r="M67" t="inlineStr">
        <is>
          <t>:213TC:215TC:254TC:256TC:</t>
        </is>
      </c>
      <c r="N67" s="37" t="inlineStr">
        <is>
          <t>C30</t>
        </is>
      </c>
      <c r="O67" s="2" t="inlineStr">
        <is>
          <t>NPS</t>
        </is>
      </c>
      <c r="P67" s="50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89" t="n"/>
    </row>
    <row r="68">
      <c r="B68" s="37" t="inlineStr">
        <is>
          <t>Price_BOM_LCS_Insert_062</t>
        </is>
      </c>
      <c r="C68" s="117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37" t="inlineStr">
        <is>
          <t>:E:MLEC:</t>
        </is>
      </c>
      <c r="M68" t="inlineStr">
        <is>
          <t>:254TC:256TC:</t>
        </is>
      </c>
      <c r="N68" s="37" t="inlineStr">
        <is>
          <t>C30</t>
        </is>
      </c>
      <c r="O68" s="2" t="inlineStr">
        <is>
          <t>NPT</t>
        </is>
      </c>
      <c r="P68" s="50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89" t="n"/>
    </row>
    <row r="69">
      <c r="B69" s="37" t="inlineStr">
        <is>
          <t>Price_BOM_LCS_Insert_063</t>
        </is>
      </c>
      <c r="C69" s="117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37" t="inlineStr">
        <is>
          <t>:E:MLEC:</t>
        </is>
      </c>
      <c r="M69" t="inlineStr">
        <is>
          <t>:213TC:215TC:254TC:256TC:</t>
        </is>
      </c>
      <c r="N69" s="37" t="inlineStr">
        <is>
          <t>C30</t>
        </is>
      </c>
      <c r="O69" s="2" t="inlineStr">
        <is>
          <t>NPS</t>
        </is>
      </c>
      <c r="P69" s="50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89" t="n"/>
    </row>
    <row r="70">
      <c r="B70" s="37" t="inlineStr">
        <is>
          <t>Price_BOM_LCS_Insert_064</t>
        </is>
      </c>
      <c r="C70" s="117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37" t="inlineStr">
        <is>
          <t>:E:MLEC:</t>
        </is>
      </c>
      <c r="M70" t="inlineStr">
        <is>
          <t>:254TC:256TC:</t>
        </is>
      </c>
      <c r="N70" s="37" t="inlineStr">
        <is>
          <t>C30</t>
        </is>
      </c>
      <c r="O70" s="2" t="inlineStr">
        <is>
          <t>NPT</t>
        </is>
      </c>
      <c r="P70" s="50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89" t="n"/>
    </row>
    <row r="71">
      <c r="B71" s="37" t="inlineStr">
        <is>
          <t>Price_BOM_LCS_Insert_065</t>
        </is>
      </c>
      <c r="C71" s="117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37" t="inlineStr">
        <is>
          <t>:E:MLEC:</t>
        </is>
      </c>
      <c r="M71" t="inlineStr">
        <is>
          <t>:213TC:215TC:254TC:256TC:</t>
        </is>
      </c>
      <c r="N71" s="37" t="inlineStr">
        <is>
          <t>C30</t>
        </is>
      </c>
      <c r="O71" s="2" t="inlineStr">
        <is>
          <t>NPS</t>
        </is>
      </c>
      <c r="P71" s="50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89" t="n"/>
    </row>
    <row r="72">
      <c r="B72" s="37" t="inlineStr">
        <is>
          <t>Price_BOM_LCS_Insert_066</t>
        </is>
      </c>
      <c r="C72" s="117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37" t="inlineStr">
        <is>
          <t>:E:MLEC:</t>
        </is>
      </c>
      <c r="M72" t="inlineStr">
        <is>
          <t>:254TC:256TC:</t>
        </is>
      </c>
      <c r="N72" s="37" t="inlineStr">
        <is>
          <t>C30</t>
        </is>
      </c>
      <c r="O72" s="2" t="inlineStr">
        <is>
          <t>NPT</t>
        </is>
      </c>
      <c r="P72" s="50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89" t="n"/>
    </row>
    <row r="73">
      <c r="B73" s="37" t="inlineStr">
        <is>
          <t>Price_BOM_LCS_Insert_067</t>
        </is>
      </c>
      <c r="C73" s="117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37" t="inlineStr">
        <is>
          <t>:E:MLEC:</t>
        </is>
      </c>
      <c r="M73" t="inlineStr">
        <is>
          <t>:213TC:215TC:254TC:256TC:</t>
        </is>
      </c>
      <c r="N73" s="37" t="inlineStr">
        <is>
          <t>C30</t>
        </is>
      </c>
      <c r="O73" s="2" t="inlineStr">
        <is>
          <t>NPS</t>
        </is>
      </c>
      <c r="P73" s="50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89" t="n"/>
    </row>
    <row r="74">
      <c r="B74" s="37" t="inlineStr">
        <is>
          <t>Price_BOM_LCS_Insert_068</t>
        </is>
      </c>
      <c r="C74" s="117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37" t="inlineStr">
        <is>
          <t>:E:MLEC:</t>
        </is>
      </c>
      <c r="M74" t="inlineStr">
        <is>
          <t>:254TC:256TC:</t>
        </is>
      </c>
      <c r="N74" s="37" t="inlineStr">
        <is>
          <t>C30</t>
        </is>
      </c>
      <c r="O74" s="2" t="inlineStr">
        <is>
          <t>NPT</t>
        </is>
      </c>
      <c r="P74" s="50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89" t="n"/>
    </row>
    <row r="75">
      <c r="B75" s="37" t="inlineStr">
        <is>
          <t>Price_BOM_LCS_Insert_069</t>
        </is>
      </c>
      <c r="C75" s="117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37" t="inlineStr">
        <is>
          <t>:E:MLEC:</t>
        </is>
      </c>
      <c r="M75" t="inlineStr">
        <is>
          <t>:213TC:215TC:254TC:256TC:</t>
        </is>
      </c>
      <c r="N75" s="37" t="inlineStr">
        <is>
          <t>C30</t>
        </is>
      </c>
      <c r="O75" s="2" t="inlineStr">
        <is>
          <t>125# ANSI Flange</t>
        </is>
      </c>
      <c r="P75" s="50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89" t="n"/>
    </row>
    <row r="76">
      <c r="B76" s="37" t="inlineStr">
        <is>
          <t>Price_BOM_LCS_Insert_070</t>
        </is>
      </c>
      <c r="C76" s="117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37" t="inlineStr">
        <is>
          <t>:E:MLEC:</t>
        </is>
      </c>
      <c r="M76" t="inlineStr">
        <is>
          <t>:254TC:256TC:</t>
        </is>
      </c>
      <c r="N76" s="37" t="inlineStr">
        <is>
          <t>C30</t>
        </is>
      </c>
      <c r="O76" s="2" t="inlineStr">
        <is>
          <t>250# ANSI Flange</t>
        </is>
      </c>
      <c r="P76" s="50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89" t="n"/>
    </row>
    <row r="77">
      <c r="B77" s="37" t="inlineStr">
        <is>
          <t>Price_BOM_LCS_Insert_071</t>
        </is>
      </c>
      <c r="C77" s="117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37" t="inlineStr">
        <is>
          <t>:E:MLEC:</t>
        </is>
      </c>
      <c r="M77" t="inlineStr">
        <is>
          <t>:213TC:215TC:254TC:256TC:</t>
        </is>
      </c>
      <c r="N77" s="37" t="inlineStr">
        <is>
          <t>C30</t>
        </is>
      </c>
      <c r="O77" s="2" t="inlineStr">
        <is>
          <t>125# ANSI Flange</t>
        </is>
      </c>
      <c r="P77" s="50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89" t="n"/>
    </row>
    <row r="78">
      <c r="B78" s="37" t="inlineStr">
        <is>
          <t>Price_BOM_LCS_Insert_072</t>
        </is>
      </c>
      <c r="C78" s="117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37" t="inlineStr">
        <is>
          <t>:E:MLEC:</t>
        </is>
      </c>
      <c r="M78" t="inlineStr">
        <is>
          <t>:254TC:256TC:</t>
        </is>
      </c>
      <c r="N78" s="37" t="inlineStr">
        <is>
          <t>C30</t>
        </is>
      </c>
      <c r="O78" s="2" t="inlineStr">
        <is>
          <t>250# ANSI Flange</t>
        </is>
      </c>
      <c r="P78" s="50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89" t="n"/>
    </row>
    <row r="79" ht="12" customHeight="1">
      <c r="B79" s="37" t="inlineStr">
        <is>
          <t>Price_BOM_LCS_Insert_073</t>
        </is>
      </c>
      <c r="C79" s="117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37" t="inlineStr">
        <is>
          <t>:E:MLEC:</t>
        </is>
      </c>
      <c r="M79" t="inlineStr">
        <is>
          <t>:213TC:215TC:254TC:256TC:</t>
        </is>
      </c>
      <c r="N79" s="37" t="inlineStr">
        <is>
          <t>C30</t>
        </is>
      </c>
      <c r="O79" s="2" t="inlineStr">
        <is>
          <t>NPS</t>
        </is>
      </c>
      <c r="P79" s="50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89" t="n"/>
    </row>
    <row r="80">
      <c r="B80" s="37" t="inlineStr">
        <is>
          <t>Price_BOM_LCS_Insert_074</t>
        </is>
      </c>
      <c r="C80" s="117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37" t="inlineStr">
        <is>
          <t>:E:MLEC:</t>
        </is>
      </c>
      <c r="M80" t="inlineStr">
        <is>
          <t>:254TC:256TC:</t>
        </is>
      </c>
      <c r="N80" s="37" t="inlineStr">
        <is>
          <t>C30</t>
        </is>
      </c>
      <c r="O80" s="2" t="inlineStr">
        <is>
          <t>NPT</t>
        </is>
      </c>
      <c r="P80" s="50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89" t="n"/>
    </row>
    <row r="81">
      <c r="B81" s="37" t="inlineStr">
        <is>
          <t>Price_BOM_LCS_Insert_075</t>
        </is>
      </c>
      <c r="C81" s="117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37" t="inlineStr">
        <is>
          <t>:E:MLEC:</t>
        </is>
      </c>
      <c r="M81" t="inlineStr">
        <is>
          <t>:284TC:286TC:284TSC:286TSC:</t>
        </is>
      </c>
      <c r="N81" s="37" t="inlineStr">
        <is>
          <t>C30</t>
        </is>
      </c>
      <c r="O81" s="2" t="inlineStr">
        <is>
          <t>NPS</t>
        </is>
      </c>
      <c r="P81" s="50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89" t="n"/>
    </row>
    <row r="82">
      <c r="B82" s="37" t="inlineStr">
        <is>
          <t>Price_BOM_LCS_Insert_076</t>
        </is>
      </c>
      <c r="C82" s="117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37" t="inlineStr">
        <is>
          <t>:E:MLEC:</t>
        </is>
      </c>
      <c r="M82" t="inlineStr">
        <is>
          <t>:284TC:286TC:284TSC:286TSC:</t>
        </is>
      </c>
      <c r="N82" s="37" t="inlineStr">
        <is>
          <t>C30</t>
        </is>
      </c>
      <c r="O82" s="2" t="inlineStr">
        <is>
          <t>NPT</t>
        </is>
      </c>
      <c r="P82" s="50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89" t="n"/>
    </row>
    <row r="83">
      <c r="B83" s="37" t="inlineStr">
        <is>
          <t>Price_BOM_LCS_Insert_077</t>
        </is>
      </c>
      <c r="C83" s="117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37" t="inlineStr">
        <is>
          <t>:E:MLEC:</t>
        </is>
      </c>
      <c r="M83" t="inlineStr">
        <is>
          <t>:254TC:256TC:</t>
        </is>
      </c>
      <c r="N83" s="37" t="inlineStr">
        <is>
          <t>C30</t>
        </is>
      </c>
      <c r="O83" s="2" t="inlineStr">
        <is>
          <t>125# ANSI Flange</t>
        </is>
      </c>
      <c r="P83" s="50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89" t="n"/>
    </row>
    <row r="84">
      <c r="B84" s="37" t="inlineStr">
        <is>
          <t>Price_BOM_LCS_Insert_078</t>
        </is>
      </c>
      <c r="C84" s="117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37" t="inlineStr">
        <is>
          <t>:E:MLEC:</t>
        </is>
      </c>
      <c r="M84" t="inlineStr">
        <is>
          <t>:254TC:256TC:</t>
        </is>
      </c>
      <c r="N84" s="37" t="inlineStr">
        <is>
          <t>C30</t>
        </is>
      </c>
      <c r="O84" s="2" t="inlineStr">
        <is>
          <t>250# ANSI Flange</t>
        </is>
      </c>
      <c r="P84" s="50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89" t="n"/>
    </row>
    <row r="85">
      <c r="B85" s="37" t="inlineStr">
        <is>
          <t>Price_BOM_LCS_Insert_079</t>
        </is>
      </c>
      <c r="C85" s="117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37" t="inlineStr">
        <is>
          <t>:E:MLEC:</t>
        </is>
      </c>
      <c r="M85" t="inlineStr">
        <is>
          <t>:284TC:286TC:284TSC:286TSC:</t>
        </is>
      </c>
      <c r="N85" s="37" t="inlineStr">
        <is>
          <t>C30</t>
        </is>
      </c>
      <c r="O85" s="2" t="inlineStr">
        <is>
          <t>125# ANSI Flange</t>
        </is>
      </c>
      <c r="P85" s="50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89" t="n"/>
    </row>
    <row r="86">
      <c r="B86" s="37" t="inlineStr">
        <is>
          <t>Price_BOM_LCS_Insert_080</t>
        </is>
      </c>
      <c r="C86" s="117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37" t="inlineStr">
        <is>
          <t>:E:MLEC:</t>
        </is>
      </c>
      <c r="M86" t="inlineStr">
        <is>
          <t>:284TC:286TC:284TSC:286TSC:</t>
        </is>
      </c>
      <c r="N86" s="37" t="inlineStr">
        <is>
          <t>C30</t>
        </is>
      </c>
      <c r="O86" s="2" t="inlineStr">
        <is>
          <t>250# ANSI Flange</t>
        </is>
      </c>
      <c r="P86" s="50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89" t="n"/>
    </row>
    <row r="87">
      <c r="B87" s="37" t="inlineStr">
        <is>
          <t>Price_BOM_LCS_Insert_081</t>
        </is>
      </c>
      <c r="C87" s="117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37" t="inlineStr">
        <is>
          <t>:E:MLEC:</t>
        </is>
      </c>
      <c r="M87" t="inlineStr">
        <is>
          <t>:284TC:286TC:284TSC:286TSC:</t>
        </is>
      </c>
      <c r="N87" s="37" t="inlineStr">
        <is>
          <t>C30</t>
        </is>
      </c>
      <c r="O87" s="2" t="inlineStr">
        <is>
          <t>125# ANSI Flange</t>
        </is>
      </c>
      <c r="P87" s="50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89" t="n"/>
    </row>
    <row r="88">
      <c r="B88" s="37" t="inlineStr">
        <is>
          <t>Price_BOM_LCS_Insert_082</t>
        </is>
      </c>
      <c r="C88" s="117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37" t="inlineStr">
        <is>
          <t>:E:MLEC:</t>
        </is>
      </c>
      <c r="M88" t="inlineStr">
        <is>
          <t>:284TC:286TC:284TSC:286TSC:</t>
        </is>
      </c>
      <c r="N88" s="37" t="inlineStr">
        <is>
          <t>C30</t>
        </is>
      </c>
      <c r="O88" s="2" t="inlineStr">
        <is>
          <t>250# ANSI Flange</t>
        </is>
      </c>
      <c r="P88" s="50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89" t="n"/>
    </row>
    <row r="89">
      <c r="B89" s="37" t="inlineStr">
        <is>
          <t>Price_BOM_LCS_Insert_083</t>
        </is>
      </c>
      <c r="C89" s="117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37" t="inlineStr">
        <is>
          <t>:E:MLEC:</t>
        </is>
      </c>
      <c r="M89" t="inlineStr">
        <is>
          <t>:284TC:286TC:284TSC:286TSC:</t>
        </is>
      </c>
      <c r="N89" s="37" t="inlineStr">
        <is>
          <t>C30</t>
        </is>
      </c>
      <c r="O89" s="2" t="inlineStr">
        <is>
          <t>125# ANSI Flange</t>
        </is>
      </c>
      <c r="P89" s="50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89" t="n"/>
    </row>
    <row r="90">
      <c r="B90" s="37" t="inlineStr">
        <is>
          <t>Price_BOM_LCS_Insert_084</t>
        </is>
      </c>
      <c r="C90" s="117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37" t="inlineStr">
        <is>
          <t>:E:MLEC:</t>
        </is>
      </c>
      <c r="M90" t="inlineStr">
        <is>
          <t>:284TC:286TC:284TSC:286TSC:</t>
        </is>
      </c>
      <c r="N90" s="37" t="inlineStr">
        <is>
          <t>C30</t>
        </is>
      </c>
      <c r="O90" s="2" t="inlineStr">
        <is>
          <t>250# ANSI Flange</t>
        </is>
      </c>
      <c r="P90" s="50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89" t="n"/>
    </row>
    <row r="91">
      <c r="B91" s="37" t="inlineStr">
        <is>
          <t>Price_BOM_LCS_Insert_085</t>
        </is>
      </c>
      <c r="C91" s="117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37" t="inlineStr">
        <is>
          <t>:E:MLEC:</t>
        </is>
      </c>
      <c r="M91" t="inlineStr">
        <is>
          <t>:254TC:256TC:</t>
        </is>
      </c>
      <c r="N91" s="37" t="inlineStr">
        <is>
          <t>C30</t>
        </is>
      </c>
      <c r="O91" s="2" t="inlineStr">
        <is>
          <t>125# ANSI Flange</t>
        </is>
      </c>
      <c r="P91" s="50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89" t="n"/>
    </row>
    <row r="92">
      <c r="B92" s="37" t="inlineStr">
        <is>
          <t>Price_BOM_LCS_Insert_086</t>
        </is>
      </c>
      <c r="C92" s="117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37" t="inlineStr">
        <is>
          <t>:E:MLEC:</t>
        </is>
      </c>
      <c r="M92" t="inlineStr">
        <is>
          <t>:254TC:256TC:</t>
        </is>
      </c>
      <c r="N92" s="37" t="inlineStr">
        <is>
          <t>C30</t>
        </is>
      </c>
      <c r="O92" s="2" t="inlineStr">
        <is>
          <t>250# ANSI Flange</t>
        </is>
      </c>
      <c r="P92" s="50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89" t="n"/>
    </row>
    <row r="93">
      <c r="B93" s="37" t="inlineStr">
        <is>
          <t>Price_BOM_LCS_Insert_087</t>
        </is>
      </c>
      <c r="C93" s="117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37" t="inlineStr">
        <is>
          <t>:E:MLEC:</t>
        </is>
      </c>
      <c r="M93" t="inlineStr">
        <is>
          <t>:324TC:326TC:324TSC:326TSC:</t>
        </is>
      </c>
      <c r="N93" s="37" t="inlineStr">
        <is>
          <t>C30</t>
        </is>
      </c>
      <c r="O93" s="2" t="inlineStr">
        <is>
          <t>125# ANSI Flange</t>
        </is>
      </c>
      <c r="P93" s="50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37" t="inlineStr">
        <is>
          <t>A300198</t>
        </is>
      </c>
      <c r="T93" s="2" t="inlineStr">
        <is>
          <t>LT108</t>
        </is>
      </c>
      <c r="U93" s="2" t="n">
        <v>123</v>
      </c>
      <c r="W93" s="89" t="n"/>
    </row>
    <row r="94">
      <c r="B94" s="37" t="inlineStr">
        <is>
          <t>Price_BOM_LCS_Insert_088</t>
        </is>
      </c>
      <c r="C94" s="117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37" t="inlineStr">
        <is>
          <t>:E:MLEC:</t>
        </is>
      </c>
      <c r="M94" t="inlineStr">
        <is>
          <t>:324TC:326TC:324TSC:326TSC:</t>
        </is>
      </c>
      <c r="N94" s="37" t="inlineStr">
        <is>
          <t>C30</t>
        </is>
      </c>
      <c r="O94" s="2" t="inlineStr">
        <is>
          <t>250# ANSI Flange</t>
        </is>
      </c>
      <c r="P94" s="50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89" t="n"/>
    </row>
    <row r="95">
      <c r="B95" s="37" t="inlineStr">
        <is>
          <t>Price_BOM_LCS_Insert_089</t>
        </is>
      </c>
      <c r="C95" s="117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37" t="inlineStr">
        <is>
          <t>:E:MLEC:</t>
        </is>
      </c>
      <c r="M95" t="inlineStr">
        <is>
          <t>:364TSC:365TSC:364TC:365TC:404TSC:405TSC:404TC:405TC</t>
        </is>
      </c>
      <c r="N95" s="37" t="inlineStr">
        <is>
          <t>C30</t>
        </is>
      </c>
      <c r="O95" s="2" t="inlineStr">
        <is>
          <t>125# ANSI Flange</t>
        </is>
      </c>
      <c r="P95" s="50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89" t="n"/>
    </row>
    <row r="96">
      <c r="B96" s="37" t="inlineStr">
        <is>
          <t>Price_BOM_LCS_Insert_090</t>
        </is>
      </c>
      <c r="C96" s="117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37" t="inlineStr">
        <is>
          <t>:E:MLEC:</t>
        </is>
      </c>
      <c r="M96" t="inlineStr">
        <is>
          <t>:364TSC:365TSC:364TC:365TC:404TSC:405TSC:404TC:405TC</t>
        </is>
      </c>
      <c r="N96" s="37" t="inlineStr">
        <is>
          <t>C30</t>
        </is>
      </c>
      <c r="O96" s="2" t="inlineStr">
        <is>
          <t>250# ANSI Flange</t>
        </is>
      </c>
      <c r="P96" s="50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89" t="n"/>
    </row>
    <row r="97">
      <c r="B97" s="37" t="inlineStr">
        <is>
          <t>Price_BOM_LCS_Insert_091</t>
        </is>
      </c>
      <c r="C97" s="117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37" t="inlineStr">
        <is>
          <t>:E:MLEC:</t>
        </is>
      </c>
      <c r="M97" t="inlineStr">
        <is>
          <t>:213TC:215TC:254TC:256TC:</t>
        </is>
      </c>
      <c r="N97" s="37" t="inlineStr">
        <is>
          <t>C30</t>
        </is>
      </c>
      <c r="O97" s="2" t="inlineStr">
        <is>
          <t>125# ANSI Flange</t>
        </is>
      </c>
      <c r="P97" s="50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89" t="n"/>
    </row>
    <row r="98">
      <c r="B98" s="37" t="inlineStr">
        <is>
          <t>Price_BOM_LCS_Insert_092</t>
        </is>
      </c>
      <c r="C98" s="117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37" t="inlineStr">
        <is>
          <t>:E:MLEC:</t>
        </is>
      </c>
      <c r="M98" t="inlineStr">
        <is>
          <t>:254TC:256TC:</t>
        </is>
      </c>
      <c r="N98" s="37" t="inlineStr">
        <is>
          <t>C30</t>
        </is>
      </c>
      <c r="O98" s="2" t="inlineStr">
        <is>
          <t>250# ANSI Flange</t>
        </is>
      </c>
      <c r="P98" s="50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89" t="n"/>
    </row>
    <row r="99">
      <c r="B99" s="37" t="inlineStr">
        <is>
          <t>Price_BOM_LCS_Insert_093</t>
        </is>
      </c>
      <c r="C99" s="117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37" t="inlineStr">
        <is>
          <t>:E:MLEC:</t>
        </is>
      </c>
      <c r="M99" t="inlineStr">
        <is>
          <t>:182TC:184TC:213TC:215TC:254TC:256TC:</t>
        </is>
      </c>
      <c r="N99" s="37" t="inlineStr">
        <is>
          <t>C30</t>
        </is>
      </c>
      <c r="O99" s="2" t="inlineStr">
        <is>
          <t>NPS</t>
        </is>
      </c>
      <c r="P99" s="50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89" t="n"/>
    </row>
    <row r="100">
      <c r="B100" s="37" t="inlineStr">
        <is>
          <t>Price_BOM_LCS_Insert_094</t>
        </is>
      </c>
      <c r="C100" s="117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37" t="inlineStr">
        <is>
          <t>:E:MLEC:</t>
        </is>
      </c>
      <c r="M100" t="inlineStr">
        <is>
          <t>:182TC:184TC:213TC:215TC:254TC:256TC:</t>
        </is>
      </c>
      <c r="N100" s="37" t="inlineStr">
        <is>
          <t>C30</t>
        </is>
      </c>
      <c r="O100" s="2" t="inlineStr">
        <is>
          <t>NPT</t>
        </is>
      </c>
      <c r="P100" s="50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89" t="n"/>
    </row>
    <row r="101">
      <c r="B101" s="37" t="inlineStr">
        <is>
          <t>Price_BOM_LCS_Insert_095</t>
        </is>
      </c>
      <c r="C101" s="117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37" t="inlineStr">
        <is>
          <t>:E:MLEC:</t>
        </is>
      </c>
      <c r="M101" t="inlineStr">
        <is>
          <t>:182TC:184TC:213TC:215TC:254TC:256TC:</t>
        </is>
      </c>
      <c r="N101" s="37" t="inlineStr">
        <is>
          <t>C30</t>
        </is>
      </c>
      <c r="O101" s="2" t="inlineStr">
        <is>
          <t>125# ANSI Flange</t>
        </is>
      </c>
      <c r="P101" s="50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89" t="n"/>
    </row>
    <row r="102">
      <c r="B102" s="37" t="inlineStr">
        <is>
          <t>Price_BOM_LCS_Insert_096</t>
        </is>
      </c>
      <c r="C102" s="117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37" t="inlineStr">
        <is>
          <t>:E:MLEC:</t>
        </is>
      </c>
      <c r="M102" t="inlineStr">
        <is>
          <t>:182TC:184TC:213TC:215TC:254TC:256TC:</t>
        </is>
      </c>
      <c r="N102" s="37" t="inlineStr">
        <is>
          <t>C30</t>
        </is>
      </c>
      <c r="O102" s="2" t="inlineStr">
        <is>
          <t>250# ANSI Flange</t>
        </is>
      </c>
      <c r="P102" s="50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89" t="n"/>
    </row>
    <row r="103">
      <c r="B103" s="37" t="inlineStr">
        <is>
          <t>Price_BOM_LCS_Insert_097</t>
        </is>
      </c>
      <c r="C103" s="117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37" t="inlineStr">
        <is>
          <t>:E:MLEC:</t>
        </is>
      </c>
      <c r="M103" t="inlineStr">
        <is>
          <t>:182TC:184TC:213TC:215TC:254TC:256TC:</t>
        </is>
      </c>
      <c r="N103" s="37" t="inlineStr">
        <is>
          <t>C30</t>
        </is>
      </c>
      <c r="O103" s="2" t="inlineStr">
        <is>
          <t>125# ANSI Flange</t>
        </is>
      </c>
      <c r="P103" s="50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89" t="n"/>
    </row>
    <row r="104">
      <c r="B104" s="37" t="inlineStr">
        <is>
          <t>Price_BOM_LCS_Insert_098</t>
        </is>
      </c>
      <c r="C104" s="117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37" t="inlineStr">
        <is>
          <t>:E:MLEC:</t>
        </is>
      </c>
      <c r="M104" t="inlineStr">
        <is>
          <t>:182TC:184TC:213TC:215TC:254TC:256TC:</t>
        </is>
      </c>
      <c r="N104" s="37" t="inlineStr">
        <is>
          <t>C30</t>
        </is>
      </c>
      <c r="O104" s="2" t="inlineStr">
        <is>
          <t>250# ANSI Flange</t>
        </is>
      </c>
      <c r="P104" s="50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89" t="n"/>
    </row>
    <row r="105">
      <c r="B105" s="37" t="inlineStr">
        <is>
          <t>Price_BOM_LCS_Insert_099</t>
        </is>
      </c>
      <c r="C105" s="117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37" t="inlineStr">
        <is>
          <t>:E:MLEC:</t>
        </is>
      </c>
      <c r="M105" t="inlineStr">
        <is>
          <t>:182TC:184TC:213TC:215TC:254TC:256TC:</t>
        </is>
      </c>
      <c r="N105" s="37" t="inlineStr">
        <is>
          <t>C30</t>
        </is>
      </c>
      <c r="O105" s="2" t="inlineStr">
        <is>
          <t>125# ANSI Flange</t>
        </is>
      </c>
      <c r="P105" s="50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89" t="n"/>
    </row>
    <row r="106">
      <c r="B106" s="37" t="inlineStr">
        <is>
          <t>Price_BOM_LCS_Insert_100</t>
        </is>
      </c>
      <c r="C106" s="117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37" t="inlineStr">
        <is>
          <t>:E:MLEC:</t>
        </is>
      </c>
      <c r="M106" t="inlineStr">
        <is>
          <t>:182TC:184TC:213TC:215TC:254TC:256TC:</t>
        </is>
      </c>
      <c r="N106" s="37" t="inlineStr">
        <is>
          <t>C30</t>
        </is>
      </c>
      <c r="O106" s="2" t="inlineStr">
        <is>
          <t>250# ANSI Flange</t>
        </is>
      </c>
      <c r="P106" s="50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89" t="n"/>
    </row>
    <row r="107">
      <c r="B107" s="37" t="inlineStr">
        <is>
          <t>Price_BOM_LCS_Insert_101</t>
        </is>
      </c>
      <c r="C107" s="117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37" t="inlineStr">
        <is>
          <t>:E:MLEC:</t>
        </is>
      </c>
      <c r="M107" t="inlineStr">
        <is>
          <t>:182TC:184TC:213TC:215TC:254TC:256TC:</t>
        </is>
      </c>
      <c r="N107" s="37" t="inlineStr">
        <is>
          <t>C30</t>
        </is>
      </c>
      <c r="O107" s="2" t="inlineStr">
        <is>
          <t>125# ANSI Flange</t>
        </is>
      </c>
      <c r="P107" s="50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89" t="n"/>
    </row>
    <row r="108">
      <c r="B108" s="37" t="inlineStr">
        <is>
          <t>Price_BOM_LCS_Insert_102</t>
        </is>
      </c>
      <c r="C108" s="117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37" t="inlineStr">
        <is>
          <t>:E:MLEC:</t>
        </is>
      </c>
      <c r="M108" t="inlineStr">
        <is>
          <t>:182TC:184TC:213TC:215TC:254TC:256TC:</t>
        </is>
      </c>
      <c r="N108" s="37" t="inlineStr">
        <is>
          <t>C30</t>
        </is>
      </c>
      <c r="O108" s="2" t="inlineStr">
        <is>
          <t>250# ANSI Flange</t>
        </is>
      </c>
      <c r="P108" s="50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89" t="n"/>
    </row>
    <row r="109">
      <c r="B109" s="37" t="inlineStr">
        <is>
          <t>Price_BOM_LCS_Insert_103</t>
        </is>
      </c>
      <c r="C109" s="117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37" t="inlineStr">
        <is>
          <t>:E:MLEC:</t>
        </is>
      </c>
      <c r="M109" t="inlineStr">
        <is>
          <t>:182TC:184TC:213TC:215TC:254TC:256TC:</t>
        </is>
      </c>
      <c r="N109" s="37" t="inlineStr">
        <is>
          <t>C30</t>
        </is>
      </c>
      <c r="O109" s="2" t="inlineStr">
        <is>
          <t>125# ANSI Flange</t>
        </is>
      </c>
      <c r="P109" s="50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89" t="n"/>
    </row>
    <row r="110">
      <c r="B110" s="37" t="inlineStr">
        <is>
          <t>Price_BOM_LCS_Insert_104</t>
        </is>
      </c>
      <c r="C110" s="117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37" t="inlineStr">
        <is>
          <t>:E:MLEC:</t>
        </is>
      </c>
      <c r="M110" t="inlineStr">
        <is>
          <t>:182TC:184TC:213TC:215TC:254TC:256TC:</t>
        </is>
      </c>
      <c r="N110" s="37" t="inlineStr">
        <is>
          <t>C30</t>
        </is>
      </c>
      <c r="O110" s="2" t="inlineStr">
        <is>
          <t>250# ANSI Flange</t>
        </is>
      </c>
      <c r="P110" s="50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89" t="n"/>
    </row>
    <row r="111">
      <c r="B111" s="37" t="inlineStr">
        <is>
          <t>Price_BOM_LCS_Insert_105</t>
        </is>
      </c>
      <c r="C111" s="117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37" t="inlineStr">
        <is>
          <t>:E:MLEC:</t>
        </is>
      </c>
      <c r="M111" t="inlineStr">
        <is>
          <t>:284TC:286TC:</t>
        </is>
      </c>
      <c r="N111" s="37" t="inlineStr">
        <is>
          <t>C30</t>
        </is>
      </c>
      <c r="O111" s="2" t="inlineStr">
        <is>
          <t>125# ANSI Flange</t>
        </is>
      </c>
      <c r="P111" s="50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89" t="n"/>
    </row>
    <row r="112">
      <c r="B112" s="37" t="inlineStr">
        <is>
          <t>Price_BOM_LCS_Insert_106</t>
        </is>
      </c>
      <c r="C112" s="117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37" t="inlineStr">
        <is>
          <t>:E:MLEC:</t>
        </is>
      </c>
      <c r="M112" t="inlineStr">
        <is>
          <t>:284TC:286TC:</t>
        </is>
      </c>
      <c r="N112" s="37" t="inlineStr">
        <is>
          <t>C30</t>
        </is>
      </c>
      <c r="O112" s="2" t="inlineStr">
        <is>
          <t>250# ANSI Flange</t>
        </is>
      </c>
      <c r="P112" s="50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89" t="n"/>
    </row>
    <row r="113">
      <c r="B113" s="37" t="inlineStr">
        <is>
          <t>Price_BOM_LCS_Insert_107</t>
        </is>
      </c>
      <c r="C113" s="117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37" t="inlineStr">
        <is>
          <t>:E:MLEC:</t>
        </is>
      </c>
      <c r="M113" t="inlineStr">
        <is>
          <t>:324TC:326TC:364TC:365TC:</t>
        </is>
      </c>
      <c r="N113" s="37" t="inlineStr">
        <is>
          <t>C30</t>
        </is>
      </c>
      <c r="O113" s="2" t="inlineStr">
        <is>
          <t>125# ANSI Flange</t>
        </is>
      </c>
      <c r="P113" s="50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89" t="n"/>
    </row>
    <row r="114">
      <c r="B114" s="37" t="inlineStr">
        <is>
          <t>Price_BOM_LCS_Insert_108</t>
        </is>
      </c>
      <c r="C114" s="117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37" t="inlineStr">
        <is>
          <t>:E:MLEC:</t>
        </is>
      </c>
      <c r="M114" t="inlineStr">
        <is>
          <t>:324TC:326TC:364TC:365TC:</t>
        </is>
      </c>
      <c r="N114" s="37" t="inlineStr">
        <is>
          <t>C30</t>
        </is>
      </c>
      <c r="O114" s="2" t="inlineStr">
        <is>
          <t>250# ANSI Flange</t>
        </is>
      </c>
      <c r="P114" s="50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89" t="n"/>
    </row>
    <row r="115">
      <c r="B115" s="37" t="inlineStr">
        <is>
          <t>Price_BOM_LCS_Insert_109</t>
        </is>
      </c>
      <c r="C115" s="117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37" t="inlineStr">
        <is>
          <t>:E:MLEC:</t>
        </is>
      </c>
      <c r="M115" t="inlineStr">
        <is>
          <t>:213TC:215TC:254TC:256TC:</t>
        </is>
      </c>
      <c r="N115" s="37" t="inlineStr">
        <is>
          <t>C30</t>
        </is>
      </c>
      <c r="O115" s="2" t="inlineStr">
        <is>
          <t>125# ANSI Flange</t>
        </is>
      </c>
      <c r="P115" s="50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89" t="n"/>
    </row>
    <row r="116">
      <c r="B116" s="37" t="inlineStr">
        <is>
          <t>Price_BOM_LCS_Insert_110</t>
        </is>
      </c>
      <c r="C116" s="117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37" t="inlineStr">
        <is>
          <t>:E:MLEC:</t>
        </is>
      </c>
      <c r="M116" t="inlineStr">
        <is>
          <t>:213TC:215TC:254TC:256TC:</t>
        </is>
      </c>
      <c r="N116" s="37" t="inlineStr">
        <is>
          <t>C30</t>
        </is>
      </c>
      <c r="O116" s="2" t="inlineStr">
        <is>
          <t>250# ANSI Flange</t>
        </is>
      </c>
      <c r="P116" s="50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89" t="n"/>
    </row>
    <row r="117">
      <c r="B117" s="37" t="inlineStr">
        <is>
          <t>Price_BOM_LCS_Insert_111</t>
        </is>
      </c>
      <c r="C117" s="117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37" t="inlineStr">
        <is>
          <t>:E:MLEC:</t>
        </is>
      </c>
      <c r="M117" t="inlineStr">
        <is>
          <t>:284TC:286TC:284TSC:286TSC:</t>
        </is>
      </c>
      <c r="N117" s="37" t="inlineStr">
        <is>
          <t>C30</t>
        </is>
      </c>
      <c r="O117" s="2" t="inlineStr">
        <is>
          <t>125# ANSI Flange</t>
        </is>
      </c>
      <c r="P117" s="50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89" t="n"/>
    </row>
    <row r="118">
      <c r="B118" s="37" t="inlineStr">
        <is>
          <t>Price_BOM_LCS_Insert_112</t>
        </is>
      </c>
      <c r="C118" s="117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37" t="inlineStr">
        <is>
          <t>:E:MLEC:</t>
        </is>
      </c>
      <c r="M118" t="inlineStr">
        <is>
          <t>:284TC:286TC:284TSC:286TSC:</t>
        </is>
      </c>
      <c r="N118" s="37" t="inlineStr">
        <is>
          <t>C30</t>
        </is>
      </c>
      <c r="O118" s="2" t="inlineStr">
        <is>
          <t>250# ANSI Flange</t>
        </is>
      </c>
      <c r="P118" s="50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89" t="n"/>
    </row>
    <row r="119">
      <c r="B119" s="37" t="inlineStr">
        <is>
          <t>Price_BOM_LCS_Insert_113</t>
        </is>
      </c>
      <c r="C119" s="117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37" t="inlineStr">
        <is>
          <t>:E:MLEC:</t>
        </is>
      </c>
      <c r="M119" t="inlineStr">
        <is>
          <t>:324TSC:326TSC:324TC:326TC:364TSC:365TSC:364TC:365TC:404TSC:405TSC:404TC:405TC</t>
        </is>
      </c>
      <c r="N119" s="37" t="inlineStr">
        <is>
          <t>C30</t>
        </is>
      </c>
      <c r="O119" s="2" t="inlineStr">
        <is>
          <t>125# ANSI Flange</t>
        </is>
      </c>
      <c r="P119" s="50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89" t="n"/>
    </row>
    <row r="120">
      <c r="B120" s="37" t="inlineStr">
        <is>
          <t>Price_BOM_LCS_Insert_114</t>
        </is>
      </c>
      <c r="C120" s="117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37" t="inlineStr">
        <is>
          <t>:E:MLEC:</t>
        </is>
      </c>
      <c r="M120" t="inlineStr">
        <is>
          <t>:324TSC:326TSC:324TC:326TC:364TSC:365TSC:364TC:365TC:404TSC:405TSC:404TC:405TC</t>
        </is>
      </c>
      <c r="N120" s="37" t="inlineStr">
        <is>
          <t>C30</t>
        </is>
      </c>
      <c r="O120" s="2" t="inlineStr">
        <is>
          <t>250# ANSI Flange</t>
        </is>
      </c>
      <c r="P120" s="50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89" t="n"/>
    </row>
    <row r="121">
      <c r="B121" s="37" t="inlineStr">
        <is>
          <t>Price_BOM_LCS_Insert_115</t>
        </is>
      </c>
      <c r="C121" s="117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37" t="inlineStr">
        <is>
          <t>:E:MLEC:</t>
        </is>
      </c>
      <c r="M121" t="inlineStr">
        <is>
          <t>:182TC:184TC:213TC:215TC:254TC:256TC:</t>
        </is>
      </c>
      <c r="N121" s="37" t="inlineStr">
        <is>
          <t>C30</t>
        </is>
      </c>
      <c r="O121" s="2" t="inlineStr">
        <is>
          <t>125# ANSI Flange</t>
        </is>
      </c>
      <c r="P121" s="50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89" t="n"/>
    </row>
    <row r="122">
      <c r="B122" s="37" t="inlineStr">
        <is>
          <t>Price_BOM_LCS_Insert_116</t>
        </is>
      </c>
      <c r="C122" s="117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37" t="inlineStr">
        <is>
          <t>:E:MLEC:</t>
        </is>
      </c>
      <c r="M122" t="inlineStr">
        <is>
          <t>:182TC:184TC:213TC:215TC:254TC:256TC:</t>
        </is>
      </c>
      <c r="N122" s="37" t="inlineStr">
        <is>
          <t>C30</t>
        </is>
      </c>
      <c r="O122" s="2" t="inlineStr">
        <is>
          <t>250# ANSI Flange</t>
        </is>
      </c>
      <c r="P122" s="50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89" t="n"/>
    </row>
    <row r="123">
      <c r="B123" s="37" t="inlineStr">
        <is>
          <t>Price_BOM_LCS_Insert_117</t>
        </is>
      </c>
      <c r="C123" s="117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37" t="inlineStr">
        <is>
          <t>:E:MLEC:</t>
        </is>
      </c>
      <c r="M123" t="inlineStr">
        <is>
          <t>:284TC:286TC:</t>
        </is>
      </c>
      <c r="N123" s="37" t="inlineStr">
        <is>
          <t>C30</t>
        </is>
      </c>
      <c r="O123" s="2" t="inlineStr">
        <is>
          <t>125# ANSI Flange</t>
        </is>
      </c>
      <c r="P123" s="50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89" t="n"/>
    </row>
    <row r="124">
      <c r="B124" s="37" t="inlineStr">
        <is>
          <t>Price_BOM_LCS_Insert_118</t>
        </is>
      </c>
      <c r="C124" s="117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37" t="inlineStr">
        <is>
          <t>:E:MLEC:</t>
        </is>
      </c>
      <c r="M124" t="inlineStr">
        <is>
          <t>:284TC:286TC:</t>
        </is>
      </c>
      <c r="N124" s="37" t="inlineStr">
        <is>
          <t>C30</t>
        </is>
      </c>
      <c r="O124" s="2" t="inlineStr">
        <is>
          <t>250# ANSI Flange</t>
        </is>
      </c>
      <c r="P124" s="50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89" t="n"/>
    </row>
    <row r="125">
      <c r="B125" s="37" t="inlineStr">
        <is>
          <t>Price_BOM_LCS_Insert_119</t>
        </is>
      </c>
      <c r="C125" s="117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37" t="inlineStr">
        <is>
          <t>:E:MLEC:</t>
        </is>
      </c>
      <c r="M125" t="inlineStr">
        <is>
          <t>:324TC:326TC:364TC:365TC:</t>
        </is>
      </c>
      <c r="N125" s="37" t="inlineStr">
        <is>
          <t>C30</t>
        </is>
      </c>
      <c r="O125" s="2" t="inlineStr">
        <is>
          <t>125# ANSI Flange</t>
        </is>
      </c>
      <c r="P125" s="50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89" t="n"/>
    </row>
    <row r="126">
      <c r="B126" s="37" t="inlineStr">
        <is>
          <t>Price_BOM_LCS_Insert_120</t>
        </is>
      </c>
      <c r="C126" s="117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37" t="inlineStr">
        <is>
          <t>:E:MLEC:</t>
        </is>
      </c>
      <c r="M126" t="inlineStr">
        <is>
          <t>:324TC:326TC:364TC:365TC:</t>
        </is>
      </c>
      <c r="N126" s="37" t="inlineStr">
        <is>
          <t>C30</t>
        </is>
      </c>
      <c r="O126" s="2" t="inlineStr">
        <is>
          <t>250# ANSI Flange</t>
        </is>
      </c>
      <c r="P126" s="50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89" t="n"/>
    </row>
    <row r="127">
      <c r="B127" s="37" t="inlineStr">
        <is>
          <t>Price_BOM_LCS_Insert_121</t>
        </is>
      </c>
      <c r="C127" s="117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37" t="inlineStr">
        <is>
          <t>:E:MLEC:</t>
        </is>
      </c>
      <c r="M127" t="inlineStr">
        <is>
          <t>:213TC:215TC:254TC:256TC:</t>
        </is>
      </c>
      <c r="N127" s="37" t="inlineStr">
        <is>
          <t>C30</t>
        </is>
      </c>
      <c r="O127" s="2" t="inlineStr">
        <is>
          <t>125# ANSI Flange</t>
        </is>
      </c>
      <c r="P127" s="50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37" t="inlineStr">
        <is>
          <t>A300189</t>
        </is>
      </c>
      <c r="T127" s="2" t="inlineStr">
        <is>
          <t>LT027</t>
        </is>
      </c>
      <c r="U127" s="2" t="n">
        <v>137</v>
      </c>
      <c r="W127" s="89" t="n"/>
    </row>
    <row r="128">
      <c r="B128" s="37" t="inlineStr">
        <is>
          <t>Price_BOM_LCS_Insert_122</t>
        </is>
      </c>
      <c r="C128" s="117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37" t="inlineStr">
        <is>
          <t>:E:MLEC:</t>
        </is>
      </c>
      <c r="M128" t="inlineStr">
        <is>
          <t>:213TC:215TC:254TC:256TC:</t>
        </is>
      </c>
      <c r="N128" s="37" t="inlineStr">
        <is>
          <t>C30</t>
        </is>
      </c>
      <c r="O128" s="2" t="inlineStr">
        <is>
          <t>250# ANSI Flange</t>
        </is>
      </c>
      <c r="P128" s="50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89" t="n"/>
    </row>
    <row r="129">
      <c r="B129" s="37" t="inlineStr">
        <is>
          <t>Price_BOM_LCS_Insert_123</t>
        </is>
      </c>
      <c r="C129" s="117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37" t="inlineStr">
        <is>
          <t>:E:MLEC:</t>
        </is>
      </c>
      <c r="M129" t="inlineStr">
        <is>
          <t>:324TC:326TC:364TC:365TC:404TC:405TC</t>
        </is>
      </c>
      <c r="N129" s="37" t="inlineStr">
        <is>
          <t>C30</t>
        </is>
      </c>
      <c r="O129" s="2" t="inlineStr">
        <is>
          <t>125# ANSI Flange</t>
        </is>
      </c>
      <c r="P129" s="50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37" t="inlineStr">
        <is>
          <t>A300190</t>
        </is>
      </c>
      <c r="T129" s="2" t="inlineStr">
        <is>
          <t>LT027</t>
        </is>
      </c>
      <c r="U129" s="2" t="n">
        <v>216</v>
      </c>
      <c r="W129" s="89" t="n"/>
    </row>
    <row r="130">
      <c r="B130" s="37" t="inlineStr">
        <is>
          <t>Price_BOM_LCS_Insert_124</t>
        </is>
      </c>
      <c r="C130" s="117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37" t="inlineStr">
        <is>
          <t>:E:MLEC:</t>
        </is>
      </c>
      <c r="M130" t="inlineStr">
        <is>
          <t>:324TC:326TC:364TC:365TC:404TC:405TC</t>
        </is>
      </c>
      <c r="N130" s="37" t="inlineStr">
        <is>
          <t>C30</t>
        </is>
      </c>
      <c r="O130" s="2" t="inlineStr">
        <is>
          <t>250# ANSI Flange</t>
        </is>
      </c>
      <c r="P130" s="50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89" t="n"/>
    </row>
    <row r="131">
      <c r="B131" s="37" t="inlineStr">
        <is>
          <t>Price_BOM_LCS_Insert_125</t>
        </is>
      </c>
      <c r="C131" s="117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37" t="inlineStr">
        <is>
          <t>:E:MLEC:</t>
        </is>
      </c>
      <c r="M131" t="inlineStr">
        <is>
          <t>:284TC:286TC:</t>
        </is>
      </c>
      <c r="N131" s="37" t="inlineStr">
        <is>
          <t>C30</t>
        </is>
      </c>
      <c r="O131" s="2" t="inlineStr">
        <is>
          <t>125# ANSI Flange</t>
        </is>
      </c>
      <c r="P131" s="50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37" t="inlineStr">
        <is>
          <t>A300199</t>
        </is>
      </c>
      <c r="T131" s="2" t="inlineStr">
        <is>
          <t>LT027</t>
        </is>
      </c>
      <c r="U131" s="2" t="n">
        <v>300</v>
      </c>
      <c r="W131" s="89" t="n"/>
    </row>
    <row r="132">
      <c r="B132" s="37" t="inlineStr">
        <is>
          <t>Price_BOM_LCS_Insert_126</t>
        </is>
      </c>
      <c r="C132" s="117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37" t="inlineStr">
        <is>
          <t>:E:MLEC:</t>
        </is>
      </c>
      <c r="M132" t="inlineStr">
        <is>
          <t>:284TC:286TC:</t>
        </is>
      </c>
      <c r="N132" s="37" t="inlineStr">
        <is>
          <t>C30</t>
        </is>
      </c>
      <c r="O132" s="2" t="inlineStr">
        <is>
          <t>250# ANSI Flange</t>
        </is>
      </c>
      <c r="P132" s="50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89" t="n"/>
    </row>
    <row r="133">
      <c r="B133" t="inlineStr">
        <is>
          <t>Price_BOM_LCS_Insert_127</t>
        </is>
      </c>
      <c r="C133" s="117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37" t="inlineStr">
        <is>
          <t>:E:MLEC:</t>
        </is>
      </c>
      <c r="M133" t="inlineStr">
        <is>
          <t>:213TC:215TC:254TC:256TC:</t>
        </is>
      </c>
      <c r="N133" s="37" t="inlineStr">
        <is>
          <t>C30</t>
        </is>
      </c>
      <c r="O133" s="2" t="inlineStr">
        <is>
          <t>125# ANSI Flange</t>
        </is>
      </c>
      <c r="P133" s="50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89" t="n"/>
    </row>
    <row r="134">
      <c r="B134" t="inlineStr">
        <is>
          <t>Price_BOM_LCS_Insert_128</t>
        </is>
      </c>
      <c r="C134" s="117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37" t="inlineStr">
        <is>
          <t>:E:MLEC:</t>
        </is>
      </c>
      <c r="M134" t="inlineStr">
        <is>
          <t>:213TC:215TC:254TC:256TC:</t>
        </is>
      </c>
      <c r="N134" s="37" t="inlineStr">
        <is>
          <t>C30</t>
        </is>
      </c>
      <c r="O134" s="2" t="inlineStr">
        <is>
          <t>250# ANSI Flange</t>
        </is>
      </c>
      <c r="P134" s="50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89" t="n"/>
    </row>
    <row r="135">
      <c r="B135" t="inlineStr">
        <is>
          <t>Price_BOM_LCS_Insert_129</t>
        </is>
      </c>
      <c r="C135" s="117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37" t="inlineStr">
        <is>
          <t>:E:MLEC:</t>
        </is>
      </c>
      <c r="M135" t="inlineStr">
        <is>
          <t>:284TC:286TC:</t>
        </is>
      </c>
      <c r="N135" s="37" t="inlineStr">
        <is>
          <t>C30</t>
        </is>
      </c>
      <c r="O135" s="2" t="inlineStr">
        <is>
          <t>125# ANSI Flange</t>
        </is>
      </c>
      <c r="P135" s="50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89" t="n"/>
    </row>
    <row r="136">
      <c r="B136" t="inlineStr">
        <is>
          <t>Price_BOM_LCS_Insert_130</t>
        </is>
      </c>
      <c r="C136" s="117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37" t="inlineStr">
        <is>
          <t>:E:MLEC:</t>
        </is>
      </c>
      <c r="M136" t="inlineStr">
        <is>
          <t>:284TC:286TC:</t>
        </is>
      </c>
      <c r="N136" s="37" t="inlineStr">
        <is>
          <t>C30</t>
        </is>
      </c>
      <c r="O136" s="2" t="inlineStr">
        <is>
          <t>250# ANSI Flange</t>
        </is>
      </c>
      <c r="P136" s="50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89" t="n"/>
    </row>
    <row r="137">
      <c r="B137" t="inlineStr">
        <is>
          <t>Price_BOM_LCS_Insert_131</t>
        </is>
      </c>
      <c r="C137" s="117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37" t="inlineStr">
        <is>
          <t>:E:MLEC:</t>
        </is>
      </c>
      <c r="M137" t="inlineStr">
        <is>
          <t>:324TC:326TC:364TC:365TC:</t>
        </is>
      </c>
      <c r="N137" s="37" t="inlineStr">
        <is>
          <t>C30</t>
        </is>
      </c>
      <c r="O137" s="2" t="inlineStr">
        <is>
          <t>125# ANSI Flange</t>
        </is>
      </c>
      <c r="P137" s="50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89" t="n"/>
    </row>
    <row r="138">
      <c r="B138" t="inlineStr">
        <is>
          <t>Price_BOM_LCS_Insert_132</t>
        </is>
      </c>
      <c r="C138" s="117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37" t="inlineStr">
        <is>
          <t>:E:MLEC:</t>
        </is>
      </c>
      <c r="M138" t="inlineStr">
        <is>
          <t>:324TC:326TC:364TC:365TC:</t>
        </is>
      </c>
      <c r="N138" s="37" t="inlineStr">
        <is>
          <t>C30</t>
        </is>
      </c>
      <c r="O138" s="2" t="inlineStr">
        <is>
          <t>250# ANSI Flange</t>
        </is>
      </c>
      <c r="P138" s="50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89" t="n"/>
    </row>
    <row r="139">
      <c r="B139" t="inlineStr">
        <is>
          <t>Price_BOM_LCS_Insert_133</t>
        </is>
      </c>
      <c r="C139" s="117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37" t="inlineStr">
        <is>
          <t>:E:MLEC:</t>
        </is>
      </c>
      <c r="M139" t="inlineStr">
        <is>
          <t>:254TC:256TC:</t>
        </is>
      </c>
      <c r="N139" s="37" t="inlineStr">
        <is>
          <t>C30</t>
        </is>
      </c>
      <c r="O139" s="2" t="inlineStr">
        <is>
          <t>125# ANSI Flange</t>
        </is>
      </c>
      <c r="P139" s="50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89" t="n"/>
    </row>
    <row r="140">
      <c r="B140" t="inlineStr">
        <is>
          <t>Price_BOM_LCS_Insert_134</t>
        </is>
      </c>
      <c r="C140" s="117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37" t="inlineStr">
        <is>
          <t>:E:MLEC:</t>
        </is>
      </c>
      <c r="M140" t="inlineStr">
        <is>
          <t>:254TC:256TC:</t>
        </is>
      </c>
      <c r="N140" s="37" t="inlineStr">
        <is>
          <t>C30</t>
        </is>
      </c>
      <c r="O140" s="2" t="inlineStr">
        <is>
          <t>250# ANSI Flange</t>
        </is>
      </c>
      <c r="P140" s="50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89" t="n"/>
    </row>
    <row r="141">
      <c r="B141" t="inlineStr">
        <is>
          <t>Price_BOM_LCS_Insert_135</t>
        </is>
      </c>
      <c r="C141" s="117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37" t="inlineStr">
        <is>
          <t>:E:MLEC:</t>
        </is>
      </c>
      <c r="M141" t="inlineStr">
        <is>
          <t>:284TC:286TC:</t>
        </is>
      </c>
      <c r="N141" s="37" t="inlineStr">
        <is>
          <t>C30</t>
        </is>
      </c>
      <c r="O141" s="2" t="inlineStr">
        <is>
          <t>125# ANSI Flange</t>
        </is>
      </c>
      <c r="P141" s="50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89" t="n"/>
    </row>
    <row r="142">
      <c r="B142" t="inlineStr">
        <is>
          <t>Price_BOM_LCS_Insert_136</t>
        </is>
      </c>
      <c r="C142" s="117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37" t="inlineStr">
        <is>
          <t>:E:MLEC:</t>
        </is>
      </c>
      <c r="M142" t="inlineStr">
        <is>
          <t>:284TC:286TC:</t>
        </is>
      </c>
      <c r="N142" s="37" t="inlineStr">
        <is>
          <t>C30</t>
        </is>
      </c>
      <c r="O142" s="2" t="inlineStr">
        <is>
          <t>250# ANSI Flange</t>
        </is>
      </c>
      <c r="P142" s="50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89" t="n"/>
    </row>
    <row r="143">
      <c r="B143" t="inlineStr">
        <is>
          <t>Price_BOM_LCS_Insert_137</t>
        </is>
      </c>
      <c r="C143" s="117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37" t="inlineStr">
        <is>
          <t>:E:MLEC:</t>
        </is>
      </c>
      <c r="M143" t="inlineStr">
        <is>
          <t>:324TC:326TC:364TC:365TC:</t>
        </is>
      </c>
      <c r="N143" s="37" t="inlineStr">
        <is>
          <t>C30</t>
        </is>
      </c>
      <c r="O143" s="2" t="inlineStr">
        <is>
          <t>125# ANSI Flange</t>
        </is>
      </c>
      <c r="P143" s="50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89" t="n"/>
    </row>
    <row r="144">
      <c r="B144" t="inlineStr">
        <is>
          <t>Price_BOM_LCS_Insert_138</t>
        </is>
      </c>
      <c r="C144" s="117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37" t="inlineStr">
        <is>
          <t>:E:MLEC:</t>
        </is>
      </c>
      <c r="M144" t="inlineStr">
        <is>
          <t>:324TC:326TC:364TC:365TC:</t>
        </is>
      </c>
      <c r="N144" s="37" t="inlineStr">
        <is>
          <t>C30</t>
        </is>
      </c>
      <c r="O144" s="2" t="inlineStr">
        <is>
          <t>250# ANSI Flange</t>
        </is>
      </c>
      <c r="P144" s="50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89" t="n"/>
    </row>
    <row r="145">
      <c r="B145" t="inlineStr">
        <is>
          <t>Price_BOM_LCS_Insert_139</t>
        </is>
      </c>
      <c r="C145" s="117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37" t="inlineStr">
        <is>
          <t>:E:MLEC:</t>
        </is>
      </c>
      <c r="M145" t="inlineStr">
        <is>
          <t>:213TC:215TC:254TC:256TC:</t>
        </is>
      </c>
      <c r="N145" s="37" t="inlineStr">
        <is>
          <t>C30</t>
        </is>
      </c>
      <c r="O145" s="2" t="inlineStr">
        <is>
          <t>125# ANSI Flange</t>
        </is>
      </c>
      <c r="P145" s="50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89" t="n"/>
    </row>
    <row r="146">
      <c r="B146" t="inlineStr">
        <is>
          <t>Price_BOM_LCS_Insert_140</t>
        </is>
      </c>
      <c r="C146" s="117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37" t="inlineStr">
        <is>
          <t>:E:MLEC:</t>
        </is>
      </c>
      <c r="M146" t="inlineStr">
        <is>
          <t>:213TC:215TC:254TC:256TC:</t>
        </is>
      </c>
      <c r="N146" s="37" t="inlineStr">
        <is>
          <t>C30</t>
        </is>
      </c>
      <c r="O146" s="2" t="inlineStr">
        <is>
          <t>250# ANSI Flange</t>
        </is>
      </c>
      <c r="P146" s="50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89" t="n"/>
    </row>
    <row r="147">
      <c r="B147" t="inlineStr">
        <is>
          <t>Price_BOM_LCS_Insert_141</t>
        </is>
      </c>
      <c r="C147" s="117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37" t="inlineStr">
        <is>
          <t>:E:MLEC:</t>
        </is>
      </c>
      <c r="M147" t="inlineStr">
        <is>
          <t>:284TC:286TC:</t>
        </is>
      </c>
      <c r="N147" s="37" t="inlineStr">
        <is>
          <t>C30</t>
        </is>
      </c>
      <c r="O147" s="2" t="inlineStr">
        <is>
          <t>125# ANSI Flange</t>
        </is>
      </c>
      <c r="P147" s="50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89" t="n"/>
    </row>
    <row r="148">
      <c r="B148" t="inlineStr">
        <is>
          <t>Price_BOM_LCS_Insert_142</t>
        </is>
      </c>
      <c r="C148" s="117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37" t="inlineStr">
        <is>
          <t>:E:MLEC:</t>
        </is>
      </c>
      <c r="M148" t="inlineStr">
        <is>
          <t>:284TC:286TC:</t>
        </is>
      </c>
      <c r="N148" s="37" t="inlineStr">
        <is>
          <t>C30</t>
        </is>
      </c>
      <c r="O148" s="2" t="inlineStr">
        <is>
          <t>250# ANSI Flange</t>
        </is>
      </c>
      <c r="P148" s="50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89" t="n"/>
    </row>
    <row r="149">
      <c r="B149" t="inlineStr">
        <is>
          <t>Price_BOM_LCS_Insert_143</t>
        </is>
      </c>
      <c r="C149" s="117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37" t="inlineStr">
        <is>
          <t>:E:MLEC:</t>
        </is>
      </c>
      <c r="M149" t="inlineStr">
        <is>
          <t>:324TC:326TC:364TC:365TC:404TC:405TC</t>
        </is>
      </c>
      <c r="N149" s="37" t="inlineStr">
        <is>
          <t>C30</t>
        </is>
      </c>
      <c r="O149" s="2" t="inlineStr">
        <is>
          <t>125# ANSI Flange</t>
        </is>
      </c>
      <c r="P149" s="50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89" t="n"/>
    </row>
    <row r="150">
      <c r="B150" t="inlineStr">
        <is>
          <t>Price_BOM_LCS_Insert_144</t>
        </is>
      </c>
      <c r="C150" s="117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37" t="inlineStr">
        <is>
          <t>:E:MLEC:</t>
        </is>
      </c>
      <c r="M150" t="inlineStr">
        <is>
          <t>:324TC:326TC:364TC:365TC:404TC:405TC</t>
        </is>
      </c>
      <c r="N150" s="37" t="inlineStr">
        <is>
          <t>C30</t>
        </is>
      </c>
      <c r="O150" s="2" t="inlineStr">
        <is>
          <t>250# ANSI Flange</t>
        </is>
      </c>
      <c r="P150" s="50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89" t="n"/>
    </row>
    <row r="151">
      <c r="B151" t="inlineStr">
        <is>
          <t>Price_BOM_LCS_Insert_145</t>
        </is>
      </c>
      <c r="C151" s="117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37" t="inlineStr">
        <is>
          <t>:E:MLEC:</t>
        </is>
      </c>
      <c r="M151" t="inlineStr">
        <is>
          <t>:444TC:445TC:</t>
        </is>
      </c>
      <c r="N151" s="37" t="inlineStr">
        <is>
          <t>C30</t>
        </is>
      </c>
      <c r="O151" s="2" t="inlineStr">
        <is>
          <t>125# ANSI Flange</t>
        </is>
      </c>
      <c r="P151" s="50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37" t="inlineStr">
        <is>
          <t>A100342</t>
        </is>
      </c>
      <c r="T151" s="2" t="inlineStr">
        <is>
          <t>LT027</t>
        </is>
      </c>
      <c r="U151" s="2" t="n">
        <v>250</v>
      </c>
      <c r="W151" s="89" t="n"/>
    </row>
    <row r="152">
      <c r="B152" t="inlineStr">
        <is>
          <t>Price_BOM_LCS_Insert_146</t>
        </is>
      </c>
      <c r="C152" s="117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37" t="inlineStr">
        <is>
          <t>:E:MLEC:</t>
        </is>
      </c>
      <c r="M152" t="inlineStr">
        <is>
          <t>:444TC:445TC:</t>
        </is>
      </c>
      <c r="N152" s="37" t="inlineStr">
        <is>
          <t>C30</t>
        </is>
      </c>
      <c r="O152" s="2" t="inlineStr">
        <is>
          <t>250# ANSI Flange</t>
        </is>
      </c>
      <c r="P152" s="50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89" t="n"/>
    </row>
    <row r="153">
      <c r="B153" t="inlineStr">
        <is>
          <t>Price_BOM_LCS_Insert_147</t>
        </is>
      </c>
      <c r="C153" s="117" t="n">
        <v>120</v>
      </c>
      <c r="D153" s="37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37" t="inlineStr">
        <is>
          <t>:E:MLEC:</t>
        </is>
      </c>
      <c r="M153" t="inlineStr">
        <is>
          <t>:324TC:326TC:364TC:365TC:404TC:405TC</t>
        </is>
      </c>
      <c r="N153" s="37" t="inlineStr">
        <is>
          <t>C30</t>
        </is>
      </c>
      <c r="O153" s="2" t="inlineStr">
        <is>
          <t>125# ANSI Flange</t>
        </is>
      </c>
      <c r="P153" s="50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89" t="n"/>
    </row>
    <row r="154">
      <c r="B154" t="inlineStr">
        <is>
          <t>Price_BOM_LCS_Insert_148</t>
        </is>
      </c>
      <c r="C154" s="117" t="n">
        <v>120</v>
      </c>
      <c r="D154" s="37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37" t="inlineStr">
        <is>
          <t>:E:MLEC:</t>
        </is>
      </c>
      <c r="M154" t="inlineStr">
        <is>
          <t>:324TC:326TC:364TC:365TC:404TC:405TC</t>
        </is>
      </c>
      <c r="N154" s="37" t="inlineStr">
        <is>
          <t>C30</t>
        </is>
      </c>
      <c r="O154" s="2" t="inlineStr">
        <is>
          <t>250# ANSI Flange</t>
        </is>
      </c>
      <c r="P154" s="50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89" t="n"/>
    </row>
    <row r="155">
      <c r="B155" t="inlineStr">
        <is>
          <t>Price_BOM_LCS_Insert_149</t>
        </is>
      </c>
      <c r="C155" s="117" t="n">
        <v>120</v>
      </c>
      <c r="D155" s="37" t="inlineStr">
        <is>
          <t>:40157-LCS:50157-LCS:</t>
        </is>
      </c>
      <c r="E155" s="37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37" t="inlineStr">
        <is>
          <t>:E:MLEC:</t>
        </is>
      </c>
      <c r="M155" t="inlineStr">
        <is>
          <t>:444TC:445TC:</t>
        </is>
      </c>
      <c r="N155" s="37" t="inlineStr">
        <is>
          <t>C30</t>
        </is>
      </c>
      <c r="O155" s="2" t="inlineStr">
        <is>
          <t>125# ANSI Flange</t>
        </is>
      </c>
      <c r="P155" s="50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0" t="n"/>
    </row>
    <row r="156">
      <c r="B156" t="inlineStr">
        <is>
          <t>Price_BOM_LCS_Insert_150</t>
        </is>
      </c>
      <c r="C156" s="117" t="n">
        <v>120</v>
      </c>
      <c r="D156" s="37" t="inlineStr">
        <is>
          <t>:40157-LCS:50157-LCS:</t>
        </is>
      </c>
      <c r="E156" s="37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37" t="inlineStr">
        <is>
          <t>:E:MLEC:</t>
        </is>
      </c>
      <c r="M156" t="inlineStr">
        <is>
          <t>:444TC:445TC:</t>
        </is>
      </c>
      <c r="N156" s="37" t="inlineStr">
        <is>
          <t>C30</t>
        </is>
      </c>
      <c r="O156" s="2" t="inlineStr">
        <is>
          <t>250# ANSI Flange</t>
        </is>
      </c>
      <c r="P156" s="50" t="inlineStr">
        <is>
          <t>Vesconite</t>
        </is>
      </c>
      <c r="Q156" s="38" t="inlineStr">
        <is>
          <t>RTF</t>
        </is>
      </c>
      <c r="R156" s="37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17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37" t="inlineStr">
        <is>
          <t>:E:MLEC:</t>
        </is>
      </c>
      <c r="M157" t="inlineStr">
        <is>
          <t>:213TC:215TC:254TC:256TC:</t>
        </is>
      </c>
      <c r="N157" s="37" t="inlineStr">
        <is>
          <t>C30</t>
        </is>
      </c>
      <c r="O157" s="2" t="inlineStr">
        <is>
          <t>125# ANSI Flange</t>
        </is>
      </c>
      <c r="P157" s="50" t="inlineStr">
        <is>
          <t>Vesconite</t>
        </is>
      </c>
      <c r="Q157" s="73" t="n">
        <v>98274025</v>
      </c>
      <c r="R157" s="63" t="inlineStr">
        <is>
          <t>BRK B/M,VLS,X5,1012,254/256 TC M4</t>
        </is>
      </c>
      <c r="S157" s="63" t="inlineStr">
        <is>
          <t>A300191</t>
        </is>
      </c>
      <c r="T157" s="63" t="inlineStr">
        <is>
          <t>LT108</t>
        </is>
      </c>
      <c r="U157" s="63" t="n">
        <v>140</v>
      </c>
    </row>
    <row r="158">
      <c r="B158" t="inlineStr">
        <is>
          <t>Price_BOM_LCS_Insert_152</t>
        </is>
      </c>
      <c r="C158" s="117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37" t="inlineStr">
        <is>
          <t>:E:MLEC:</t>
        </is>
      </c>
      <c r="M158" t="inlineStr">
        <is>
          <t>:213TC:215TC:254TC:256TC:</t>
        </is>
      </c>
      <c r="N158" s="37" t="inlineStr">
        <is>
          <t>C30</t>
        </is>
      </c>
      <c r="O158" s="2" t="inlineStr">
        <is>
          <t>250# ANSI Flange</t>
        </is>
      </c>
      <c r="P158" s="50" t="inlineStr">
        <is>
          <t>Vesconite</t>
        </is>
      </c>
      <c r="Q158" s="38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63" t="n">
        <v>140</v>
      </c>
    </row>
    <row r="159">
      <c r="B159" t="inlineStr">
        <is>
          <t>Price_BOM_LCS_Insert_153</t>
        </is>
      </c>
      <c r="C159" s="117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37" t="inlineStr">
        <is>
          <t>:E:MLEC:</t>
        </is>
      </c>
      <c r="M159" t="inlineStr">
        <is>
          <t>:284TC:286TC:</t>
        </is>
      </c>
      <c r="N159" s="37" t="inlineStr">
        <is>
          <t>C30</t>
        </is>
      </c>
      <c r="O159" s="2" t="inlineStr">
        <is>
          <t>125# ANSI Flange</t>
        </is>
      </c>
      <c r="P159" s="50" t="inlineStr">
        <is>
          <t>Vesconite</t>
        </is>
      </c>
      <c r="Q159" s="73" t="n">
        <v>96896901</v>
      </c>
      <c r="R159" s="63" t="inlineStr">
        <is>
          <t>BRK B/M,VLS,X5,1012,284/286 TC M4</t>
        </is>
      </c>
      <c r="S159" s="63" t="inlineStr">
        <is>
          <t>A300184</t>
        </is>
      </c>
      <c r="T159" s="63" t="inlineStr">
        <is>
          <t>LT108</t>
        </is>
      </c>
      <c r="U159" s="63" t="n">
        <v>115</v>
      </c>
    </row>
    <row r="160">
      <c r="B160" t="inlineStr">
        <is>
          <t>Price_BOM_LCS_Insert_154</t>
        </is>
      </c>
      <c r="C160" s="117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37" t="inlineStr">
        <is>
          <t>:E:MLEC:</t>
        </is>
      </c>
      <c r="M160" t="inlineStr">
        <is>
          <t>:284TC:286TC:</t>
        </is>
      </c>
      <c r="N160" s="37" t="inlineStr">
        <is>
          <t>C30</t>
        </is>
      </c>
      <c r="O160" s="2" t="inlineStr">
        <is>
          <t>250# ANSI Flange</t>
        </is>
      </c>
      <c r="P160" s="50" t="inlineStr">
        <is>
          <t>Vesconite</t>
        </is>
      </c>
      <c r="Q160" s="38" t="inlineStr">
        <is>
          <t>RTF</t>
        </is>
      </c>
      <c r="R160" s="37" t="n"/>
      <c r="S160" s="2" t="inlineStr">
        <is>
          <t>A300228</t>
        </is>
      </c>
      <c r="T160" s="2" t="inlineStr">
        <is>
          <t>LT108</t>
        </is>
      </c>
      <c r="U160" s="63" t="n">
        <v>115</v>
      </c>
    </row>
    <row r="161">
      <c r="B161" t="inlineStr">
        <is>
          <t>Price_BOM_LCS_Insert_155</t>
        </is>
      </c>
      <c r="C161" s="117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37" t="inlineStr">
        <is>
          <t>:E:MLEC:</t>
        </is>
      </c>
      <c r="M161" t="inlineStr">
        <is>
          <t>:324TC:326TC:364TC:365TC:404TC:405TC:</t>
        </is>
      </c>
      <c r="N161" s="37" t="inlineStr">
        <is>
          <t>C30</t>
        </is>
      </c>
      <c r="O161" s="2" t="inlineStr">
        <is>
          <t>125# ANSI Flange</t>
        </is>
      </c>
      <c r="P161" s="50" t="inlineStr">
        <is>
          <t>Vesconite</t>
        </is>
      </c>
      <c r="Q161" s="73" t="n">
        <v>96769225</v>
      </c>
      <c r="R161" s="63" t="inlineStr">
        <is>
          <t>BRK B/M,VLS,X5,1012,324/405 TC M4</t>
        </is>
      </c>
      <c r="S161" s="63" t="inlineStr">
        <is>
          <t>A100347</t>
        </is>
      </c>
      <c r="T161" s="63" t="inlineStr">
        <is>
          <t>LT108</t>
        </is>
      </c>
      <c r="U161" s="63" t="n">
        <v>300</v>
      </c>
    </row>
    <row r="162">
      <c r="B162" t="inlineStr">
        <is>
          <t>Price_BOM_LCS_Insert_156</t>
        </is>
      </c>
      <c r="C162" s="117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37" t="inlineStr">
        <is>
          <t>:E:MLEC:</t>
        </is>
      </c>
      <c r="M162" t="inlineStr">
        <is>
          <t>:324TC:326TC:364TC:365TC:404TC:405TC:</t>
        </is>
      </c>
      <c r="N162" s="37" t="inlineStr">
        <is>
          <t>C30</t>
        </is>
      </c>
      <c r="O162" s="2" t="inlineStr">
        <is>
          <t>250# ANSI Flange</t>
        </is>
      </c>
      <c r="P162" s="50" t="inlineStr">
        <is>
          <t>Vesconite</t>
        </is>
      </c>
      <c r="Q162" s="38" t="inlineStr">
        <is>
          <t>RTF</t>
        </is>
      </c>
      <c r="R162" s="37" t="n"/>
      <c r="S162" s="2" t="inlineStr">
        <is>
          <t>A300217</t>
        </is>
      </c>
      <c r="T162" s="2" t="inlineStr">
        <is>
          <t>LT108</t>
        </is>
      </c>
      <c r="U162" s="63" t="n">
        <v>300</v>
      </c>
    </row>
    <row r="163">
      <c r="B163" t="inlineStr">
        <is>
          <t>Price_BOM_LCS_Insert_157</t>
        </is>
      </c>
      <c r="C163" s="117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37" t="inlineStr">
        <is>
          <t>:E:MLEC:</t>
        </is>
      </c>
      <c r="M163" t="inlineStr">
        <is>
          <t>:444TC:445TC:</t>
        </is>
      </c>
      <c r="N163" s="37" t="inlineStr">
        <is>
          <t>C30</t>
        </is>
      </c>
      <c r="O163" s="2" t="inlineStr">
        <is>
          <t>125# ANSI Flange</t>
        </is>
      </c>
      <c r="P163" s="50" t="inlineStr">
        <is>
          <t>Vesconite</t>
        </is>
      </c>
      <c r="Q163" s="112" t="n">
        <v>96769249</v>
      </c>
      <c r="R163" s="92" t="inlineStr">
        <is>
          <t>BRK B/M,VLS,X5,1012,444/445 TC M4</t>
        </is>
      </c>
      <c r="S163" s="63" t="inlineStr">
        <is>
          <t>A100396</t>
        </is>
      </c>
      <c r="T163" s="2" t="inlineStr">
        <is>
          <t>LT027</t>
        </is>
      </c>
      <c r="U163" s="63" t="n">
        <v>250</v>
      </c>
    </row>
    <row r="164">
      <c r="B164" t="inlineStr">
        <is>
          <t>Price_BOM_LCS_Insert_158</t>
        </is>
      </c>
      <c r="C164" s="117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37" t="inlineStr">
        <is>
          <t>:E:MLEC:</t>
        </is>
      </c>
      <c r="M164" t="inlineStr">
        <is>
          <t>:444TC:445TC:</t>
        </is>
      </c>
      <c r="N164" s="37" t="inlineStr">
        <is>
          <t>C30</t>
        </is>
      </c>
      <c r="O164" s="2" t="inlineStr">
        <is>
          <t>250# ANSI Flange</t>
        </is>
      </c>
      <c r="P164" s="50" t="inlineStr">
        <is>
          <t>Vesconite</t>
        </is>
      </c>
      <c r="Q164" s="38" t="inlineStr">
        <is>
          <t>RTF</t>
        </is>
      </c>
      <c r="R164" s="37" t="n"/>
      <c r="S164" t="inlineStr">
        <is>
          <t>A100557</t>
        </is>
      </c>
      <c r="T164" s="2" t="inlineStr">
        <is>
          <t>LT108</t>
        </is>
      </c>
      <c r="U164" s="63" t="n">
        <v>250</v>
      </c>
    </row>
    <row r="165">
      <c r="B165" t="inlineStr">
        <is>
          <t>Price_BOM_LCS_Insert_159</t>
        </is>
      </c>
      <c r="C165" s="117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37" t="inlineStr">
        <is>
          <t>:E:MLEC:</t>
        </is>
      </c>
      <c r="M165" t="inlineStr">
        <is>
          <t>:284TC:286TC:</t>
        </is>
      </c>
      <c r="N165" s="37" t="inlineStr">
        <is>
          <t>C30</t>
        </is>
      </c>
      <c r="O165" s="2" t="inlineStr">
        <is>
          <t>NPS</t>
        </is>
      </c>
      <c r="P165" s="50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17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37" t="inlineStr">
        <is>
          <t>:E:MLEC:</t>
        </is>
      </c>
      <c r="M166" t="inlineStr">
        <is>
          <t>:284TC:286TC:</t>
        </is>
      </c>
      <c r="N166" s="37" t="inlineStr">
        <is>
          <t>C30</t>
        </is>
      </c>
      <c r="O166" s="2" t="inlineStr">
        <is>
          <t>NPT</t>
        </is>
      </c>
      <c r="P166" s="50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17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37" t="inlineStr">
        <is>
          <t>:E:MLEC:</t>
        </is>
      </c>
      <c r="M167" t="inlineStr">
        <is>
          <t>:324TC:326TC:364TC:365TC:</t>
        </is>
      </c>
      <c r="N167" s="37" t="inlineStr">
        <is>
          <t>C30</t>
        </is>
      </c>
      <c r="O167" s="2" t="inlineStr">
        <is>
          <t>NPS</t>
        </is>
      </c>
      <c r="P167" s="50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17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37" t="inlineStr">
        <is>
          <t>:E:MLEC:</t>
        </is>
      </c>
      <c r="M168" t="inlineStr">
        <is>
          <t>:324TC:326TC:364TC:365TC:</t>
        </is>
      </c>
      <c r="N168" s="37" t="inlineStr">
        <is>
          <t>C30</t>
        </is>
      </c>
      <c r="O168" s="2" t="inlineStr">
        <is>
          <t>NPT</t>
        </is>
      </c>
      <c r="P168" s="50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17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37" t="inlineStr">
        <is>
          <t>:E:</t>
        </is>
      </c>
      <c r="M169" t="inlineStr">
        <is>
          <t>:284TC:286TC:</t>
        </is>
      </c>
      <c r="N169" s="37" t="inlineStr">
        <is>
          <t>C30</t>
        </is>
      </c>
      <c r="O169" s="2" t="inlineStr">
        <is>
          <t>125# ANSI Flange</t>
        </is>
      </c>
      <c r="P169" s="50" t="inlineStr">
        <is>
          <t>Vesconite</t>
        </is>
      </c>
      <c r="Q169" s="4" t="inlineStr">
        <is>
          <t>RTF</t>
        </is>
      </c>
      <c r="R169" s="37" t="n"/>
      <c r="S169" s="91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17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37" t="inlineStr">
        <is>
          <t>:E:</t>
        </is>
      </c>
      <c r="M170" t="inlineStr">
        <is>
          <t>:324TC:326TC:</t>
        </is>
      </c>
      <c r="N170" s="37" t="inlineStr">
        <is>
          <t>C30</t>
        </is>
      </c>
      <c r="O170" s="2" t="inlineStr">
        <is>
          <t>125# ANSI Flange</t>
        </is>
      </c>
      <c r="P170" s="50" t="inlineStr">
        <is>
          <t>Vesconite</t>
        </is>
      </c>
      <c r="Q170" s="4" t="n">
        <v>96896894</v>
      </c>
      <c r="R170" s="37" t="inlineStr">
        <is>
          <t>BRK B/M,VLS,X5,8015,324/405 TC M4</t>
        </is>
      </c>
      <c r="S170" s="91" t="inlineStr">
        <is>
          <t>A300175</t>
        </is>
      </c>
      <c r="T170" s="2" t="inlineStr">
        <is>
          <t>LT108</t>
        </is>
      </c>
      <c r="U170" s="2" t="n">
        <v>250</v>
      </c>
      <c r="V170" s="91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17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37" t="inlineStr">
        <is>
          <t>:E:</t>
        </is>
      </c>
      <c r="M171" t="inlineStr">
        <is>
          <t>:364TC:365TC:</t>
        </is>
      </c>
      <c r="N171" s="37" t="inlineStr">
        <is>
          <t>C30</t>
        </is>
      </c>
      <c r="O171" s="2" t="inlineStr">
        <is>
          <t>125# ANSI Flange</t>
        </is>
      </c>
      <c r="P171" s="50" t="inlineStr">
        <is>
          <t>Vesconite</t>
        </is>
      </c>
      <c r="Q171" s="4" t="n">
        <v>96896894</v>
      </c>
      <c r="R171" s="37" t="inlineStr">
        <is>
          <t>BRK B/M,VLS,X5,8015,324/405 TC M4</t>
        </is>
      </c>
      <c r="S171" s="91" t="inlineStr">
        <is>
          <t>A300175</t>
        </is>
      </c>
      <c r="T171" s="2" t="inlineStr">
        <is>
          <t>LT108</t>
        </is>
      </c>
      <c r="U171" s="2" t="n">
        <v>250</v>
      </c>
      <c r="V171" s="91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17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37" t="inlineStr">
        <is>
          <t>:E:</t>
        </is>
      </c>
      <c r="M172" t="inlineStr">
        <is>
          <t>:404TC:405TC:</t>
        </is>
      </c>
      <c r="N172" s="37" t="inlineStr">
        <is>
          <t>C30</t>
        </is>
      </c>
      <c r="O172" s="2" t="inlineStr">
        <is>
          <t>125# ANSI Flange</t>
        </is>
      </c>
      <c r="P172" s="50" t="inlineStr">
        <is>
          <t>Vesconite</t>
        </is>
      </c>
      <c r="Q172" s="4" t="n">
        <v>96896894</v>
      </c>
      <c r="R172" s="37" t="inlineStr">
        <is>
          <t>BRK B/M,VLS,X5,8015,324/405 TC M4</t>
        </is>
      </c>
      <c r="S172" s="91" t="inlineStr">
        <is>
          <t>A300175</t>
        </is>
      </c>
      <c r="T172" s="2" t="inlineStr">
        <is>
          <t>LT108</t>
        </is>
      </c>
      <c r="U172" s="2" t="n">
        <v>250</v>
      </c>
      <c r="V172" s="91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17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37" t="inlineStr">
        <is>
          <t>:E:</t>
        </is>
      </c>
      <c r="M173" t="inlineStr">
        <is>
          <t>:444TC:445TC:</t>
        </is>
      </c>
      <c r="N173" s="37" t="inlineStr">
        <is>
          <t>C30</t>
        </is>
      </c>
      <c r="O173" s="2" t="inlineStr">
        <is>
          <t>125# ANSI Flange</t>
        </is>
      </c>
      <c r="P173" s="50" t="inlineStr">
        <is>
          <t>Vesconite</t>
        </is>
      </c>
      <c r="Q173" s="4" t="inlineStr">
        <is>
          <t>RTF</t>
        </is>
      </c>
      <c r="S173" s="93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18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0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18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37" t="inlineStr">
        <is>
          <t>:E:MLEC:</t>
        </is>
      </c>
      <c r="M175" s="37" t="inlineStr">
        <is>
          <t>:182TC:184TC:213TC:215TC:254TC:256TC:</t>
        </is>
      </c>
      <c r="N175" s="37" t="inlineStr">
        <is>
          <t>C30</t>
        </is>
      </c>
      <c r="O175" s="2" t="inlineStr">
        <is>
          <t>NPT</t>
        </is>
      </c>
      <c r="P175" s="50" t="inlineStr">
        <is>
          <t>Graphalloy</t>
        </is>
      </c>
      <c r="Q175" s="38" t="n">
        <v>99176367</v>
      </c>
      <c r="R175" s="37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18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0" t="inlineStr">
        <is>
          <t>Graphalloy</t>
        </is>
      </c>
      <c r="Q176" s="4" t="n">
        <v>99176367</v>
      </c>
      <c r="R176" s="37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18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0" t="inlineStr">
        <is>
          <t>Graphalloy</t>
        </is>
      </c>
      <c r="Q177" s="4" t="n">
        <v>99176367</v>
      </c>
      <c r="R177" s="37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18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0" t="inlineStr">
        <is>
          <t>Graphalloy</t>
        </is>
      </c>
      <c r="Q178" s="4" t="n">
        <v>99176367</v>
      </c>
      <c r="R178" s="37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18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0" t="inlineStr">
        <is>
          <t>Graphalloy</t>
        </is>
      </c>
      <c r="Q179" s="4" t="n">
        <v>99176367</v>
      </c>
      <c r="R179" s="37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18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0" t="inlineStr">
        <is>
          <t>Graphalloy</t>
        </is>
      </c>
      <c r="Q180" s="4" t="n">
        <v>99176367</v>
      </c>
      <c r="R180" s="37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18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0" t="inlineStr">
        <is>
          <t>Graphalloy</t>
        </is>
      </c>
      <c r="Q181" s="4" t="n">
        <v>99176367</v>
      </c>
      <c r="R181" s="37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18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0" t="inlineStr">
        <is>
          <t>Graphalloy</t>
        </is>
      </c>
      <c r="Q182" s="4" t="n">
        <v>99176367</v>
      </c>
      <c r="R182" s="37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18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0" t="inlineStr">
        <is>
          <t>Graphalloy</t>
        </is>
      </c>
      <c r="Q183" s="4" t="n">
        <v>99176367</v>
      </c>
      <c r="R183" s="37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18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0" t="inlineStr">
        <is>
          <t>Graphalloy</t>
        </is>
      </c>
      <c r="Q184" s="4" t="n">
        <v>99176367</v>
      </c>
      <c r="R184" s="37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18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0" t="inlineStr">
        <is>
          <t>Graphalloy</t>
        </is>
      </c>
      <c r="Q185" s="4" t="n">
        <v>99176367</v>
      </c>
      <c r="R185" s="37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18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0" t="inlineStr">
        <is>
          <t>Graphalloy</t>
        </is>
      </c>
      <c r="Q186" s="4" t="n">
        <v>99176367</v>
      </c>
      <c r="R186" s="37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18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0" t="inlineStr">
        <is>
          <t>Graphalloy</t>
        </is>
      </c>
      <c r="Q187" s="4" t="n">
        <v>99176367</v>
      </c>
      <c r="R187" s="37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18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0" t="inlineStr">
        <is>
          <t>Graphalloy</t>
        </is>
      </c>
      <c r="Q188" s="4" t="n">
        <v>99176376</v>
      </c>
      <c r="R188" s="37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18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0" t="inlineStr">
        <is>
          <t>Graphalloy</t>
        </is>
      </c>
      <c r="Q189" s="4" t="inlineStr">
        <is>
          <t>RTF</t>
        </is>
      </c>
      <c r="R189" s="37" t="n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18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0" t="inlineStr">
        <is>
          <t>Graphalloy</t>
        </is>
      </c>
      <c r="Q190" s="4" t="n">
        <v>99176376</v>
      </c>
      <c r="R190" s="37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18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0" t="inlineStr">
        <is>
          <t>Graphalloy</t>
        </is>
      </c>
      <c r="Q191" s="4" t="inlineStr">
        <is>
          <t>RTF</t>
        </is>
      </c>
      <c r="R191" s="37" t="n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18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0" t="inlineStr">
        <is>
          <t>Graphalloy</t>
        </is>
      </c>
      <c r="Q192" s="4" t="n">
        <v>99176376</v>
      </c>
      <c r="R192" s="37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18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0" t="inlineStr">
        <is>
          <t>Graphalloy</t>
        </is>
      </c>
      <c r="Q193" s="4" t="inlineStr">
        <is>
          <t>RTF</t>
        </is>
      </c>
      <c r="R193" s="37" t="n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18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0" t="inlineStr">
        <is>
          <t>Graphalloy</t>
        </is>
      </c>
      <c r="Q194" s="4" t="n">
        <v>99176376</v>
      </c>
      <c r="R194" s="37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18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0" t="inlineStr">
        <is>
          <t>Graphalloy</t>
        </is>
      </c>
      <c r="Q195" s="4" t="inlineStr">
        <is>
          <t>RTF</t>
        </is>
      </c>
      <c r="R195" s="37" t="n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18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0" t="inlineStr">
        <is>
          <t>Graphalloy</t>
        </is>
      </c>
      <c r="Q196" s="4" t="n">
        <v>99176376</v>
      </c>
      <c r="R196" s="37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18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0" t="inlineStr">
        <is>
          <t>Graphalloy</t>
        </is>
      </c>
      <c r="Q197" s="4" t="inlineStr">
        <is>
          <t>RTF</t>
        </is>
      </c>
      <c r="R197" s="37" t="n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18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0" t="inlineStr">
        <is>
          <t>Graphalloy</t>
        </is>
      </c>
      <c r="Q198" s="4" t="n">
        <v>99176376</v>
      </c>
      <c r="R198" s="37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18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0" t="inlineStr">
        <is>
          <t>Graphalloy</t>
        </is>
      </c>
      <c r="Q199" s="4" t="inlineStr">
        <is>
          <t>RTF</t>
        </is>
      </c>
      <c r="R199" s="37" t="n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18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0" t="inlineStr">
        <is>
          <t>Graphalloy</t>
        </is>
      </c>
      <c r="Q200" s="4" t="n">
        <v>99176376</v>
      </c>
      <c r="R200" s="37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18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0" t="inlineStr">
        <is>
          <t>Graphalloy</t>
        </is>
      </c>
      <c r="Q201" s="4" t="inlineStr">
        <is>
          <t>RTF</t>
        </is>
      </c>
      <c r="R201" s="37" t="n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18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0" t="inlineStr">
        <is>
          <t>Graphalloy</t>
        </is>
      </c>
      <c r="Q202" s="4" t="n">
        <v>99176408</v>
      </c>
      <c r="R202" s="37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18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0" t="inlineStr">
        <is>
          <t>Graphalloy</t>
        </is>
      </c>
      <c r="Q203" s="4" t="inlineStr">
        <is>
          <t>RTF</t>
        </is>
      </c>
      <c r="R203" s="37" t="n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18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0" t="inlineStr">
        <is>
          <t>Graphalloy</t>
        </is>
      </c>
      <c r="Q204" s="4" t="n">
        <v>99176408</v>
      </c>
      <c r="R204" s="37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18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0" t="inlineStr">
        <is>
          <t>Graphalloy</t>
        </is>
      </c>
      <c r="Q205" s="4" t="inlineStr">
        <is>
          <t>RTF</t>
        </is>
      </c>
      <c r="R205" s="37" t="n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18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0" t="inlineStr">
        <is>
          <t>Graphalloy</t>
        </is>
      </c>
      <c r="Q206" s="4" t="n">
        <v>99176378</v>
      </c>
      <c r="R206" s="37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18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0" t="inlineStr">
        <is>
          <t>Graphalloy</t>
        </is>
      </c>
      <c r="Q207" s="4" t="inlineStr">
        <is>
          <t>RTF</t>
        </is>
      </c>
      <c r="R207" s="37" t="n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18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0" t="inlineStr">
        <is>
          <t>Graphalloy</t>
        </is>
      </c>
      <c r="Q208" s="4" t="n">
        <v>99176378</v>
      </c>
      <c r="R208" s="37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18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0" t="inlineStr">
        <is>
          <t>Graphalloy</t>
        </is>
      </c>
      <c r="Q209" s="4" t="inlineStr">
        <is>
          <t>RTF</t>
        </is>
      </c>
      <c r="R209" s="37" t="n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18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0" t="inlineStr">
        <is>
          <t>Graphalloy</t>
        </is>
      </c>
      <c r="Q210" s="4" t="n">
        <v>99176378</v>
      </c>
      <c r="R210" s="37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18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0" t="inlineStr">
        <is>
          <t>Graphalloy</t>
        </is>
      </c>
      <c r="Q211" s="4" t="inlineStr">
        <is>
          <t>RTF</t>
        </is>
      </c>
      <c r="R211" s="37" t="n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18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0" t="inlineStr">
        <is>
          <t>Graphalloy</t>
        </is>
      </c>
      <c r="Q212" s="4" t="n">
        <v>99176378</v>
      </c>
      <c r="R212" s="37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18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0" t="inlineStr">
        <is>
          <t>Graphalloy</t>
        </is>
      </c>
      <c r="Q213" s="4" t="inlineStr">
        <is>
          <t>RTF</t>
        </is>
      </c>
      <c r="R213" s="37" t="n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18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0" t="inlineStr">
        <is>
          <t>Graphalloy</t>
        </is>
      </c>
      <c r="Q214" s="4" t="n">
        <v>99176378</v>
      </c>
      <c r="R214" s="37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18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0" t="inlineStr">
        <is>
          <t>Graphalloy</t>
        </is>
      </c>
      <c r="Q215" s="4" t="inlineStr">
        <is>
          <t>RTF</t>
        </is>
      </c>
      <c r="R215" s="37" t="n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18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0" t="inlineStr">
        <is>
          <t>Graphalloy</t>
        </is>
      </c>
      <c r="Q216" s="4" t="n">
        <v>99176378</v>
      </c>
      <c r="R216" s="37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18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0" t="inlineStr">
        <is>
          <t>Graphalloy</t>
        </is>
      </c>
      <c r="Q217" s="4" t="inlineStr">
        <is>
          <t>RTF</t>
        </is>
      </c>
      <c r="R217" s="37" t="n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18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0" t="inlineStr">
        <is>
          <t>Graphalloy</t>
        </is>
      </c>
      <c r="Q218" s="4" t="n">
        <v>99176378</v>
      </c>
      <c r="R218" s="37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18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0" t="inlineStr">
        <is>
          <t>Graphalloy</t>
        </is>
      </c>
      <c r="Q219" s="4" t="inlineStr">
        <is>
          <t>RTF</t>
        </is>
      </c>
      <c r="R219" s="37" t="n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18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0" t="inlineStr">
        <is>
          <t>Graphalloy</t>
        </is>
      </c>
      <c r="Q220" s="4" t="n">
        <v>99176414</v>
      </c>
      <c r="R220" s="37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18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0" t="inlineStr">
        <is>
          <t>Graphalloy</t>
        </is>
      </c>
      <c r="Q221" s="4" t="inlineStr">
        <is>
          <t>RTF</t>
        </is>
      </c>
      <c r="R221" s="37" t="n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18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0" t="inlineStr">
        <is>
          <t>Graphalloy</t>
        </is>
      </c>
      <c r="Q222" s="4" t="n">
        <v>99176414</v>
      </c>
      <c r="R222" s="37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18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0" t="inlineStr">
        <is>
          <t>Graphalloy</t>
        </is>
      </c>
      <c r="Q223" s="4" t="inlineStr">
        <is>
          <t>RTF</t>
        </is>
      </c>
      <c r="R223" s="37" t="n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18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0" t="inlineStr">
        <is>
          <t>Graphalloy</t>
        </is>
      </c>
      <c r="Q224" s="4" t="n">
        <v>99176414</v>
      </c>
      <c r="R224" s="37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18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0" t="inlineStr">
        <is>
          <t>Graphalloy</t>
        </is>
      </c>
      <c r="Q225" s="4" t="inlineStr">
        <is>
          <t>RTF</t>
        </is>
      </c>
      <c r="R225" s="37" t="n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18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0" t="inlineStr">
        <is>
          <t>Graphalloy</t>
        </is>
      </c>
      <c r="Q226" s="4" t="n">
        <v>99176414</v>
      </c>
      <c r="R226" s="37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18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0" t="inlineStr">
        <is>
          <t>Graphalloy</t>
        </is>
      </c>
      <c r="Q227" s="4" t="inlineStr">
        <is>
          <t>RTF</t>
        </is>
      </c>
      <c r="R227" s="37" t="n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18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0" t="inlineStr">
        <is>
          <t>Graphalloy</t>
        </is>
      </c>
      <c r="Q228" s="4" t="n">
        <v>99176414</v>
      </c>
      <c r="R228" s="37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18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0" t="inlineStr">
        <is>
          <t>Graphalloy</t>
        </is>
      </c>
      <c r="Q229" s="4" t="inlineStr">
        <is>
          <t>RTF</t>
        </is>
      </c>
      <c r="R229" s="37" t="n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18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0" t="inlineStr">
        <is>
          <t>Graphalloy</t>
        </is>
      </c>
      <c r="Q230" s="4" t="n">
        <v>99176414</v>
      </c>
      <c r="R230" s="37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18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0" t="inlineStr">
        <is>
          <t>Graphalloy</t>
        </is>
      </c>
      <c r="Q231" s="4" t="inlineStr">
        <is>
          <t>RTF</t>
        </is>
      </c>
      <c r="R231" s="37" t="n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18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0" t="inlineStr">
        <is>
          <t>Graphalloy</t>
        </is>
      </c>
      <c r="Q232" s="4" t="n">
        <v>99176414</v>
      </c>
      <c r="R232" s="37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18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0" t="inlineStr">
        <is>
          <t>Graphalloy</t>
        </is>
      </c>
      <c r="Q233" s="4" t="inlineStr">
        <is>
          <t>RTF</t>
        </is>
      </c>
      <c r="R233" s="37" t="n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18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0" t="inlineStr">
        <is>
          <t>Graphalloy</t>
        </is>
      </c>
      <c r="Q234" s="4" t="n">
        <v>99176379</v>
      </c>
      <c r="R234" s="37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18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0" t="inlineStr">
        <is>
          <t>Graphalloy</t>
        </is>
      </c>
      <c r="Q235" s="4" t="inlineStr">
        <is>
          <t>RTF</t>
        </is>
      </c>
      <c r="R235" s="37" t="n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18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0" t="inlineStr">
        <is>
          <t>Graphalloy</t>
        </is>
      </c>
      <c r="Q236" s="4" t="n">
        <v>99176379</v>
      </c>
      <c r="R236" s="37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18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0" t="inlineStr">
        <is>
          <t>Graphalloy</t>
        </is>
      </c>
      <c r="Q237" s="4" t="inlineStr">
        <is>
          <t>RTF</t>
        </is>
      </c>
      <c r="R237" s="37" t="n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18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0" t="inlineStr">
        <is>
          <t>Graphalloy</t>
        </is>
      </c>
      <c r="Q238" s="4" t="n">
        <v>99176379</v>
      </c>
      <c r="R238" s="37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18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0" t="inlineStr">
        <is>
          <t>Graphalloy</t>
        </is>
      </c>
      <c r="Q239" s="4" t="inlineStr">
        <is>
          <t>RTF</t>
        </is>
      </c>
      <c r="R239" s="37" t="n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18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0" t="inlineStr">
        <is>
          <t>Graphalloy</t>
        </is>
      </c>
      <c r="Q240" s="4" t="n">
        <v>99176379</v>
      </c>
      <c r="R240" s="37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18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0" t="inlineStr">
        <is>
          <t>Graphalloy</t>
        </is>
      </c>
      <c r="Q241" s="4" t="inlineStr">
        <is>
          <t>RTF</t>
        </is>
      </c>
      <c r="R241" s="37" t="n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18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0" t="inlineStr">
        <is>
          <t>Graphalloy</t>
        </is>
      </c>
      <c r="Q242" s="4" t="n">
        <v>99176379</v>
      </c>
      <c r="R242" s="37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18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0" t="inlineStr">
        <is>
          <t>Graphalloy</t>
        </is>
      </c>
      <c r="Q243" s="4" t="inlineStr">
        <is>
          <t>RTF</t>
        </is>
      </c>
      <c r="R243" s="37" t="n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18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0" t="inlineStr">
        <is>
          <t>Graphalloy</t>
        </is>
      </c>
      <c r="Q244" s="4" t="n">
        <v>99176379</v>
      </c>
      <c r="R244" s="37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18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0" t="inlineStr">
        <is>
          <t>Graphalloy</t>
        </is>
      </c>
      <c r="Q245" s="4" t="inlineStr">
        <is>
          <t>RTF</t>
        </is>
      </c>
      <c r="R245" s="37" t="n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18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0" t="inlineStr">
        <is>
          <t>Graphalloy</t>
        </is>
      </c>
      <c r="Q246" s="4" t="n">
        <v>99176369</v>
      </c>
      <c r="R246" s="37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18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0" t="inlineStr">
        <is>
          <t>Graphalloy</t>
        </is>
      </c>
      <c r="Q247" s="4" t="inlineStr">
        <is>
          <t>RTF</t>
        </is>
      </c>
      <c r="R247" s="37" t="n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18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0" t="inlineStr">
        <is>
          <t>Graphalloy</t>
        </is>
      </c>
      <c r="Q248" s="4" t="n">
        <v>99176368</v>
      </c>
      <c r="R248" s="37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18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0" t="inlineStr">
        <is>
          <t>Graphalloy</t>
        </is>
      </c>
      <c r="Q249" s="4" t="inlineStr">
        <is>
          <t>RTF</t>
        </is>
      </c>
      <c r="R249" s="37" t="n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18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0" t="inlineStr">
        <is>
          <t>Graphalloy</t>
        </is>
      </c>
      <c r="Q250" s="4" t="n">
        <v>99176369</v>
      </c>
      <c r="R250" s="37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18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0" t="inlineStr">
        <is>
          <t>Graphalloy</t>
        </is>
      </c>
      <c r="Q251" s="4" t="inlineStr">
        <is>
          <t>RTF</t>
        </is>
      </c>
      <c r="R251" s="37" t="n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18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0" t="inlineStr">
        <is>
          <t>Graphalloy</t>
        </is>
      </c>
      <c r="Q252" s="4" t="n">
        <v>99176368</v>
      </c>
      <c r="R252" s="37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18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0" t="inlineStr">
        <is>
          <t>Graphalloy</t>
        </is>
      </c>
      <c r="Q253" s="4" t="inlineStr">
        <is>
          <t>RTF</t>
        </is>
      </c>
      <c r="R253" s="37" t="n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18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0" t="inlineStr">
        <is>
          <t>Graphalloy</t>
        </is>
      </c>
      <c r="Q254" s="4" t="n">
        <v>99176368</v>
      </c>
      <c r="R254" s="37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18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0" t="inlineStr">
        <is>
          <t>Graphalloy</t>
        </is>
      </c>
      <c r="Q255" s="4" t="inlineStr">
        <is>
          <t>RTF</t>
        </is>
      </c>
      <c r="R255" s="37" t="n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18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0" t="inlineStr">
        <is>
          <t>Graphalloy</t>
        </is>
      </c>
      <c r="Q256" s="4" t="n">
        <v>99176368</v>
      </c>
      <c r="R256" s="37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18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0" t="inlineStr">
        <is>
          <t>Graphalloy</t>
        </is>
      </c>
      <c r="Q257" s="4" t="inlineStr">
        <is>
          <t>RTF</t>
        </is>
      </c>
      <c r="R257" s="37" t="n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18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0" t="inlineStr">
        <is>
          <t>Graphalloy</t>
        </is>
      </c>
      <c r="Q258" s="4" t="n">
        <v>99176369</v>
      </c>
      <c r="R258" s="37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18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0" t="inlineStr">
        <is>
          <t>Graphalloy</t>
        </is>
      </c>
      <c r="Q259" s="4" t="inlineStr">
        <is>
          <t>RTF</t>
        </is>
      </c>
      <c r="R259" s="37" t="n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18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0" t="inlineStr">
        <is>
          <t>Graphalloy</t>
        </is>
      </c>
      <c r="Q260" s="4" t="n">
        <v>99176370</v>
      </c>
      <c r="R260" s="37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18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0" t="inlineStr">
        <is>
          <t>Graphalloy</t>
        </is>
      </c>
      <c r="Q261" s="4" t="inlineStr">
        <is>
          <t>RTF</t>
        </is>
      </c>
      <c r="R261" s="37" t="n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18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0" t="inlineStr">
        <is>
          <t>Graphalloy</t>
        </is>
      </c>
      <c r="Q262" s="4" t="inlineStr">
        <is>
          <t>RTF</t>
        </is>
      </c>
      <c r="R262" s="37" t="n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18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0" t="inlineStr">
        <is>
          <t>Graphalloy</t>
        </is>
      </c>
      <c r="Q263" s="4" t="inlineStr">
        <is>
          <t>RTF</t>
        </is>
      </c>
      <c r="R263" s="37" t="n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18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0" t="inlineStr">
        <is>
          <t>Graphalloy</t>
        </is>
      </c>
      <c r="Q264" s="4" t="n">
        <v>99176379</v>
      </c>
      <c r="R264" s="37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18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0" t="inlineStr">
        <is>
          <t>Graphalloy</t>
        </is>
      </c>
      <c r="Q265" s="4" t="inlineStr">
        <is>
          <t>RTF</t>
        </is>
      </c>
      <c r="R265" s="37" t="n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18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0" t="inlineStr">
        <is>
          <t>Graphalloy</t>
        </is>
      </c>
      <c r="Q266" s="4" t="n">
        <v>99176381</v>
      </c>
      <c r="R266" s="37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18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0" t="inlineStr">
        <is>
          <t>Graphalloy</t>
        </is>
      </c>
      <c r="Q267" s="4" t="inlineStr">
        <is>
          <t>RTF</t>
        </is>
      </c>
      <c r="R267" s="37" t="n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18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0" t="inlineStr">
        <is>
          <t>Graphalloy</t>
        </is>
      </c>
      <c r="Q268" s="4" t="n">
        <v>99176381</v>
      </c>
      <c r="R268" s="37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18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0" t="inlineStr">
        <is>
          <t>Graphalloy</t>
        </is>
      </c>
      <c r="Q269" s="4" t="inlineStr">
        <is>
          <t>RTF</t>
        </is>
      </c>
      <c r="R269" s="37" t="n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18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0" t="inlineStr">
        <is>
          <t>Graphalloy</t>
        </is>
      </c>
      <c r="Q270" s="4" t="n">
        <v>99176381</v>
      </c>
      <c r="R270" s="37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18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0" t="inlineStr">
        <is>
          <t>Graphalloy</t>
        </is>
      </c>
      <c r="Q271" s="4" t="inlineStr">
        <is>
          <t>RTF</t>
        </is>
      </c>
      <c r="R271" s="37" t="n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18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0" t="inlineStr">
        <is>
          <t>Graphalloy</t>
        </is>
      </c>
      <c r="Q272" s="4" t="n">
        <v>99176381</v>
      </c>
      <c r="R272" s="37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18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0" t="inlineStr">
        <is>
          <t>Graphalloy</t>
        </is>
      </c>
      <c r="Q273" s="4" t="inlineStr">
        <is>
          <t>RTF</t>
        </is>
      </c>
      <c r="R273" s="37" t="n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18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0" t="inlineStr">
        <is>
          <t>Graphalloy</t>
        </is>
      </c>
      <c r="Q274" s="4" t="n">
        <v>99176381</v>
      </c>
      <c r="R274" s="37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18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0" t="inlineStr">
        <is>
          <t>Graphalloy</t>
        </is>
      </c>
      <c r="Q275" s="4" t="inlineStr">
        <is>
          <t>RTF</t>
        </is>
      </c>
      <c r="R275" s="37" t="n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18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0" t="inlineStr">
        <is>
          <t>Graphalloy</t>
        </is>
      </c>
      <c r="Q276" s="4" t="n">
        <v>99176381</v>
      </c>
      <c r="R276" s="37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18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0" t="inlineStr">
        <is>
          <t>Graphalloy</t>
        </is>
      </c>
      <c r="Q277" s="4" t="inlineStr">
        <is>
          <t>RTF</t>
        </is>
      </c>
      <c r="R277" s="37" t="n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18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0" t="inlineStr">
        <is>
          <t>Graphalloy</t>
        </is>
      </c>
      <c r="Q278" s="4" t="n">
        <v>99176382</v>
      </c>
      <c r="R278" s="37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18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0" t="inlineStr">
        <is>
          <t>Graphalloy</t>
        </is>
      </c>
      <c r="Q279" s="4" t="inlineStr">
        <is>
          <t>RTF</t>
        </is>
      </c>
      <c r="R279" s="37" t="n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18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0" t="inlineStr">
        <is>
          <t>Graphalloy</t>
        </is>
      </c>
      <c r="Q280" s="4" t="n">
        <v>99176383</v>
      </c>
      <c r="R280" s="37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18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0" t="inlineStr">
        <is>
          <t>Graphalloy</t>
        </is>
      </c>
      <c r="Q281" s="4" t="inlineStr">
        <is>
          <t>RTF</t>
        </is>
      </c>
      <c r="R281" s="37" t="n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18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0" t="inlineStr">
        <is>
          <t>Graphalloy</t>
        </is>
      </c>
      <c r="Q282" s="4" t="n">
        <v>99176379</v>
      </c>
      <c r="R282" s="37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18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0" t="inlineStr">
        <is>
          <t>Graphalloy</t>
        </is>
      </c>
      <c r="Q283" s="4" t="inlineStr">
        <is>
          <t>RTF</t>
        </is>
      </c>
      <c r="R283" s="37" t="n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18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0" t="inlineStr">
        <is>
          <t>Graphalloy</t>
        </is>
      </c>
      <c r="Q284" s="4" t="n">
        <v>99176378</v>
      </c>
      <c r="R284" s="37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18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0" t="inlineStr">
        <is>
          <t>Graphalloy</t>
        </is>
      </c>
      <c r="Q285" s="4" t="inlineStr">
        <is>
          <t>RTF</t>
        </is>
      </c>
      <c r="R285" s="37" t="n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18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0" t="inlineStr">
        <is>
          <t>Graphalloy</t>
        </is>
      </c>
      <c r="Q286" s="4" t="n">
        <v>99176414</v>
      </c>
      <c r="R286" s="37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18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0" t="inlineStr">
        <is>
          <t>Graphalloy</t>
        </is>
      </c>
      <c r="Q287" s="4" t="inlineStr">
        <is>
          <t>RTF</t>
        </is>
      </c>
      <c r="R287" s="37" t="n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18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0" t="inlineStr">
        <is>
          <t>Graphalloy</t>
        </is>
      </c>
      <c r="Q288" s="4" t="n">
        <v>99176386</v>
      </c>
      <c r="R288" s="37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18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0" t="inlineStr">
        <is>
          <t>Graphalloy</t>
        </is>
      </c>
      <c r="Q289" s="4" t="inlineStr">
        <is>
          <t>RTF</t>
        </is>
      </c>
      <c r="R289" s="37" t="n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18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0" t="inlineStr">
        <is>
          <t>Graphalloy</t>
        </is>
      </c>
      <c r="Q290" s="4" t="n">
        <v>99176385</v>
      </c>
      <c r="R290" s="37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18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0" t="inlineStr">
        <is>
          <t>Graphalloy</t>
        </is>
      </c>
      <c r="Q291" s="4" t="inlineStr">
        <is>
          <t>RTF</t>
        </is>
      </c>
      <c r="R291" s="37" t="n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18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0" t="inlineStr">
        <is>
          <t>Graphalloy</t>
        </is>
      </c>
      <c r="Q292" s="4" t="n">
        <v>99176384</v>
      </c>
      <c r="R292" s="37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18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0" t="inlineStr">
        <is>
          <t>Graphalloy</t>
        </is>
      </c>
      <c r="Q293" s="4" t="n">
        <v>99176422</v>
      </c>
      <c r="R293" s="37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18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0" t="inlineStr">
        <is>
          <t>Graphalloy</t>
        </is>
      </c>
      <c r="Q294" s="4" t="n">
        <v>99176388</v>
      </c>
      <c r="R294" s="37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18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0" t="inlineStr">
        <is>
          <t>Graphalloy</t>
        </is>
      </c>
      <c r="Q295" s="4" t="inlineStr">
        <is>
          <t>RTF</t>
        </is>
      </c>
      <c r="R295" s="37" t="n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18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0" t="inlineStr">
        <is>
          <t>Graphalloy</t>
        </is>
      </c>
      <c r="Q296" s="4" t="n">
        <v>99176387</v>
      </c>
      <c r="R296" s="37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18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0" t="inlineStr">
        <is>
          <t>Graphalloy</t>
        </is>
      </c>
      <c r="Q297" s="4" t="inlineStr">
        <is>
          <t>RTF</t>
        </is>
      </c>
      <c r="R297" s="37" t="n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18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0" t="inlineStr">
        <is>
          <t>Graphalloy</t>
        </is>
      </c>
      <c r="Q298" s="4" t="n">
        <v>99176380</v>
      </c>
      <c r="R298" s="37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18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0" t="inlineStr">
        <is>
          <t>Graphalloy</t>
        </is>
      </c>
      <c r="Q299" s="4" t="inlineStr">
        <is>
          <t>RTF</t>
        </is>
      </c>
      <c r="R299" s="37" t="n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18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0" t="inlineStr">
        <is>
          <t>Graphalloy</t>
        </is>
      </c>
      <c r="Q300" s="4" t="n">
        <v>99176395</v>
      </c>
      <c r="R300" s="37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18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0" t="inlineStr">
        <is>
          <t>Graphalloy</t>
        </is>
      </c>
      <c r="Q301" s="4" t="inlineStr">
        <is>
          <t>RTF</t>
        </is>
      </c>
      <c r="R301" s="37" t="n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18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0" t="inlineStr">
        <is>
          <t>Graphalloy</t>
        </is>
      </c>
      <c r="Q302" s="4" t="n">
        <v>99176393</v>
      </c>
      <c r="R302" s="37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18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0" t="inlineStr">
        <is>
          <t>Graphalloy</t>
        </is>
      </c>
      <c r="Q303" s="4" t="inlineStr">
        <is>
          <t>RTF</t>
        </is>
      </c>
      <c r="R303" s="37" t="n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18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0" t="inlineStr">
        <is>
          <t>Graphalloy</t>
        </is>
      </c>
      <c r="Q304" s="4" t="n">
        <v>99176391</v>
      </c>
      <c r="R304" s="37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18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0" t="inlineStr">
        <is>
          <t>Graphalloy</t>
        </is>
      </c>
      <c r="Q305" s="4" t="inlineStr">
        <is>
          <t>RTF</t>
        </is>
      </c>
      <c r="R305" s="37" t="n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18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0" t="inlineStr">
        <is>
          <t>Graphalloy</t>
        </is>
      </c>
      <c r="Q306" s="4" t="n">
        <v>99176398</v>
      </c>
      <c r="R306" s="37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18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0" t="inlineStr">
        <is>
          <t>Graphalloy</t>
        </is>
      </c>
      <c r="Q307" s="4" t="inlineStr">
        <is>
          <t>RTF</t>
        </is>
      </c>
      <c r="R307" s="37" t="n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18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0" t="inlineStr">
        <is>
          <t>Graphalloy</t>
        </is>
      </c>
      <c r="Q308" s="4" t="n">
        <v>99176394</v>
      </c>
      <c r="R308" s="37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18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0" t="inlineStr">
        <is>
          <t>Graphalloy</t>
        </is>
      </c>
      <c r="Q309" s="4" t="inlineStr">
        <is>
          <t>RTF</t>
        </is>
      </c>
      <c r="R309" s="37" t="n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18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0" t="inlineStr">
        <is>
          <t>Graphalloy</t>
        </is>
      </c>
      <c r="Q310" s="4" t="n">
        <v>99176392</v>
      </c>
      <c r="R310" s="37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18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0" t="inlineStr">
        <is>
          <t>Graphalloy</t>
        </is>
      </c>
      <c r="Q311" s="4" t="inlineStr">
        <is>
          <t>RTF</t>
        </is>
      </c>
      <c r="R311" s="37" t="n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18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0" t="inlineStr">
        <is>
          <t>Graphalloy</t>
        </is>
      </c>
      <c r="Q312" s="4" t="n">
        <v>99176390</v>
      </c>
      <c r="R312" s="37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18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0" t="inlineStr">
        <is>
          <t>Graphalloy</t>
        </is>
      </c>
      <c r="Q313" s="4" t="inlineStr">
        <is>
          <t>RTF</t>
        </is>
      </c>
      <c r="R313" s="37" t="n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18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0" t="inlineStr">
        <is>
          <t>Graphalloy</t>
        </is>
      </c>
      <c r="Q314" s="4" t="n">
        <v>99176397</v>
      </c>
      <c r="R314" s="37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18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0" t="inlineStr">
        <is>
          <t>Graphalloy</t>
        </is>
      </c>
      <c r="Q315" s="4" t="n">
        <v>99176417</v>
      </c>
      <c r="R315" s="37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18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0" t="inlineStr">
        <is>
          <t>Graphalloy</t>
        </is>
      </c>
      <c r="Q316" s="4" t="n">
        <v>99176396</v>
      </c>
      <c r="R316" s="37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18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0" t="inlineStr">
        <is>
          <t>Graphalloy</t>
        </is>
      </c>
      <c r="Q317" s="4" t="inlineStr">
        <is>
          <t>RTF</t>
        </is>
      </c>
      <c r="R317" s="37" t="n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18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0" t="inlineStr">
        <is>
          <t>Graphalloy</t>
        </is>
      </c>
      <c r="Q318" s="4" t="n">
        <v>99176389</v>
      </c>
      <c r="R318" s="37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18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0" t="inlineStr">
        <is>
          <t>Graphalloy</t>
        </is>
      </c>
      <c r="Q319" s="4" t="inlineStr">
        <is>
          <t>RTF</t>
        </is>
      </c>
      <c r="R319" s="37" t="n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18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0" t="inlineStr">
        <is>
          <t>Graphalloy</t>
        </is>
      </c>
      <c r="Q320" s="4" t="n">
        <v>99176416</v>
      </c>
      <c r="R320" s="37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18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0" t="inlineStr">
        <is>
          <t>Graphalloy</t>
        </is>
      </c>
      <c r="Q321" s="4" t="inlineStr">
        <is>
          <t>RTF</t>
        </is>
      </c>
      <c r="R321" s="37" t="n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18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0" t="inlineStr">
        <is>
          <t>Graphalloy</t>
        </is>
      </c>
      <c r="Q322" s="4" t="n">
        <v>99176415</v>
      </c>
      <c r="R322" s="37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18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0" t="inlineStr">
        <is>
          <t>Graphalloy</t>
        </is>
      </c>
      <c r="Q323" s="4" t="inlineStr">
        <is>
          <t>RTF</t>
        </is>
      </c>
      <c r="R323" s="37" t="n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18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0" t="inlineStr">
        <is>
          <t>Graphalloy</t>
        </is>
      </c>
      <c r="Q324" s="4" t="n">
        <v>99176403</v>
      </c>
      <c r="R324" s="37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18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0" t="inlineStr">
        <is>
          <t>Graphalloy</t>
        </is>
      </c>
      <c r="Q325" s="4" t="inlineStr">
        <is>
          <t>RTF</t>
        </is>
      </c>
      <c r="R325" s="37" t="n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18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0" t="inlineStr">
        <is>
          <t>Graphalloy</t>
        </is>
      </c>
      <c r="Q326" s="4" t="n">
        <v>99176402</v>
      </c>
      <c r="R326" s="37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18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0" t="inlineStr">
        <is>
          <t>Graphalloy</t>
        </is>
      </c>
      <c r="Q327" s="4" t="inlineStr">
        <is>
          <t>RTF</t>
        </is>
      </c>
      <c r="R327" s="37" t="n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18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0" t="inlineStr">
        <is>
          <t>Graphalloy</t>
        </is>
      </c>
      <c r="Q328" s="4" t="n">
        <v>99176399</v>
      </c>
      <c r="R328" s="37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18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0" t="inlineStr">
        <is>
          <t>Graphalloy</t>
        </is>
      </c>
      <c r="Q329" s="4" t="inlineStr">
        <is>
          <t>RTF</t>
        </is>
      </c>
      <c r="R329" s="37" t="n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18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0" t="inlineStr">
        <is>
          <t>Graphalloy</t>
        </is>
      </c>
      <c r="Q330" s="4" t="n">
        <v>99176400</v>
      </c>
      <c r="R330" s="37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18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0" t="inlineStr">
        <is>
          <t>Graphalloy</t>
        </is>
      </c>
      <c r="Q331" s="4" t="inlineStr">
        <is>
          <t>RTF</t>
        </is>
      </c>
      <c r="R331" s="37" t="n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18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0" t="inlineStr">
        <is>
          <t>Graphalloy</t>
        </is>
      </c>
      <c r="Q332" s="4" t="n">
        <v>99176382</v>
      </c>
      <c r="R332" s="37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18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0" t="inlineStr">
        <is>
          <t>Graphalloy</t>
        </is>
      </c>
      <c r="Q333" s="4" t="inlineStr">
        <is>
          <t>RTF</t>
        </is>
      </c>
      <c r="R333" s="37" t="n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18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0" t="inlineStr">
        <is>
          <t>Graphalloy</t>
        </is>
      </c>
      <c r="Q334" s="4" t="n">
        <v>99176383</v>
      </c>
      <c r="R334" s="37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18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0" t="inlineStr">
        <is>
          <t>Graphalloy</t>
        </is>
      </c>
      <c r="Q335" s="4" t="inlineStr">
        <is>
          <t>RTF</t>
        </is>
      </c>
      <c r="R335" s="37" t="n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18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0" t="inlineStr">
        <is>
          <t>Graphalloy</t>
        </is>
      </c>
      <c r="Q336" s="4" t="inlineStr">
        <is>
          <t>RTF</t>
        </is>
      </c>
      <c r="R336" s="37" t="n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18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0" t="inlineStr">
        <is>
          <t>Graphalloy</t>
        </is>
      </c>
      <c r="Q337" s="4" t="n">
        <v>99176401</v>
      </c>
      <c r="R337" s="37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18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0" t="inlineStr">
        <is>
          <t>Graphalloy</t>
        </is>
      </c>
      <c r="Q338" s="4" t="n">
        <v>99176401</v>
      </c>
      <c r="R338" s="37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18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0" t="inlineStr">
        <is>
          <t>Graphalloy</t>
        </is>
      </c>
      <c r="Q339" s="4" t="n">
        <v>99176401</v>
      </c>
      <c r="R339" s="37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18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0" t="inlineStr">
        <is>
          <t>Graphalloy</t>
        </is>
      </c>
      <c r="Q340" s="4" t="inlineStr">
        <is>
          <t>RTF</t>
        </is>
      </c>
      <c r="R340" s="37" t="n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06" t="inlineStr">
        <is>
          <t>Price_BOM_LCS_Insert_335</t>
        </is>
      </c>
      <c r="C341" s="118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0" t="inlineStr">
        <is>
          <t>Graphalloy</t>
        </is>
      </c>
      <c r="Q341" s="4" t="inlineStr">
        <is>
          <t>RTF</t>
        </is>
      </c>
      <c r="R341" s="37" t="n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25" t="inlineStr">
        <is>
          <t>Price_BOM_LCS_Insert_336</t>
        </is>
      </c>
      <c r="C342" s="117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37" t="inlineStr">
        <is>
          <t>:E:MLEC:</t>
        </is>
      </c>
      <c r="M342" t="inlineStr">
        <is>
          <t>:284TC:286TC:284TSC:286TSC:</t>
        </is>
      </c>
      <c r="N342" s="37" t="inlineStr">
        <is>
          <t>C30</t>
        </is>
      </c>
      <c r="O342" s="2" t="inlineStr">
        <is>
          <t>125# ANSI Flange</t>
        </is>
      </c>
      <c r="P342" s="50" t="inlineStr">
        <is>
          <t>Vesconite</t>
        </is>
      </c>
      <c r="Q342" s="38" t="inlineStr">
        <is>
          <t>RTF</t>
        </is>
      </c>
      <c r="R342" s="37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18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0" t="inlineStr">
        <is>
          <t>Vesconite</t>
        </is>
      </c>
      <c r="Q343" s="4" t="n">
        <v>98181569</v>
      </c>
      <c r="R343" s="37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18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0" t="inlineStr">
        <is>
          <t>Vesconite</t>
        </is>
      </c>
      <c r="Q344" s="4" t="n">
        <v>98181569</v>
      </c>
      <c r="R344" s="37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0" t="n"/>
      <c r="R345" s="37" t="n"/>
    </row>
    <row r="346">
      <c r="A346" s="48" t="inlineStr">
        <is>
          <t>[END]</t>
        </is>
      </c>
      <c r="R346" s="37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2.75"/>
  <cols>
    <col width="7.85546875" customWidth="1" style="5" min="1" max="1"/>
    <col width="9.140625" customWidth="1" style="5" min="2" max="2"/>
    <col width="9.140625" customWidth="1" style="5" min="3" max="16384"/>
  </cols>
  <sheetData>
    <row r="1" ht="22.9" customHeight="1">
      <c r="A1" s="65" t="inlineStr">
        <is>
          <t>Refer to Master Seal List for Material Selection</t>
        </is>
      </c>
    </row>
    <row r="3">
      <c r="A3" s="37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2.7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0" t="inlineStr">
        <is>
          <t>Export Set-up</t>
        </is>
      </c>
      <c r="B1" s="56" t="n"/>
      <c r="C1" s="41" t="n"/>
      <c r="D1" s="26" t="n"/>
      <c r="E1" s="26" t="n"/>
      <c r="F1" s="26" t="n"/>
      <c r="G1" s="26" t="n"/>
      <c r="H1" s="26" t="n"/>
      <c r="I1" s="26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2" t="inlineStr">
        <is>
          <t>Price_BOM_LCS_RecircLines</t>
        </is>
      </c>
      <c r="B2" s="43" t="inlineStr">
        <is>
          <t>ID</t>
        </is>
      </c>
      <c r="C2" s="23" t="inlineStr">
        <is>
          <t>ProductLine</t>
        </is>
      </c>
      <c r="D2" s="23" t="inlineStr">
        <is>
          <t>CodeX</t>
        </is>
      </c>
      <c r="E2" s="23" t="n"/>
      <c r="F2" s="43" t="inlineStr">
        <is>
          <t>RecircLineMaterial</t>
        </is>
      </c>
      <c r="G2" s="43" t="inlineStr">
        <is>
          <t>BOM</t>
        </is>
      </c>
      <c r="H2" s="43" t="inlineStr">
        <is>
          <t>PriceID</t>
        </is>
      </c>
      <c r="I2" s="43" t="inlineStr">
        <is>
          <t>LeadtimeID</t>
        </is>
      </c>
    </row>
    <row r="3" outlineLevel="1">
      <c r="A3" s="42" t="inlineStr">
        <is>
          <t>PumpOptions</t>
        </is>
      </c>
      <c r="B3" s="43" t="inlineStr">
        <is>
          <t>PriceList</t>
        </is>
      </c>
      <c r="C3" s="23" t="n"/>
      <c r="D3" s="23" t="n"/>
      <c r="E3" s="43" t="inlineStr">
        <is>
          <t>ID</t>
        </is>
      </c>
      <c r="F3" s="43" t="n"/>
      <c r="G3" s="43" t="n"/>
      <c r="H3" s="43" t="n"/>
      <c r="I3" s="4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25" t="inlineStr">
        <is>
          <t>text</t>
        </is>
      </c>
      <c r="D4" s="25" t="inlineStr">
        <is>
          <t>text</t>
        </is>
      </c>
      <c r="E4" s="45" t="inlineStr">
        <is>
          <t>pointer</t>
        </is>
      </c>
      <c r="F4" s="25" t="inlineStr">
        <is>
          <t>text</t>
        </is>
      </c>
      <c r="G4" s="25" t="inlineStr">
        <is>
          <t>text</t>
        </is>
      </c>
      <c r="H4" s="45" t="inlineStr">
        <is>
          <t>pointer</t>
        </is>
      </c>
      <c r="I4" s="45" t="inlineStr">
        <is>
          <t>pointer</t>
        </is>
      </c>
      <c r="J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48" t="inlineStr">
        <is>
          <t>[START]</t>
        </is>
      </c>
      <c r="B7" s="37" t="inlineStr">
        <is>
          <t>Price_BOM_LCS_RecircLines_01</t>
        </is>
      </c>
      <c r="C7" s="37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37" t="inlineStr">
        <is>
          <t>Price_BOM_LCS_RecircLines_02</t>
        </is>
      </c>
      <c r="C8" s="37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37" t="inlineStr">
        <is>
          <t>Price_BOM_LCS_RecircLines_03</t>
        </is>
      </c>
      <c r="C9" s="37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37" t="inlineStr">
        <is>
          <t>Price_BOM_LCS_RecircLines_04</t>
        </is>
      </c>
      <c r="C10" s="37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37" t="inlineStr">
        <is>
          <t>Price_BOM_LCS_RecircLines_05</t>
        </is>
      </c>
      <c r="C11" s="37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37" t="inlineStr">
        <is>
          <t>LT249</t>
        </is>
      </c>
    </row>
    <row r="12">
      <c r="B12" s="37" t="inlineStr">
        <is>
          <t>Price_BOM_LCS_RecircLines_06</t>
        </is>
      </c>
      <c r="C12" s="37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37" t="inlineStr">
        <is>
          <t>LT249</t>
        </is>
      </c>
    </row>
    <row r="13">
      <c r="B13" s="37" t="inlineStr">
        <is>
          <t>Price_BOM_LCS_RecircLines_07</t>
        </is>
      </c>
      <c r="C13" s="37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37" t="inlineStr">
        <is>
          <t>LT249</t>
        </is>
      </c>
    </row>
    <row r="14">
      <c r="B14" s="37" t="inlineStr">
        <is>
          <t>Price_BOM_LCS_RecircLines_08</t>
        </is>
      </c>
      <c r="C14" s="37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37" t="inlineStr">
        <is>
          <t>LT249</t>
        </is>
      </c>
    </row>
    <row r="15">
      <c r="B15" s="37" t="inlineStr">
        <is>
          <t>Price_BOM_LCS_RecircLines_09</t>
        </is>
      </c>
      <c r="C15" s="37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37" t="inlineStr">
        <is>
          <t>LT249</t>
        </is>
      </c>
    </row>
    <row r="16">
      <c r="B16" s="37" t="inlineStr">
        <is>
          <t>Price_BOM_LCS_RecircLines_10</t>
        </is>
      </c>
      <c r="C16" s="37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37" t="inlineStr">
        <is>
          <t>LT249</t>
        </is>
      </c>
    </row>
    <row r="17">
      <c r="B17" s="37" t="inlineStr">
        <is>
          <t>Price_BOM_LCS_RecircLines_11</t>
        </is>
      </c>
      <c r="C17" s="37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37" t="inlineStr">
        <is>
          <t>LT249</t>
        </is>
      </c>
      <c r="L17" s="2" t="n"/>
      <c r="N17" s="2" t="n"/>
    </row>
    <row r="18">
      <c r="B18" s="37" t="inlineStr">
        <is>
          <t>Price_BOM_LCS_RecircLines_12</t>
        </is>
      </c>
      <c r="C18" s="37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37" t="inlineStr">
        <is>
          <t>LT249</t>
        </is>
      </c>
      <c r="L18" s="2" t="n"/>
      <c r="N18" s="2" t="n"/>
    </row>
    <row r="19">
      <c r="B19" s="37" t="inlineStr">
        <is>
          <t>Price_BOM_LCS_RecircLines_13</t>
        </is>
      </c>
      <c r="C19" s="37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37" t="inlineStr">
        <is>
          <t>LT249</t>
        </is>
      </c>
      <c r="L19" s="2" t="n"/>
      <c r="N19" s="2" t="n"/>
    </row>
    <row r="20">
      <c r="B20" s="37" t="inlineStr">
        <is>
          <t>Price_BOM_LCS_RecircLines_14</t>
        </is>
      </c>
      <c r="C20" s="37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37" t="inlineStr">
        <is>
          <t>LT249</t>
        </is>
      </c>
      <c r="L20" s="2" t="n"/>
      <c r="N20" s="2" t="n"/>
    </row>
    <row r="21">
      <c r="B21" s="37" t="inlineStr">
        <is>
          <t>Price_BOM_LCS_RecircLines_15</t>
        </is>
      </c>
      <c r="C21" s="37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37" t="inlineStr">
        <is>
          <t>LT249</t>
        </is>
      </c>
      <c r="L21" s="2" t="n"/>
      <c r="N21" s="2" t="n"/>
    </row>
    <row r="22">
      <c r="B22" s="37" t="inlineStr">
        <is>
          <t>Price_BOM_LCS_RecircLines_16</t>
        </is>
      </c>
      <c r="C22" s="37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37" t="inlineStr">
        <is>
          <t>LT249</t>
        </is>
      </c>
      <c r="L22" s="2" t="n"/>
      <c r="N22" s="2" t="n"/>
    </row>
    <row r="23">
      <c r="A23" s="48" t="inlineStr">
        <is>
          <t>[END]</t>
        </is>
      </c>
      <c r="B23" s="37" t="n"/>
      <c r="C23" s="57" t="n"/>
      <c r="D23" s="2" t="n"/>
      <c r="E23" s="2" t="n"/>
      <c r="F23" s="2" t="n"/>
      <c r="G23" s="4" t="n"/>
      <c r="I23" s="37" t="n"/>
      <c r="L23" s="2" t="n"/>
      <c r="N23" s="2" t="n"/>
    </row>
    <row r="24">
      <c r="B24" s="37" t="n"/>
      <c r="C24" s="8" t="n"/>
      <c r="D24" s="2" t="n"/>
      <c r="E24" s="2" t="n"/>
      <c r="F24" s="2" t="n"/>
      <c r="G24" s="11" t="n"/>
      <c r="I24" s="37" t="n"/>
      <c r="L24" s="2" t="n"/>
      <c r="N24" s="2" t="n"/>
    </row>
    <row r="25">
      <c r="B25" s="37" t="n"/>
      <c r="E25" s="2" t="n"/>
      <c r="L25" s="2" t="n"/>
      <c r="N25" s="2" t="n"/>
    </row>
    <row r="26">
      <c r="B26" s="37" t="n"/>
      <c r="E26" s="77" t="n"/>
      <c r="L26" s="2" t="n"/>
      <c r="N26" s="2" t="n"/>
    </row>
    <row r="27">
      <c r="B27" s="37" t="n"/>
      <c r="E27" s="2" t="n"/>
      <c r="L27" s="2" t="n"/>
      <c r="N27" s="2" t="n"/>
    </row>
    <row r="28">
      <c r="B28" s="37" t="n"/>
      <c r="E28" s="2" t="n"/>
      <c r="L28" s="2" t="n"/>
      <c r="N28" s="2" t="n"/>
    </row>
    <row r="29">
      <c r="B29" s="37" t="n"/>
      <c r="C29" s="57" t="n"/>
      <c r="D29" s="2" t="n"/>
      <c r="E29" s="2" t="n"/>
      <c r="F29" s="2" t="n"/>
      <c r="G29" s="11" t="n"/>
      <c r="I29" s="37" t="n"/>
      <c r="L29" s="2" t="n"/>
      <c r="N29" s="2" t="n"/>
    </row>
    <row r="30">
      <c r="B30" s="37" t="n"/>
      <c r="C30" s="57" t="n"/>
      <c r="D30" s="2" t="n"/>
      <c r="E30" s="2" t="n"/>
      <c r="F30" s="2" t="n"/>
      <c r="G30" s="11" t="n"/>
      <c r="I30" s="37" t="n"/>
      <c r="L30" s="2" t="n"/>
      <c r="N30" s="2" t="n"/>
    </row>
    <row r="31">
      <c r="B31" s="37" t="n"/>
      <c r="C31" s="8" t="n"/>
      <c r="D31" s="2" t="n"/>
      <c r="F31" s="2" t="n"/>
      <c r="G31" s="4" t="n"/>
      <c r="I31" s="37" t="n"/>
      <c r="L31" s="2" t="n"/>
      <c r="N31" s="2" t="n"/>
    </row>
    <row r="32">
      <c r="B32" s="37" t="n"/>
      <c r="L32" s="2" t="n"/>
      <c r="N32" s="2" t="n"/>
    </row>
    <row r="33">
      <c r="B33" s="37" t="n"/>
      <c r="L33" s="2" t="n"/>
      <c r="N33" s="2" t="n"/>
    </row>
    <row r="34">
      <c r="B34" s="37" t="n"/>
      <c r="L34" s="2" t="n"/>
      <c r="N34" s="2" t="n"/>
    </row>
    <row r="35">
      <c r="B35" s="37" t="n"/>
      <c r="L35" s="2" t="n"/>
      <c r="N35" s="2" t="n"/>
    </row>
    <row r="36">
      <c r="B36" s="37" t="n"/>
      <c r="C36" s="8" t="n"/>
      <c r="D36" s="2" t="n"/>
      <c r="E36" s="2" t="n"/>
      <c r="F36" s="2" t="n"/>
      <c r="G36" s="4" t="n"/>
      <c r="I36" s="37" t="n"/>
      <c r="L36" s="2" t="n"/>
      <c r="N36" s="2" t="n"/>
    </row>
    <row r="37">
      <c r="B37" s="37" t="n"/>
      <c r="C37" s="8" t="n"/>
      <c r="D37" s="2" t="n"/>
      <c r="E37" s="2" t="n"/>
      <c r="F37" s="2" t="n"/>
      <c r="G37" s="4" t="n"/>
      <c r="I37" s="37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2022-10-26T20:36:41Z</dcterms:modified>
  <cp:lastModifiedBy>Luke Aspinwall</cp:lastModifiedBy>
  <cp:revision>1</cp:revision>
</cp:coreProperties>
</file>