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38400" yWindow="0" windowWidth="25440" windowHeight="15990"/>
  </bookViews>
  <sheets>
    <sheet name="Manage My Money" sheetId="1" r:id="rId1"/>
    <sheet name="Chart Data" sheetId="2" state="hidden" r:id="rId2"/>
  </sheets>
  <definedNames>
    <definedName name="Total_Monthly_Expenses">'Manage My Money'!$C$6</definedName>
    <definedName name="Total_Monthly_Income">'Manage My Money'!$C$4</definedName>
    <definedName name="Total_Monthly_Savings">'Manage My Money'!$C$8</definedName>
  </definedNames>
  <calcPr calcId="145621"/>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1" l="1"/>
  <c r="C4" i="1" l="1"/>
  <c r="C6" i="1"/>
  <c r="B5" i="2" s="1"/>
  <c r="B4" i="2" s="1"/>
  <c r="B6" i="2" l="1"/>
  <c r="C8" i="1"/>
  <c r="B11" i="1"/>
</calcChain>
</file>

<file path=xl/sharedStrings.xml><?xml version="1.0" encoding="utf-8"?>
<sst xmlns="http://schemas.openxmlformats.org/spreadsheetml/2006/main" count="30" uniqueCount="25">
  <si>
    <t>Item</t>
  </si>
  <si>
    <t>Amount</t>
  </si>
  <si>
    <t>Summary</t>
  </si>
  <si>
    <t>Total Monthly Income</t>
  </si>
  <si>
    <t>CHART DATA</t>
  </si>
  <si>
    <t>Project Icarus Budget</t>
  </si>
  <si>
    <t>Total Budget</t>
  </si>
  <si>
    <t>Project Budget</t>
  </si>
  <si>
    <t>Total Expenses</t>
  </si>
  <si>
    <t>Proof</t>
  </si>
  <si>
    <t>Remaining Budget</t>
  </si>
  <si>
    <t>% of Budget Spent</t>
  </si>
  <si>
    <t>Note: All purchases should be made through the appropriate channels, and added to the list of total expenses. 
Proof should be the date the purchase was CONFIRMED and the name of the PST member that confirmed the order.</t>
  </si>
  <si>
    <t>2x IMU</t>
  </si>
  <si>
    <t>Paul Lepper - 5/12/16</t>
  </si>
  <si>
    <t>Adafruit servo hat</t>
  </si>
  <si>
    <t>2x Wifi dongle</t>
  </si>
  <si>
    <t>Gimbal controller</t>
  </si>
  <si>
    <t>Simon Pomeroy - 9/1/17</t>
  </si>
  <si>
    <t>2x Brushless motors</t>
  </si>
  <si>
    <t>2x Kinect adapter</t>
  </si>
  <si>
    <t>Simon Pomeroy - 10/1/17</t>
  </si>
  <si>
    <t xml:space="preserve">Raspberry pi </t>
  </si>
  <si>
    <t>Laser</t>
  </si>
  <si>
    <t>Not ordered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</si>
</sst>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164" formatCode="_(&quot;£&quot;* #,##0.00_);_(&quot;£&quot;* \(#,##0.00\);_(&quot;£&quot;* &quot;-&quot;??_);_(@_)"/>
    <numFmt numFmtId="165" formatCode="&quot;$&quot;#,##0.00"/>
    <numFmt numFmtId="166" formatCode="&quot;$&quot;#,##0"/>
    <numFmt numFmtId="167" formatCode="_-[$£-809]* #,##0.00_-;\-[$£-809]* #,##0.00_-;_-[$£-809]* &quot;-&quot;??_-;_-@_-"/>
  </numFmts>
  <fonts count="11" x14ac:knownFonts="1">
    <font>
      <b/>
      <sz val="12"/>
      <color theme="3" tint="0.39991454817346722"/>
      <name val="Arial"/>
      <family val="2"/>
      <scheme val="minor"/>
    </font>
    <font>
      <b/>
      <sz val="18"/>
      <color theme="3"/>
      <name val="Arial"/>
      <family val="2"/>
      <scheme val="minor"/>
    </font>
    <font>
      <b/>
      <sz val="12"/>
      <color theme="4"/>
      <name val="Arial"/>
      <family val="2"/>
      <scheme val="minor"/>
    </font>
    <font>
      <sz val="12"/>
      <color theme="0"/>
      <name val="Arial"/>
      <family val="2"/>
      <scheme val="minor"/>
    </font>
    <font>
      <b/>
      <sz val="14"/>
      <color theme="4"/>
      <name val="Arial"/>
      <family val="2"/>
      <scheme val="minor"/>
    </font>
    <font>
      <b/>
      <sz val="18"/>
      <color theme="3"/>
      <name val="Arial"/>
      <family val="2"/>
      <scheme val="major"/>
    </font>
    <font>
      <b/>
      <sz val="12"/>
      <color theme="4"/>
      <name val="Arial"/>
      <family val="2"/>
      <scheme val="major"/>
    </font>
    <font>
      <b/>
      <sz val="12"/>
      <color theme="3" tint="0.39991454817346722"/>
      <name val="Arial"/>
      <family val="2"/>
      <scheme val="major"/>
    </font>
    <font>
      <b/>
      <sz val="29"/>
      <color theme="3"/>
      <name val="Arial"/>
      <family val="2"/>
      <scheme val="major"/>
    </font>
    <font>
      <sz val="12"/>
      <name val="Arial"/>
      <family val="2"/>
      <scheme val="minor"/>
    </font>
    <font>
      <b/>
      <sz val="12"/>
      <color theme="3" tint="0.39991454817346722"/>
      <name val="Arial"/>
      <family val="2"/>
      <scheme val="minor"/>
    </font>
  </fonts>
  <fills count="2">
    <fill>
      <patternFill patternType="none"/>
    </fill>
    <fill>
      <patternFill patternType="gray125"/>
    </fill>
  </fills>
  <borders count="1">
    <border>
      <left/>
      <right/>
      <top/>
      <bottom/>
      <diagonal/>
    </border>
  </borders>
  <cellStyleXfs count="6">
    <xf numFmtId="0" fontId="0" fillId="0" borderId="0"/>
    <xf numFmtId="0" fontId="8" fillId="0" borderId="0" applyNumberFormat="0" applyFill="0" applyAlignment="0" applyProtection="0"/>
    <xf numFmtId="0" fontId="5" fillId="0" borderId="0" applyNumberFormat="0" applyFill="0" applyProtection="0">
      <alignment horizontal="left"/>
    </xf>
    <xf numFmtId="0" fontId="1" fillId="0" borderId="0" applyNumberFormat="0" applyFill="0" applyAlignment="0" applyProtection="0"/>
    <xf numFmtId="44" fontId="10" fillId="0" borderId="0" applyFont="0" applyFill="0" applyBorder="0" applyAlignment="0" applyProtection="0"/>
    <xf numFmtId="9" fontId="10" fillId="0" borderId="0" applyFont="0" applyFill="0" applyBorder="0" applyAlignment="0" applyProtection="0"/>
  </cellStyleXfs>
  <cellXfs count="20">
    <xf numFmtId="0" fontId="0" fillId="0" borderId="0" xfId="0"/>
    <xf numFmtId="0" fontId="5" fillId="0" borderId="0" xfId="2">
      <alignment horizontal="left"/>
    </xf>
    <xf numFmtId="9" fontId="3" fillId="0" borderId="0" xfId="0" applyNumberFormat="1" applyFont="1"/>
    <xf numFmtId="9" fontId="4" fillId="0" borderId="0" xfId="0" applyNumberFormat="1" applyFont="1" applyAlignment="1">
      <alignment horizontal="center" vertical="center"/>
    </xf>
    <xf numFmtId="165" fontId="0" fillId="0" borderId="0" xfId="0" applyNumberFormat="1" applyAlignment="1">
      <alignment horizontal="left"/>
    </xf>
    <xf numFmtId="14" fontId="0" fillId="0" borderId="0" xfId="0" applyNumberFormat="1" applyAlignment="1">
      <alignment horizontal="left"/>
    </xf>
    <xf numFmtId="166" fontId="2" fillId="0" borderId="0" xfId="0" applyNumberFormat="1" applyFont="1" applyAlignment="1">
      <alignment horizontal="left"/>
    </xf>
    <xf numFmtId="0" fontId="0" fillId="0" borderId="0" xfId="0" applyAlignment="1">
      <alignment horizontal="left"/>
    </xf>
    <xf numFmtId="0" fontId="6" fillId="0" borderId="0" xfId="0" applyFont="1"/>
    <xf numFmtId="0" fontId="7" fillId="0" borderId="0" xfId="0" applyFont="1"/>
    <xf numFmtId="0" fontId="8" fillId="0" borderId="0" xfId="1" applyFont="1" applyAlignment="1">
      <alignment horizontal="left"/>
    </xf>
    <xf numFmtId="9" fontId="9" fillId="0" borderId="0" xfId="0" applyNumberFormat="1" applyFont="1"/>
    <xf numFmtId="0" fontId="7" fillId="0" borderId="0" xfId="0" applyFont="1" applyFill="1"/>
    <xf numFmtId="167" fontId="0" fillId="0" borderId="0" xfId="0" applyNumberFormat="1" applyAlignment="1">
      <alignment horizontal="left"/>
    </xf>
    <xf numFmtId="164" fontId="2" fillId="0" borderId="0" xfId="0" applyNumberFormat="1" applyFont="1" applyAlignment="1">
      <alignment horizontal="left"/>
    </xf>
    <xf numFmtId="164" fontId="0" fillId="0" borderId="0" xfId="0" applyNumberFormat="1" applyAlignment="1">
      <alignment horizontal="left"/>
    </xf>
    <xf numFmtId="0" fontId="0" fillId="0" borderId="0" xfId="0" applyAlignment="1">
      <alignment vertical="top" wrapText="1"/>
    </xf>
    <xf numFmtId="44" fontId="0" fillId="0" borderId="0" xfId="0" applyNumberFormat="1" applyAlignment="1">
      <alignment horizontal="left"/>
    </xf>
    <xf numFmtId="44" fontId="0" fillId="0" borderId="0" xfId="4" applyFont="1" applyAlignment="1">
      <alignment horizontal="left"/>
    </xf>
    <xf numFmtId="167" fontId="0" fillId="0" borderId="0" xfId="5" applyNumberFormat="1" applyFont="1" applyAlignment="1">
      <alignment horizontal="left"/>
    </xf>
  </cellXfs>
  <cellStyles count="6">
    <cellStyle name="Currency" xfId="4" builtinId="4"/>
    <cellStyle name="Heading 1" xfId="2" builtinId="16" customBuiltin="1"/>
    <cellStyle name="Heading 2" xfId="3" builtinId="17" customBuiltin="1"/>
    <cellStyle name="Normal" xfId="0" builtinId="0" customBuiltin="1"/>
    <cellStyle name="Percent" xfId="5" builtinId="5"/>
    <cellStyle name="Title" xfId="1" builtinId="15" customBuiltin="1"/>
  </cellStyles>
  <dxfs count="7">
    <dxf>
      <numFmt numFmtId="165" formatCode="&quot;$&quot;#,##0.00"/>
      <alignment horizontal="left" vertical="bottom" textRotation="0" wrapText="0" indent="0" justifyLastLine="0" shrinkToFit="0" readingOrder="0"/>
    </dxf>
    <dxf>
      <font>
        <strike val="0"/>
        <outline val="0"/>
        <shadow val="0"/>
        <u val="none"/>
        <vertAlign val="baseline"/>
        <sz val="12"/>
        <color theme="3" tint="0.39991454817346722"/>
        <name val="Arial"/>
        <scheme val="major"/>
      </font>
    </dxf>
    <dxf>
      <numFmt numFmtId="167" formatCode="_-[$£-809]* #,##0.00_-;\-[$£-809]* #,##0.00_-;_-[$£-809]* &quot;-&quot;??_-;_-@_-"/>
      <alignment horizontal="left" vertical="bottom" textRotation="0" wrapText="0" indent="0" justifyLastLine="0" shrinkToFit="0" readingOrder="0"/>
    </dxf>
    <dxf>
      <font>
        <b/>
        <i val="0"/>
        <strike val="0"/>
        <outline val="0"/>
        <shadow val="0"/>
        <u val="none"/>
        <vertAlign val="baseline"/>
        <sz val="12"/>
        <color theme="4"/>
        <name val="Arial"/>
        <scheme val="major"/>
      </font>
    </dxf>
    <dxf>
      <font>
        <color theme="5" tint="-0.24994659260841701"/>
      </font>
    </dxf>
    <dxf>
      <font>
        <color theme="4"/>
      </font>
    </dxf>
    <dxf>
      <font>
        <b/>
        <i val="0"/>
        <color theme="3" tint="0.39991454817346722"/>
      </font>
    </dxf>
  </dxfs>
  <tableStyles count="1" defaultTableStyle="TableStyleMedium2" defaultPivotStyle="PivotStyleLight16">
    <tableStyle name="BudgetTable" pivot="0" count="2">
      <tableStyleElement type="wholeTable" dxfId="6"/>
      <tableStyleElement type="headerRow"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367965367965403E-2"/>
          <c:y val="4.61361014994233E-2"/>
          <c:w val="0.83549783549783596"/>
          <c:h val="0.89042675893887002"/>
        </c:manualLayout>
      </c:layout>
      <c:pieChart>
        <c:varyColors val="1"/>
        <c:ser>
          <c:idx val="0"/>
          <c:order val="0"/>
          <c:explosion val="1"/>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solidFill>
                <a:schemeClr val="tx1"/>
              </a:solidFill>
              <a:ln>
                <a:noFill/>
              </a:ln>
              <a:effectLst>
                <a:outerShdw blurRad="57150" dist="19050" dir="5400000" algn="ctr" rotWithShape="0">
                  <a:srgbClr val="000000">
                    <a:alpha val="63000"/>
                  </a:srgbClr>
                </a:outerShdw>
              </a:effectLst>
            </c:spPr>
          </c:dPt>
          <c:val>
            <c:numRef>
              <c:f>'Chart Data'!$B$4:$B$5</c:f>
              <c:numCache>
                <c:formatCode>0%</c:formatCode>
                <c:ptCount val="2"/>
                <c:pt idx="0">
                  <c:v>0.45307500000000001</c:v>
                </c:pt>
                <c:pt idx="1">
                  <c:v>0.54692499999999999</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2346960</xdr:colOff>
      <xdr:row>10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Income" displayName="Income" ref="B13:C14" headerRowDxfId="3">
  <autoFilter ref="B13:C14"/>
  <tableColumns count="2">
    <tableColumn id="1" name="Item" totalsRowLabel="Total"/>
    <tableColumn id="2" name="Amount" totalsRowFunction="sum" dataDxfId="2"/>
  </tableColumns>
  <tableStyleInfo name="BudgetTable" showFirstColumn="0" showLastColumn="0" showRowStripes="1" showColumnStripes="0"/>
</table>
</file>

<file path=xl/tables/table2.xml><?xml version="1.0" encoding="utf-8"?>
<table xmlns="http://schemas.openxmlformats.org/spreadsheetml/2006/main" id="2" name="Expenses" displayName="Expenses" ref="B17:D26" totalsRowShown="0" headerRowDxfId="1" headerRowCellStyle="Normal">
  <autoFilter ref="B17:D26"/>
  <tableColumns count="3">
    <tableColumn id="1" name="Item"/>
    <tableColumn id="2" name="Amount" dataDxfId="0"/>
    <tableColumn id="3" name="Proof"/>
  </tableColumns>
  <tableStyleInfo name="BudgetTable" showFirstColumn="0" showLastColumn="0" showRowStripes="1" showColumnStripes="0"/>
</table>
</file>

<file path=xl/theme/theme1.xml><?xml version="1.0" encoding="utf-8"?>
<a:theme xmlns:a="http://schemas.openxmlformats.org/drawingml/2006/main" name="Office Theme">
  <a:themeElements>
    <a:clrScheme name="Personal Budget">
      <a:dk1>
        <a:sysClr val="windowText" lastClr="000000"/>
      </a:dk1>
      <a:lt1>
        <a:sysClr val="window" lastClr="FFFFFF"/>
      </a:lt1>
      <a:dk2>
        <a:srgbClr val="282C27"/>
      </a:dk2>
      <a:lt2>
        <a:srgbClr val="EBEDE6"/>
      </a:lt2>
      <a:accent1>
        <a:srgbClr val="91BD30"/>
      </a:accent1>
      <a:accent2>
        <a:srgbClr val="EB6982"/>
      </a:accent2>
      <a:accent3>
        <a:srgbClr val="40B0C2"/>
      </a:accent3>
      <a:accent4>
        <a:srgbClr val="E6C73D"/>
      </a:accent4>
      <a:accent5>
        <a:srgbClr val="A68C75"/>
      </a:accent5>
      <a:accent6>
        <a:srgbClr val="A64F8F"/>
      </a:accent6>
      <a:hlink>
        <a:srgbClr val="40B0C2"/>
      </a:hlink>
      <a:folHlink>
        <a:srgbClr val="A64F8F"/>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fitToPage="1"/>
  </sheetPr>
  <dimension ref="B1:F32"/>
  <sheetViews>
    <sheetView showGridLines="0" tabSelected="1" topLeftCell="A16" zoomScale="125" zoomScaleNormal="125" zoomScalePageLayoutView="125" workbookViewId="0">
      <selection activeCell="F23" sqref="F23"/>
    </sheetView>
  </sheetViews>
  <sheetFormatPr defaultColWidth="8.77734375" defaultRowHeight="28.5" customHeight="1" x14ac:dyDescent="0.25"/>
  <cols>
    <col min="1" max="1" width="3.109375" customWidth="1"/>
    <col min="2" max="2" width="28.44140625" customWidth="1"/>
    <col min="3" max="3" width="20.33203125" customWidth="1"/>
    <col min="4" max="4" width="21" bestFit="1" customWidth="1"/>
    <col min="6" max="6" width="106.109375" bestFit="1" customWidth="1"/>
  </cols>
  <sheetData>
    <row r="1" spans="2:6" ht="36.75" x14ac:dyDescent="0.5">
      <c r="B1" s="10" t="s">
        <v>5</v>
      </c>
      <c r="C1" s="1"/>
      <c r="F1" s="16" t="s">
        <v>12</v>
      </c>
    </row>
    <row r="2" spans="2:6" ht="37.5" customHeight="1" x14ac:dyDescent="0.35">
      <c r="B2" s="1" t="s">
        <v>11</v>
      </c>
      <c r="C2" s="1" t="s">
        <v>2</v>
      </c>
    </row>
    <row r="3" spans="2:6" ht="30" customHeight="1" x14ac:dyDescent="0.25">
      <c r="B3" s="2"/>
      <c r="C3" t="s">
        <v>3</v>
      </c>
    </row>
    <row r="4" spans="2:6" ht="20.45" customHeight="1" x14ac:dyDescent="0.25">
      <c r="C4" s="14">
        <f>SUM(Income[Amount])</f>
        <v>400</v>
      </c>
    </row>
    <row r="5" spans="2:6" ht="20.45" customHeight="1" x14ac:dyDescent="0.25">
      <c r="C5" t="s">
        <v>8</v>
      </c>
    </row>
    <row r="6" spans="2:6" ht="20.45" customHeight="1" x14ac:dyDescent="0.25">
      <c r="C6" s="14">
        <f>SUM(Expenses[Amount])</f>
        <v>218.76999999999998</v>
      </c>
    </row>
    <row r="7" spans="2:6" ht="20.45" customHeight="1" x14ac:dyDescent="0.25">
      <c r="C7" t="s">
        <v>10</v>
      </c>
    </row>
    <row r="8" spans="2:6" ht="20.45" customHeight="1" x14ac:dyDescent="0.25">
      <c r="C8" s="14">
        <f>SUM(Total_Monthly_Income-Total_Monthly_Expenses)</f>
        <v>181.23000000000002</v>
      </c>
    </row>
    <row r="9" spans="2:6" ht="20.45" customHeight="1" x14ac:dyDescent="0.25"/>
    <row r="10" spans="2:6" ht="20.45" customHeight="1" x14ac:dyDescent="0.25">
      <c r="C10" s="6"/>
    </row>
    <row r="11" spans="2:6" ht="22.5" customHeight="1" x14ac:dyDescent="0.25">
      <c r="B11" s="3">
        <f>MIN(Total_Monthly_Expenses/Total_Monthly_Income,1)</f>
        <v>0.54692499999999999</v>
      </c>
    </row>
    <row r="12" spans="2:6" ht="37.5" customHeight="1" x14ac:dyDescent="0.35">
      <c r="B12" s="1" t="s">
        <v>6</v>
      </c>
    </row>
    <row r="13" spans="2:6" ht="24.95" customHeight="1" x14ac:dyDescent="0.25">
      <c r="B13" s="8" t="s">
        <v>0</v>
      </c>
      <c r="C13" s="8" t="s">
        <v>1</v>
      </c>
    </row>
    <row r="14" spans="2:6" ht="24.95" customHeight="1" x14ac:dyDescent="0.25">
      <c r="B14" t="s">
        <v>7</v>
      </c>
      <c r="C14" s="13">
        <v>400</v>
      </c>
    </row>
    <row r="15" spans="2:6" ht="24.95" customHeight="1" x14ac:dyDescent="0.25">
      <c r="C15" s="4"/>
    </row>
    <row r="16" spans="2:6" ht="24.95" customHeight="1" x14ac:dyDescent="0.35">
      <c r="B16" s="1" t="s">
        <v>8</v>
      </c>
    </row>
    <row r="17" spans="2:4" ht="24.95" customHeight="1" x14ac:dyDescent="0.25">
      <c r="B17" s="9" t="s">
        <v>0</v>
      </c>
      <c r="C17" s="9" t="s">
        <v>1</v>
      </c>
      <c r="D17" s="12" t="s">
        <v>9</v>
      </c>
    </row>
    <row r="18" spans="2:4" ht="24.95" customHeight="1" x14ac:dyDescent="0.25">
      <c r="B18" t="s">
        <v>13</v>
      </c>
      <c r="C18" s="15">
        <v>60</v>
      </c>
      <c r="D18" t="s">
        <v>14</v>
      </c>
    </row>
    <row r="19" spans="2:4" ht="24.95" customHeight="1" x14ac:dyDescent="0.25">
      <c r="B19" t="s">
        <v>16</v>
      </c>
      <c r="C19" s="17">
        <v>11.98</v>
      </c>
    </row>
    <row r="20" spans="2:4" ht="24.95" customHeight="1" x14ac:dyDescent="0.25">
      <c r="B20" t="s">
        <v>15</v>
      </c>
      <c r="C20" s="17">
        <f>17.93*2</f>
        <v>35.86</v>
      </c>
    </row>
    <row r="21" spans="2:4" ht="24.95" customHeight="1" x14ac:dyDescent="0.25">
      <c r="B21" t="s">
        <v>17</v>
      </c>
      <c r="C21" s="13">
        <v>33.79</v>
      </c>
      <c r="D21" t="s">
        <v>18</v>
      </c>
    </row>
    <row r="22" spans="2:4" ht="24.95" customHeight="1" x14ac:dyDescent="0.25">
      <c r="B22" t="s">
        <v>19</v>
      </c>
      <c r="C22" s="18">
        <v>26.2</v>
      </c>
      <c r="D22" t="s">
        <v>18</v>
      </c>
    </row>
    <row r="23" spans="2:4" ht="24.95" customHeight="1" x14ac:dyDescent="0.25">
      <c r="B23" t="s">
        <v>20</v>
      </c>
      <c r="C23" s="18">
        <v>15.16</v>
      </c>
      <c r="D23" t="s">
        <v>21</v>
      </c>
    </row>
    <row r="24" spans="2:4" ht="24.95" customHeight="1" x14ac:dyDescent="0.25">
      <c r="B24" t="s">
        <v>22</v>
      </c>
      <c r="C24" s="18">
        <v>20.5</v>
      </c>
      <c r="D24" t="s">
        <v>21</v>
      </c>
    </row>
    <row r="25" spans="2:4" ht="24.95" customHeight="1" x14ac:dyDescent="0.25">
      <c r="B25" t="s">
        <v>23</v>
      </c>
      <c r="C25" s="19">
        <v>15.28</v>
      </c>
      <c r="D25" t="s">
        <v>24</v>
      </c>
    </row>
    <row r="26" spans="2:4" ht="24.95" customHeight="1" x14ac:dyDescent="0.25">
      <c r="C26" s="4"/>
    </row>
    <row r="27" spans="2:4" ht="24.95" customHeight="1" x14ac:dyDescent="0.25">
      <c r="C27" s="7"/>
    </row>
    <row r="28" spans="2:4" ht="24.95" customHeight="1" x14ac:dyDescent="0.35">
      <c r="B28" s="1"/>
      <c r="C28" s="7"/>
    </row>
    <row r="29" spans="2:4" ht="24.95" customHeight="1" x14ac:dyDescent="0.25">
      <c r="B29" s="9"/>
      <c r="C29" s="9"/>
    </row>
    <row r="30" spans="2:4" ht="24.95" customHeight="1" x14ac:dyDescent="0.25">
      <c r="B30" s="5"/>
      <c r="C30" s="4"/>
    </row>
    <row r="31" spans="2:4" ht="24.95" customHeight="1" x14ac:dyDescent="0.25">
      <c r="B31" s="5"/>
      <c r="C31" s="4"/>
    </row>
    <row r="32" spans="2:4" ht="24.95" customHeight="1" x14ac:dyDescent="0.25">
      <c r="B32" s="5"/>
      <c r="C32" s="4"/>
    </row>
  </sheetData>
  <printOptions horizontalCentered="1"/>
  <pageMargins left="0.35" right="0.41" top="0.41" bottom="0.35" header="0.3" footer="0.3"/>
  <pageSetup fitToHeight="0" orientation="portrait" horizontalDpi="4294967293" verticalDpi="0" r:id="rId1"/>
  <headerFooter differentFirst="1">
    <oddFooter>&amp;CPage &amp;P of &amp;N</oddFooter>
  </headerFooter>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expression" priority="1" id="{C9B884C1-E439-4719-A03C-9B5F520358C5}">
            <xm:f>'Chart Data'!$B$6</xm:f>
            <x14:dxf>
              <font>
                <color theme="5" tint="-0.24994659260841701"/>
              </font>
            </x14:dxf>
          </x14:cfRule>
          <xm:sqref>C10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1" tint="0.499984740745262"/>
  </sheetPr>
  <dimension ref="B2:B6"/>
  <sheetViews>
    <sheetView showGridLines="0" workbookViewId="0">
      <selection activeCell="B7" sqref="B7"/>
    </sheetView>
  </sheetViews>
  <sheetFormatPr defaultColWidth="8.77734375" defaultRowHeight="15.75" x14ac:dyDescent="0.25"/>
  <cols>
    <col min="1" max="1" width="1.77734375" customWidth="1"/>
  </cols>
  <sheetData>
    <row r="2" spans="2:2" x14ac:dyDescent="0.25">
      <c r="B2" t="s">
        <v>4</v>
      </c>
    </row>
    <row r="4" spans="2:2" x14ac:dyDescent="0.25">
      <c r="B4" s="11">
        <f>MIN(1-B5,1)</f>
        <v>0.45307500000000001</v>
      </c>
    </row>
    <row r="5" spans="2:2" x14ac:dyDescent="0.25">
      <c r="B5" s="11">
        <f>MIN(Total_Monthly_Expenses/Total_Monthly_Income,1)</f>
        <v>0.54692499999999999</v>
      </c>
    </row>
    <row r="6" spans="2:2" x14ac:dyDescent="0.25">
      <c r="B6" t="b">
        <f>(Total_Monthly_Expenses/Total_Monthly_Income)&gt;1</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Manage My Money</vt:lpstr>
      <vt:lpstr>Chart Data</vt:lpstr>
      <vt:lpstr>Total_Monthly_Expenses</vt:lpstr>
      <vt:lpstr>Total_Monthly_Income</vt:lpstr>
      <vt:lpstr>Total_Monthly_Savings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Callum Newman</dc:creator>
  <cp:lastModifiedBy>Staff/Research Student</cp:lastModifiedBy>
  <dcterms:created xsi:type="dcterms:W3CDTF">2014-09-09T12:22:13Z</dcterms:created>
  <dcterms:modified xsi:type="dcterms:W3CDTF">2017-02-03T11:40:26Z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ssetID">
    <vt:lpwstr>TF10000025</vt:lpwstr>
  </property>
</Properties>
</file>