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190" documentId="8_{20F193B7-7EA7-0141-BDBC-074785AAC3DC}" xr6:coauthVersionLast="47" xr6:coauthVersionMax="47" xr10:uidLastSave="{8CC8FEF7-0C4E-46B7-B98A-2A123BCDF0F9}"/>
  <bookViews>
    <workbookView xWindow="-120" yWindow="-120" windowWidth="38640" windowHeight="212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 i="11" l="1"/>
  <c r="F31" i="11"/>
  <c r="F19" i="11"/>
  <c r="E20" i="11" s="1"/>
  <c r="F20" i="11" s="1"/>
  <c r="I5" i="11"/>
  <c r="F15" i="11"/>
  <c r="E12" i="11"/>
  <c r="E11" i="11"/>
  <c r="H13" i="11"/>
  <c r="H7" i="11"/>
  <c r="E9" i="11" l="1"/>
  <c r="H23" i="11" l="1"/>
  <c r="H32" i="11"/>
  <c r="H31" i="11"/>
  <c r="H30" i="11"/>
  <c r="H29" i="11"/>
  <c r="H27" i="11"/>
  <c r="H22" i="11"/>
  <c r="H21" i="11"/>
  <c r="H8" i="11"/>
  <c r="H9" i="11" l="1"/>
  <c r="I6" i="11"/>
  <c r="H28" i="11" l="1"/>
  <c r="H26" i="11"/>
  <c r="H10" i="11"/>
  <c r="H24" i="11"/>
  <c r="J5" i="11"/>
  <c r="K5" i="11" s="1"/>
  <c r="L5" i="11" s="1"/>
  <c r="M5" i="11" s="1"/>
  <c r="N5" i="11" s="1"/>
  <c r="O5" i="11" s="1"/>
  <c r="P5" i="11" s="1"/>
  <c r="I4" i="11"/>
  <c r="H25" i="11" l="1"/>
  <c r="H11" i="11"/>
  <c r="P4" i="11"/>
  <c r="Q5" i="11"/>
  <c r="R5" i="11" s="1"/>
  <c r="S5" i="11" s="1"/>
  <c r="T5" i="11" s="1"/>
  <c r="U5" i="11" s="1"/>
  <c r="V5" i="11" s="1"/>
  <c r="W5" i="11" s="1"/>
  <c r="J6" i="11"/>
  <c r="H12" i="11" l="1"/>
  <c r="W4" i="11"/>
  <c r="X5" i="11"/>
  <c r="Y5" i="11" s="1"/>
  <c r="Z5" i="11" s="1"/>
  <c r="AA5" i="11" s="1"/>
  <c r="AB5" i="11" s="1"/>
  <c r="AC5" i="11" s="1"/>
  <c r="AD5" i="11" s="1"/>
  <c r="K6" i="11"/>
  <c r="H14" i="11" l="1"/>
  <c r="AE5" i="11"/>
  <c r="AF5" i="11" s="1"/>
  <c r="AG5" i="11" s="1"/>
  <c r="AH5" i="11" s="1"/>
  <c r="AI5" i="11" s="1"/>
  <c r="AJ5" i="11" s="1"/>
  <c r="AD4" i="11"/>
  <c r="L6" i="11"/>
  <c r="E16" i="11" l="1"/>
  <c r="F16" i="11" s="1"/>
  <c r="E17" i="11" s="1"/>
  <c r="F17" i="11" s="1"/>
  <c r="E18" i="11" s="1"/>
  <c r="F18" i="11" s="1"/>
  <c r="AK5" i="11"/>
  <c r="AL5" i="11" s="1"/>
  <c r="AM5" i="11" s="1"/>
  <c r="AN5" i="11" s="1"/>
  <c r="AO5" i="11" s="1"/>
  <c r="AP5" i="11" s="1"/>
  <c r="AQ5" i="11" s="1"/>
  <c r="M6" i="11"/>
  <c r="H15" i="11" l="1"/>
  <c r="H16" i="11"/>
  <c r="AR5" i="11"/>
  <c r="AS5" i="11" s="1"/>
  <c r="AK4" i="11"/>
  <c r="N6" i="11"/>
  <c r="H19" i="11" l="1"/>
  <c r="H17" i="1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4" i="11" l="1"/>
  <c r="BM6" i="11"/>
  <c r="BN5" i="11"/>
  <c r="BL6" i="11"/>
  <c r="AG6" i="11"/>
  <c r="BN6" i="11" l="1"/>
  <c r="BO5" i="11"/>
  <c r="AH6" i="11"/>
  <c r="BP5" i="11" l="1"/>
  <c r="BO6" i="11"/>
  <c r="AI6" i="11"/>
  <c r="BQ5" i="11" l="1"/>
  <c r="BP6" i="11"/>
  <c r="AJ6" i="11"/>
  <c r="BR5" i="11" l="1"/>
  <c r="BQ6" i="11"/>
  <c r="AK6" i="11"/>
  <c r="BS5" i="11" l="1"/>
  <c r="BR6" i="11"/>
  <c r="AL6" i="11"/>
  <c r="BT5" i="11" l="1"/>
  <c r="BS6" i="11"/>
  <c r="AM6" i="11"/>
  <c r="BU5" i="11" l="1"/>
  <c r="BT4" i="11"/>
  <c r="BT6" i="11"/>
  <c r="AN6" i="11"/>
  <c r="BV5" i="11" l="1"/>
  <c r="BU6" i="11"/>
  <c r="AO6" i="11"/>
  <c r="BW5" i="11" l="1"/>
  <c r="BV6" i="11"/>
  <c r="AP6" i="11"/>
  <c r="BX5" i="11" l="1"/>
  <c r="BW6" i="11"/>
  <c r="AQ6" i="11"/>
  <c r="BY5" i="11" l="1"/>
  <c r="BX6" i="11"/>
  <c r="AR6" i="11"/>
  <c r="BZ5" i="11" l="1"/>
  <c r="BY6" i="11"/>
  <c r="CA5" i="11" l="1"/>
  <c r="BZ6" i="11"/>
  <c r="CB5" i="11" l="1"/>
  <c r="CA4" i="11"/>
  <c r="CA6" i="11"/>
  <c r="CC5" i="11" l="1"/>
  <c r="CB6" i="11"/>
  <c r="CD5" i="11" l="1"/>
  <c r="CC6" i="11"/>
  <c r="CE5" i="11" l="1"/>
  <c r="CD6" i="11"/>
  <c r="CF5" i="11" l="1"/>
  <c r="CE6" i="11"/>
  <c r="CG5" i="11" l="1"/>
  <c r="CF6" i="11"/>
  <c r="CH5" i="11" l="1"/>
  <c r="CG6" i="11"/>
  <c r="CI5" i="11" l="1"/>
  <c r="CH4" i="11"/>
  <c r="CH6" i="11"/>
  <c r="CJ5" i="11" l="1"/>
  <c r="CI6" i="11"/>
  <c r="CK5" i="11" l="1"/>
  <c r="CJ6" i="11"/>
  <c r="CL5" i="11" l="1"/>
  <c r="CK6" i="11"/>
  <c r="CM5" i="11" l="1"/>
  <c r="CL6" i="11"/>
  <c r="CN5" i="11" l="1"/>
  <c r="CM6" i="11"/>
  <c r="CO5" i="11" l="1"/>
  <c r="CN6" i="11"/>
  <c r="CP5" i="11" l="1"/>
  <c r="CO6" i="11"/>
  <c r="CO4" i="11"/>
  <c r="CQ5" i="11" l="1"/>
  <c r="CP6" i="11"/>
  <c r="CR5" i="11" l="1"/>
  <c r="CQ6" i="11"/>
  <c r="CS5" i="11" l="1"/>
  <c r="CR6" i="11"/>
  <c r="CT5" i="11" l="1"/>
  <c r="CS6" i="11"/>
  <c r="CU5" i="11" l="1"/>
  <c r="CT6" i="11"/>
  <c r="CV5" i="11" l="1"/>
  <c r="CU6" i="11"/>
  <c r="CW5" i="11" l="1"/>
  <c r="CV4" i="11"/>
  <c r="CV6" i="11"/>
  <c r="CX5" i="11" l="1"/>
  <c r="CW6" i="11"/>
  <c r="CY5" i="11" l="1"/>
  <c r="CX6" i="11"/>
  <c r="CZ5" i="11" l="1"/>
  <c r="CY6" i="11"/>
  <c r="DA5" i="11" l="1"/>
  <c r="CZ6" i="11"/>
  <c r="DB5" i="11" l="1"/>
  <c r="DA6" i="11"/>
  <c r="DB6" i="11" l="1"/>
  <c r="DC5" i="11"/>
  <c r="DD5" i="11" l="1"/>
  <c r="DC6" i="11"/>
  <c r="DC4" i="11"/>
  <c r="DE5" i="11" l="1"/>
  <c r="DD6" i="11"/>
  <c r="DF5" i="11" l="1"/>
  <c r="DE6" i="11"/>
  <c r="DG5" i="11" l="1"/>
  <c r="DF6" i="11"/>
  <c r="DH5" i="11" l="1"/>
  <c r="DG6" i="11"/>
  <c r="DI5" i="11" l="1"/>
  <c r="DH6" i="11"/>
  <c r="DJ5" i="11" l="1"/>
  <c r="DI6" i="11"/>
  <c r="DJ6" i="11" l="1"/>
  <c r="DK5" i="11"/>
  <c r="DJ4" i="11"/>
  <c r="DL5" i="11" l="1"/>
  <c r="DK6" i="11"/>
  <c r="DM5" i="11" l="1"/>
  <c r="DL6" i="11"/>
  <c r="DN5" i="11" l="1"/>
  <c r="DM6" i="11"/>
  <c r="DO5" i="11" l="1"/>
  <c r="DN6" i="11"/>
  <c r="DP5" i="11" l="1"/>
  <c r="DO6" i="11"/>
  <c r="DQ5" i="11" l="1"/>
  <c r="DP6" i="11"/>
  <c r="DQ6" i="11" l="1"/>
  <c r="DQ4" i="11"/>
  <c r="DR5" i="11"/>
  <c r="DS5" i="11" l="1"/>
  <c r="DR6" i="11"/>
  <c r="DT5" i="11" l="1"/>
  <c r="DS6" i="11"/>
  <c r="DU5" i="11" l="1"/>
  <c r="DT6" i="11"/>
  <c r="DV5" i="11" l="1"/>
  <c r="DU6" i="11"/>
  <c r="DW5" i="11" l="1"/>
  <c r="DV6" i="11"/>
  <c r="DX5" i="11" l="1"/>
  <c r="DW6" i="11"/>
  <c r="DX6" i="11" l="1"/>
  <c r="DY5" i="11"/>
  <c r="DX4" i="11"/>
  <c r="DZ5" i="11" l="1"/>
  <c r="DY6" i="11"/>
  <c r="EA5" i="11" l="1"/>
  <c r="DZ6" i="11"/>
  <c r="EB5" i="11" l="1"/>
  <c r="EA6" i="11"/>
  <c r="EC5" i="11" l="1"/>
  <c r="EB6" i="11"/>
  <c r="ED5" i="11" l="1"/>
  <c r="EC6" i="11"/>
  <c r="EE5" i="11" l="1"/>
  <c r="ED6" i="11"/>
  <c r="EE6" i="11" l="1"/>
  <c r="EE4" i="11"/>
  <c r="EF5" i="11"/>
  <c r="EG5" i="11" l="1"/>
  <c r="EF6" i="11"/>
  <c r="EH5" i="11" l="1"/>
  <c r="EG6" i="11"/>
  <c r="EI5" i="11" l="1"/>
  <c r="EH6" i="11"/>
  <c r="EJ5" i="11" l="1"/>
  <c r="EI6" i="11"/>
  <c r="EK5" i="11" l="1"/>
  <c r="EJ6" i="11"/>
  <c r="EL5" i="11" l="1"/>
  <c r="EK6" i="11"/>
  <c r="EL6" i="11" l="1"/>
  <c r="EM5" i="11"/>
  <c r="EL4" i="11"/>
  <c r="EN5" i="11" l="1"/>
  <c r="EM6" i="11"/>
  <c r="EO5" i="11" l="1"/>
  <c r="EN6" i="11"/>
  <c r="EP5" i="11" l="1"/>
  <c r="EO6" i="11"/>
  <c r="EQ5" i="11" l="1"/>
  <c r="EP6" i="11"/>
  <c r="ER5" i="11" l="1"/>
  <c r="EQ6" i="11"/>
  <c r="ES5" i="11" l="1"/>
  <c r="ER6" i="11"/>
  <c r="ES6" i="11" l="1"/>
  <c r="ES4" i="11"/>
  <c r="ET5" i="11"/>
  <c r="EU5" i="11" l="1"/>
  <c r="ET6" i="11"/>
  <c r="EV5" i="11" l="1"/>
  <c r="EU6" i="11"/>
  <c r="EW5" i="11" l="1"/>
  <c r="EV6" i="11"/>
  <c r="EX5" i="11" l="1"/>
  <c r="EW6" i="11"/>
  <c r="EY5" i="11" l="1"/>
  <c r="EX6" i="11"/>
  <c r="EZ5" i="11" l="1"/>
  <c r="EY6" i="11"/>
  <c r="EZ6" i="11" l="1"/>
  <c r="FA5" i="11"/>
  <c r="EZ4" i="11"/>
  <c r="FB5" i="11" l="1"/>
  <c r="FA6" i="11"/>
  <c r="FC5" i="11" l="1"/>
  <c r="FB6" i="11"/>
  <c r="FD5" i="11" l="1"/>
  <c r="FC6" i="11"/>
  <c r="FE5" i="11" l="1"/>
  <c r="FD6" i="11"/>
  <c r="FF5" i="11" l="1"/>
  <c r="FE6" i="11"/>
  <c r="FG5" i="11" l="1"/>
  <c r="FF6" i="11"/>
  <c r="FH5" i="11" l="1"/>
  <c r="FG4" i="11"/>
  <c r="FG6" i="11"/>
  <c r="FI5" i="11" l="1"/>
  <c r="FH6" i="11"/>
  <c r="FJ5" i="11" l="1"/>
  <c r="FI6" i="11"/>
  <c r="FK5" i="11" l="1"/>
  <c r="FJ6" i="11"/>
  <c r="FL5" i="11" l="1"/>
  <c r="FK6" i="11"/>
  <c r="FM5" i="11" l="1"/>
  <c r="FL6" i="11"/>
  <c r="FN5" i="11" l="1"/>
  <c r="FM6" i="11"/>
  <c r="FO5" i="11" l="1"/>
  <c r="FN4" i="11"/>
  <c r="FN6" i="11"/>
  <c r="FP5" i="11" l="1"/>
  <c r="FO6" i="11"/>
  <c r="FQ5" i="11" l="1"/>
  <c r="FP6" i="11"/>
  <c r="FR5" i="11" l="1"/>
  <c r="FQ6" i="11"/>
  <c r="FS5" i="11" l="1"/>
  <c r="FR6" i="11"/>
  <c r="FT5" i="11" l="1"/>
  <c r="FS6" i="11"/>
  <c r="FU5" i="11" l="1"/>
  <c r="FT6" i="11"/>
  <c r="FV5" i="11" l="1"/>
  <c r="FU6" i="11"/>
  <c r="FU4" i="11"/>
  <c r="FW5" i="11" l="1"/>
  <c r="FV6" i="11"/>
  <c r="FX5" i="11" l="1"/>
  <c r="FW6" i="11"/>
  <c r="FY5" i="11" l="1"/>
  <c r="FX6" i="11"/>
  <c r="FZ5" i="11" l="1"/>
  <c r="FY6" i="11"/>
  <c r="GA5" i="11" l="1"/>
  <c r="FZ6" i="11"/>
  <c r="GB5" i="11" l="1"/>
  <c r="GA6" i="11"/>
  <c r="GC5" i="11" l="1"/>
  <c r="GB4" i="11"/>
  <c r="GB6" i="11"/>
  <c r="GD5" i="11" l="1"/>
  <c r="GC6" i="11"/>
  <c r="GE5" i="11" l="1"/>
  <c r="GD6" i="11"/>
  <c r="GF5" i="11" l="1"/>
  <c r="GE6" i="11"/>
  <c r="GG5" i="11" l="1"/>
  <c r="GF6" i="11"/>
  <c r="GH5" i="11" l="1"/>
  <c r="GG6" i="11"/>
  <c r="GI5" i="11" l="1"/>
  <c r="GH6" i="11"/>
  <c r="GJ5" i="11" l="1"/>
  <c r="GI6" i="11"/>
  <c r="GI4" i="11"/>
  <c r="GK5" i="11" l="1"/>
  <c r="GJ6" i="11"/>
  <c r="GL5" i="11" l="1"/>
  <c r="GK6" i="11"/>
  <c r="GM5" i="11" l="1"/>
  <c r="GL6" i="11"/>
  <c r="GN5" i="11" l="1"/>
  <c r="GM6" i="11"/>
  <c r="GO5" i="11" l="1"/>
  <c r="GN6" i="11"/>
  <c r="GP5" i="11" l="1"/>
  <c r="GO6" i="11"/>
  <c r="GQ5" i="11" l="1"/>
  <c r="GP6" i="11"/>
  <c r="GP4" i="11"/>
  <c r="GR5" i="11" l="1"/>
  <c r="GQ6" i="11"/>
  <c r="GS5" i="11" l="1"/>
  <c r="GR6" i="11"/>
  <c r="GT5" i="11" l="1"/>
  <c r="GS6" i="11"/>
  <c r="GU5" i="11" l="1"/>
  <c r="GT6" i="11"/>
  <c r="GV5" i="11" l="1"/>
  <c r="GU6" i="11"/>
  <c r="GW5" i="11" l="1"/>
  <c r="GV6" i="11"/>
  <c r="GX5" i="11" l="1"/>
  <c r="GW4" i="11"/>
  <c r="GW6" i="11"/>
  <c r="GY5" i="11" l="1"/>
  <c r="GX6" i="11"/>
  <c r="GZ5" i="11" l="1"/>
  <c r="GY6" i="11"/>
  <c r="HA5" i="11" l="1"/>
  <c r="GZ6" i="11"/>
  <c r="HB5" i="11" l="1"/>
  <c r="HA6" i="11"/>
  <c r="HC5" i="11" l="1"/>
  <c r="HB6" i="11"/>
  <c r="HD5" i="11" l="1"/>
  <c r="HC6" i="11"/>
  <c r="HE5" i="11" l="1"/>
  <c r="HD6" i="11"/>
  <c r="HD4" i="11"/>
  <c r="HF5" i="11" l="1"/>
  <c r="HE6" i="11"/>
  <c r="HG5" i="11" l="1"/>
  <c r="HF6" i="11"/>
  <c r="HH5" i="11" l="1"/>
  <c r="HG6" i="11"/>
  <c r="HI5" i="11" l="1"/>
  <c r="HH6" i="11"/>
  <c r="HJ5" i="11" l="1"/>
  <c r="HI6" i="11"/>
  <c r="HK5" i="11" l="1"/>
  <c r="HJ6" i="11"/>
  <c r="HL5" i="11" l="1"/>
  <c r="HK6" i="11"/>
  <c r="HK4" i="11"/>
  <c r="HM5" i="11" l="1"/>
  <c r="HL6" i="11"/>
  <c r="HN5" i="11" l="1"/>
  <c r="HM6" i="11"/>
  <c r="HO5" i="11" l="1"/>
  <c r="HN6" i="11"/>
  <c r="HP5" i="11" l="1"/>
  <c r="HO6" i="11"/>
  <c r="HQ5" i="11" l="1"/>
  <c r="HP6" i="11"/>
  <c r="HR5" i="11" l="1"/>
  <c r="HQ6" i="11"/>
  <c r="HS5" i="11" l="1"/>
  <c r="HR6" i="11"/>
  <c r="HR4" i="11"/>
  <c r="HT5" i="11" l="1"/>
  <c r="HS6" i="11"/>
  <c r="HU5" i="11" l="1"/>
  <c r="HT6" i="11"/>
  <c r="HV5" i="11" l="1"/>
  <c r="HU6" i="11"/>
  <c r="HW5" i="11" l="1"/>
  <c r="HV6" i="11"/>
  <c r="HX5" i="11" l="1"/>
  <c r="HW6" i="11"/>
  <c r="HY5" i="11" l="1"/>
  <c r="HX6" i="11"/>
  <c r="HZ5" i="11" l="1"/>
  <c r="HY6" i="11"/>
  <c r="HY4" i="11"/>
  <c r="IA5" i="11" l="1"/>
  <c r="HZ6" i="11"/>
  <c r="IB5" i="11" l="1"/>
  <c r="IA6" i="11"/>
  <c r="IC5" i="11" l="1"/>
  <c r="IB6" i="11"/>
  <c r="ID5" i="11" l="1"/>
  <c r="IC6" i="11"/>
  <c r="IE5" i="11" l="1"/>
  <c r="ID6" i="11"/>
  <c r="IF5" i="11" l="1"/>
  <c r="IE6" i="11"/>
  <c r="IG5" i="11" l="1"/>
  <c r="IF6" i="11"/>
  <c r="IF4" i="11"/>
  <c r="IH5" i="11" l="1"/>
  <c r="IG6" i="11"/>
  <c r="II5" i="11" l="1"/>
  <c r="IH6" i="11"/>
  <c r="IJ5" i="11" l="1"/>
  <c r="II6" i="11"/>
  <c r="IK5" i="11" l="1"/>
  <c r="IJ6" i="11"/>
  <c r="IL5" i="11" l="1"/>
  <c r="IK6" i="11"/>
  <c r="IM5" i="11" l="1"/>
  <c r="IL6" i="11"/>
  <c r="IN5" i="11" l="1"/>
  <c r="IM6" i="11"/>
  <c r="IM4" i="11"/>
  <c r="IO5" i="11" l="1"/>
  <c r="IN6" i="11"/>
  <c r="IP5" i="11" l="1"/>
  <c r="IO6" i="11"/>
  <c r="IQ5" i="11" l="1"/>
  <c r="IP6" i="11"/>
  <c r="IR5" i="11" l="1"/>
  <c r="IQ6" i="11"/>
  <c r="IS5" i="11" l="1"/>
  <c r="IR6" i="11"/>
  <c r="IT5" i="11" l="1"/>
  <c r="IS6" i="11"/>
  <c r="IU5" i="11" l="1"/>
  <c r="IT4" i="11"/>
  <c r="IT6" i="11"/>
  <c r="IV5" i="11" l="1"/>
  <c r="IU6" i="11"/>
  <c r="IW5" i="11" l="1"/>
  <c r="IV6" i="11"/>
  <c r="IX5" i="11" l="1"/>
  <c r="IW6" i="11"/>
  <c r="IY5" i="11" l="1"/>
  <c r="IX6" i="11"/>
  <c r="IZ5" i="11" l="1"/>
  <c r="IY6" i="11"/>
  <c r="JA5" i="11" l="1"/>
  <c r="IZ6" i="11"/>
  <c r="JB5" i="11" l="1"/>
  <c r="JA4" i="11"/>
  <c r="JA6" i="11"/>
  <c r="JC5" i="11" l="1"/>
  <c r="JB6" i="11"/>
  <c r="JD5" i="11" l="1"/>
  <c r="JC6" i="11"/>
  <c r="JE5" i="11" l="1"/>
  <c r="JD6" i="11"/>
  <c r="JF5" i="11" l="1"/>
  <c r="JE6" i="11"/>
  <c r="JG5" i="11" l="1"/>
  <c r="JF6" i="11"/>
  <c r="JH5" i="11" l="1"/>
  <c r="JG6" i="11"/>
  <c r="JI5" i="11" l="1"/>
  <c r="JH4" i="11"/>
  <c r="JH6" i="11"/>
  <c r="JJ5" i="11" l="1"/>
  <c r="JI6" i="11"/>
  <c r="JK5" i="11" l="1"/>
  <c r="JJ6" i="11"/>
  <c r="JL5" i="11" l="1"/>
  <c r="JK6" i="11"/>
  <c r="JM5" i="11" l="1"/>
  <c r="JL6" i="11"/>
  <c r="JN5" i="11" l="1"/>
  <c r="JN6" i="11" s="1"/>
  <c r="JM6" i="11"/>
</calcChain>
</file>

<file path=xl/sharedStrings.xml><?xml version="1.0" encoding="utf-8"?>
<sst xmlns="http://schemas.openxmlformats.org/spreadsheetml/2006/main" count="65" uniqueCount="64">
  <si>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</si>
  <si>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Open-water Rubbish Collection robot with Automatic Sensing</t>
  </si>
  <si>
    <t>Enter Company Name in cell B2.</t>
  </si>
  <si>
    <t>3rd Year University Project</t>
  </si>
  <si>
    <t>Enter the name of the Project Lead in cell B3. Enter the Project Start date in cell E3. Pooject Start: label is in cell C3.</t>
  </si>
  <si>
    <t>Luke Waller</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</si>
  <si>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</si>
  <si>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</si>
  <si>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</si>
  <si>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</si>
  <si>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</si>
  <si>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</si>
  <si>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PROGRESS</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</si>
  <si>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</si>
  <si>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</si>
  <si>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</si>
  <si>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</si>
  <si>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</si>
  <si>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Planning and Proposal</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</si>
  <si>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</si>
  <si>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Initial Proposal</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</si>
  <si>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</si>
  <si>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Assign Project Manager</t>
  </si>
  <si>
    <t xml:space="preserve">Final Proposal </t>
  </si>
  <si>
    <t>Gantt Chart</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</si>
  <si>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</si>
  <si>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Initial Deisgn and Prototyping</t>
  </si>
  <si>
    <t>Write up list of requirements</t>
  </si>
  <si>
    <t>Create an initial floating prototype and measure its wieght limit</t>
  </si>
  <si>
    <t>Do research into propulsion and gearboxes for movement</t>
  </si>
  <si>
    <t xml:space="preserve">Design a moving prototype that floats and is controllable in a body of water </t>
  </si>
  <si>
    <t>Explore Catramaran Designs</t>
  </si>
  <si>
    <t>Evaluate anaylsis from prototyping and initial development</t>
  </si>
  <si>
    <t>Sample phase title block</t>
  </si>
  <si>
    <t>Generating Final Design and Scope</t>
  </si>
  <si>
    <t>Task 1</t>
  </si>
  <si>
    <t>Task 2</t>
  </si>
  <si>
    <t>Task 3</t>
  </si>
  <si>
    <t>Task 4</t>
  </si>
  <si>
    <t>Task 5</t>
  </si>
  <si>
    <t>Final Deadlines and Hand in</t>
  </si>
  <si>
    <t>Project Demonstation</t>
  </si>
  <si>
    <t>Vivas for Project</t>
  </si>
  <si>
    <t xml:space="preserve">Final Project Deadline </t>
  </si>
  <si>
    <t>This is an empty row</t>
  </si>
  <si>
    <t xml:space="preserve">Time Remaining </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</si>
  <si>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</si>
  <si>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</si>
  <si>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</si>
  <si>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</si>
  <si>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</si>
  <si>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</si>
  <si>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</si>
  <si>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</si>
  <si>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</si>
  <si>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</si>
  <si>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</si>
  <si>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</si>
  <si>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</si>
  <si>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</si>
  <si>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</si>
  <si>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</si>
  <si>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</si>
  <si>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Investigation into  Rubbish collection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</si>
</sst>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m/yy;@"/>
    <numFmt numFmtId="167" formatCode="ddd\,\ d/m/yy;@"/>
    <numFmt numFmtId="168" formatCode="d"/>
    <numFmt numFmtId="169" formatCode="d\ mmm\ yyyy"/>
  </numFmts>
  <fonts count="3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bottom style="medium">
        <color theme="0" tint="-0.149967955565050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0" tint="-0.14993743705557422"/>
      </left>
      <right/>
      <top style="medium">
        <color theme="0" tint="-0.14996795556505021"/>
      </top>
      <bottom style="medium">
        <color theme="0" tint="-0.14996795556505021"/>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7" fontId="9" fillId="0" borderId="3">
      <alignment horizontal="center" vertical="center"/>
    </xf>
    <xf numFmtId="166"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4" fillId="0" borderId="0" applyNumberFormat="0" applyFill="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8" fillId="17" borderId="10" applyNumberFormat="0" applyAlignment="0" applyProtection="0"/>
    <xf numFmtId="0" fontId="29" fillId="18" borderId="11" applyNumberFormat="0" applyAlignment="0" applyProtection="0"/>
    <xf numFmtId="0" fontId="30" fillId="18" borderId="10" applyNumberFormat="0" applyAlignment="0" applyProtection="0"/>
    <xf numFmtId="0" fontId="31" fillId="0" borderId="12" applyNumberFormat="0" applyFill="0" applyAlignment="0" applyProtection="0"/>
    <xf numFmtId="0" fontId="32" fillId="19" borderId="13" applyNumberFormat="0" applyAlignment="0" applyProtection="0"/>
    <xf numFmtId="0" fontId="33" fillId="0" borderId="0" applyNumberFormat="0" applyFill="0" applyBorder="0" applyAlignment="0" applyProtection="0"/>
    <xf numFmtId="0" fontId="9" fillId="20" borderId="14" applyNumberFormat="0" applyFont="0" applyAlignment="0" applyProtection="0"/>
    <xf numFmtId="0" fontId="34" fillId="0" borderId="0" applyNumberFormat="0" applyFill="0" applyBorder="0" applyAlignment="0" applyProtection="0"/>
    <xf numFmtId="0" fontId="6" fillId="0" borderId="15"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12" fillId="12" borderId="7"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8" xfId="0" applyBorder="1" applyAlignment="1">
      <alignment vertical="center"/>
    </xf>
    <xf numFmtId="0" fontId="0" fillId="0" borderId="8" xfId="0" applyBorder="1" applyAlignment="1">
      <alignment horizontal="right" vertical="center"/>
    </xf>
    <xf numFmtId="0" fontId="0" fillId="2" borderId="8"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0" borderId="2" xfId="11">
      <alignment horizontal="center" vertical="center"/>
    </xf>
    <xf numFmtId="0" fontId="9" fillId="0" borderId="2" xfId="12">
      <alignment horizontal="left" vertical="center" indent="2"/>
    </xf>
    <xf numFmtId="166" fontId="0" fillId="8" borderId="2" xfId="0" applyNumberFormat="1" applyFill="1" applyBorder="1" applyAlignment="1">
      <alignment horizontal="center" vertical="center"/>
    </xf>
    <xf numFmtId="166" fontId="5" fillId="8" borderId="2" xfId="0" applyNumberFormat="1" applyFont="1" applyFill="1" applyBorder="1" applyAlignment="1">
      <alignment horizontal="center" vertical="center"/>
    </xf>
    <xf numFmtId="166" fontId="0" fillId="9" borderId="2" xfId="0" applyNumberFormat="1" applyFill="1" applyBorder="1" applyAlignment="1">
      <alignment horizontal="center" vertical="center"/>
    </xf>
    <xf numFmtId="166" fontId="5" fillId="9" borderId="2" xfId="0" applyNumberFormat="1" applyFont="1" applyFill="1" applyBorder="1" applyAlignment="1">
      <alignment horizontal="center" vertical="center"/>
    </xf>
    <xf numFmtId="166" fontId="0" fillId="6" borderId="2" xfId="0" applyNumberFormat="1" applyFill="1" applyBorder="1" applyAlignment="1">
      <alignment horizontal="center" vertical="center"/>
    </xf>
    <xf numFmtId="166" fontId="5" fillId="6" borderId="2" xfId="0" applyNumberFormat="1" applyFont="1" applyFill="1" applyBorder="1" applyAlignment="1">
      <alignment horizontal="center" vertical="center"/>
    </xf>
    <xf numFmtId="166" fontId="0" fillId="5" borderId="2" xfId="0" applyNumberFormat="1" applyFill="1" applyBorder="1" applyAlignment="1">
      <alignment horizontal="center" vertical="center"/>
    </xf>
    <xf numFmtId="166" fontId="5" fillId="5" borderId="2" xfId="0" applyNumberFormat="1" applyFont="1" applyFill="1" applyBorder="1" applyAlignment="1">
      <alignment horizontal="center" vertical="center"/>
    </xf>
    <xf numFmtId="166" fontId="4" fillId="2" borderId="2" xfId="0" applyNumberFormat="1" applyFont="1" applyFill="1" applyBorder="1" applyAlignment="1">
      <alignment horizontal="left" vertical="center"/>
    </xf>
    <xf numFmtId="166" fontId="5" fillId="2" borderId="2" xfId="0" applyNumberFormat="1" applyFont="1" applyFill="1" applyBorder="1" applyAlignment="1">
      <alignment horizontal="center" vertical="center"/>
    </xf>
    <xf numFmtId="166" fontId="9" fillId="3" borderId="2" xfId="10" applyFill="1">
      <alignment horizontal="center" vertical="center"/>
    </xf>
    <xf numFmtId="166" fontId="9" fillId="4" borderId="2" xfId="10" applyFill="1">
      <alignment horizontal="center" vertical="center"/>
    </xf>
    <xf numFmtId="166" fontId="9" fillId="11" borderId="2" xfId="10" applyFill="1">
      <alignment horizontal="center" vertical="center"/>
    </xf>
    <xf numFmtId="166" fontId="9" fillId="10" borderId="2" xfId="10" applyFill="1">
      <alignment horizontal="center" vertical="center"/>
    </xf>
    <xf numFmtId="166" fontId="9" fillId="0" borderId="2" xfId="10">
      <alignment horizontal="center" vertical="center"/>
    </xf>
    <xf numFmtId="0" fontId="7" fillId="13" borderId="1" xfId="0" applyFont="1" applyFill="1" applyBorder="1" applyAlignment="1">
      <alignment horizontal="center" vertical="center" wrapText="1"/>
    </xf>
    <xf numFmtId="0" fontId="12" fillId="12" borderId="16" xfId="0" applyFont="1" applyFill="1" applyBorder="1" applyAlignment="1">
      <alignment horizontal="center" vertical="center" shrinkToFit="1"/>
    </xf>
    <xf numFmtId="168" fontId="11" fillId="45" borderId="0" xfId="0" applyNumberFormat="1" applyFont="1" applyFill="1" applyAlignment="1">
      <alignment horizontal="center" vertical="center"/>
    </xf>
    <xf numFmtId="0" fontId="12" fillId="45" borderId="0" xfId="0" applyFont="1" applyFill="1" applyAlignment="1">
      <alignment horizontal="center" vertical="center" shrinkToFit="1"/>
    </xf>
    <xf numFmtId="168" fontId="11" fillId="7" borderId="17" xfId="0" applyNumberFormat="1" applyFont="1" applyFill="1" applyBorder="1" applyAlignment="1">
      <alignment horizontal="center" vertical="center"/>
    </xf>
    <xf numFmtId="168" fontId="11" fillId="7" borderId="18" xfId="0" applyNumberFormat="1" applyFont="1" applyFill="1" applyBorder="1" applyAlignment="1">
      <alignment horizontal="center" vertical="center"/>
    </xf>
    <xf numFmtId="0" fontId="0" fillId="0" borderId="19" xfId="0" applyBorder="1" applyAlignment="1">
      <alignment vertical="center"/>
    </xf>
    <xf numFmtId="0" fontId="0" fillId="2" borderId="19" xfId="0" applyFill="1" applyBorder="1" applyAlignment="1">
      <alignment vertical="center"/>
    </xf>
    <xf numFmtId="0" fontId="0" fillId="2" borderId="0" xfId="0" applyFill="1" applyAlignment="1">
      <alignment vertical="center"/>
    </xf>
    <xf numFmtId="0" fontId="9" fillId="0" borderId="2" xfId="10" applyNumberFormat="1">
      <alignment horizontal="center" vertical="center"/>
    </xf>
    <xf numFmtId="169" fontId="0" fillId="45" borderId="0" xfId="0" applyNumberFormat="1" applyFill="1" applyAlignment="1">
      <alignment horizontal="left" vertical="center" wrapText="1" indent="1"/>
    </xf>
    <xf numFmtId="0" fontId="9" fillId="4" borderId="2" xfId="12" applyFill="1" applyAlignment="1">
      <alignment horizontal="left" vertical="center" wrapText="1"/>
    </xf>
    <xf numFmtId="0" fontId="0" fillId="0" borderId="2" xfId="0" applyBorder="1" applyAlignment="1">
      <alignment vertical="center" wrapText="1"/>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0" fontId="9" fillId="10" borderId="2" xfId="12" applyFill="1" applyAlignment="1">
      <alignment horizontal="left" vertical="center" wrapText="1"/>
    </xf>
    <xf numFmtId="0" fontId="6" fillId="5" borderId="2" xfId="0" applyFont="1" applyFill="1" applyBorder="1" applyAlignment="1">
      <alignment horizontal="center" vertical="center" wrapText="1"/>
    </xf>
    <xf numFmtId="0" fontId="0" fillId="0" borderId="2" xfId="0" applyBorder="1" applyAlignment="1">
      <alignment horizontal="center" vertical="center" wrapText="1"/>
    </xf>
    <xf numFmtId="0" fontId="9" fillId="11" borderId="2" xfId="12" applyFill="1" applyAlignment="1">
      <alignment horizontal="left" vertical="center" wrapText="1"/>
    </xf>
    <xf numFmtId="0" fontId="6" fillId="6" borderId="2" xfId="0" applyFont="1" applyFill="1" applyBorder="1" applyAlignment="1">
      <alignment horizontal="center" vertical="center" wrapText="1"/>
    </xf>
    <xf numFmtId="0" fontId="9" fillId="0" borderId="0" xfId="8" applyAlignment="1">
      <alignment horizontal="right" indent="1"/>
    </xf>
    <xf numFmtId="0" fontId="9" fillId="0" borderId="6" xfId="8" applyBorder="1" applyAlignment="1">
      <alignment horizontal="right" indent="1"/>
    </xf>
    <xf numFmtId="0" fontId="0" fillId="0" borderId="9" xfId="0" applyBorder="1" applyAlignment="1"/>
    <xf numFmtId="167" fontId="9" fillId="0" borderId="3" xfId="9" applyAlignment="1">
      <alignment horizontal="center" vertical="center"/>
    </xf>
    <xf numFmtId="0" fontId="9" fillId="3" borderId="2" xfId="12" applyFill="1" applyAlignment="1">
      <alignment horizontal="left" vertical="center" wrapText="1"/>
    </xf>
    <xf numFmtId="0" fontId="6" fillId="9" borderId="2"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0" fillId="0" borderId="1" xfId="0" applyBorder="1" applyAlignment="1">
      <alignment horizontal="center" vertical="center" wrapText="1"/>
    </xf>
    <xf numFmtId="0" fontId="6" fillId="8" borderId="2" xfId="0" applyFont="1" applyFill="1" applyBorder="1" applyAlignment="1">
      <alignment horizontal="left" vertical="center" wrapText="1"/>
    </xf>
    <xf numFmtId="169" fontId="0" fillId="7" borderId="5" xfId="0" applyNumberFormat="1" applyFill="1" applyBorder="1" applyAlignment="1">
      <alignment horizontal="left" vertical="center" wrapText="1" indent="1"/>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00000000-0005-0000-0000-00001F000000}"/>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00000000-0005-0000-0000-00002A000000}"/>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00000000-0005-0000-0000-000030000000}"/>
    <cellStyle name="Task" xfId="12" xr:uid="{00000000-0005-0000-0000-000031000000}"/>
    <cellStyle name="Title" xfId="5" builtinId="15" customBuiltin="1"/>
    <cellStyle name="Total" xfId="29" builtinId="25" customBuiltin="1"/>
    <cellStyle name="Warning Text" xfId="26" builtinId="11" customBuiltin="1"/>
    <cellStyle name="zHiddenText"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Q36"/>
  <sheetViews>
    <sheetView showGridLines="0" tabSelected="1" showRuler="0" zoomScale="70" zoomScaleNormal="70" zoomScalePageLayoutView="70" workbookViewId="0">
      <pane ySplit="6" topLeftCell="A7" activePane="bottomLeft" state="frozen"/>
      <selection pane="bottomLeft" activeCell="F34" sqref="F34"/>
    </sheetView>
  </sheetViews>
  <sheetFormatPr defaultColWidth="8.85546875" defaultRowHeight="30" customHeight="1" x14ac:dyDescent="0.25"/>
  <cols>
    <col min="1" max="1" width="2.7109375" style="39"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274" width="2.42578125" customWidth="1"/>
  </cols>
  <sheetData>
    <row r="1" spans="1:303" ht="30" customHeight="1" x14ac:dyDescent="0.45">
      <c r="A1" s="40" t="s">
        <v>0</v>
      </c>
      <c r="B1" s="44" t="s">
        <v>1</v>
      </c>
      <c r="C1" s="1"/>
      <c r="D1" s="2"/>
      <c r="E1" s="4"/>
      <c r="F1" s="28"/>
      <c r="H1" s="2"/>
      <c r="I1" s="9"/>
    </row>
    <row r="2" spans="1:303" ht="30" customHeight="1" x14ac:dyDescent="0.3">
      <c r="A2" s="39" t="s">
        <v>2</v>
      </c>
      <c r="B2" s="45" t="s">
        <v>3</v>
      </c>
      <c r="I2" s="42"/>
    </row>
    <row r="3" spans="1:303" ht="30" customHeight="1" x14ac:dyDescent="0.25">
      <c r="A3" s="39" t="s">
        <v>4</v>
      </c>
      <c r="B3" s="46" t="s">
        <v>5</v>
      </c>
      <c r="C3" s="84" t="s">
        <v>6</v>
      </c>
      <c r="D3" s="85"/>
      <c r="E3" s="87">
        <v>44440</v>
      </c>
      <c r="F3" s="87"/>
    </row>
    <row r="4" spans="1:303" ht="30" customHeight="1" x14ac:dyDescent="0.25">
      <c r="A4" s="40" t="s">
        <v>7</v>
      </c>
      <c r="C4" s="84" t="s">
        <v>8</v>
      </c>
      <c r="D4" s="85"/>
      <c r="E4" s="7">
        <v>1</v>
      </c>
      <c r="I4" s="77">
        <f>I5</f>
        <v>44438</v>
      </c>
      <c r="J4" s="78"/>
      <c r="K4" s="78"/>
      <c r="L4" s="78"/>
      <c r="M4" s="78"/>
      <c r="N4" s="78"/>
      <c r="O4" s="93"/>
      <c r="P4" s="77">
        <f>P5</f>
        <v>44445</v>
      </c>
      <c r="Q4" s="78"/>
      <c r="R4" s="78"/>
      <c r="S4" s="78"/>
      <c r="T4" s="78"/>
      <c r="U4" s="78"/>
      <c r="V4" s="93"/>
      <c r="W4" s="77">
        <f>W5</f>
        <v>44452</v>
      </c>
      <c r="X4" s="78"/>
      <c r="Y4" s="78"/>
      <c r="Z4" s="78"/>
      <c r="AA4" s="78"/>
      <c r="AB4" s="78"/>
      <c r="AC4" s="93"/>
      <c r="AD4" s="77">
        <f>AD5</f>
        <v>44459</v>
      </c>
      <c r="AE4" s="78"/>
      <c r="AF4" s="78"/>
      <c r="AG4" s="78"/>
      <c r="AH4" s="78"/>
      <c r="AI4" s="78"/>
      <c r="AJ4" s="93"/>
      <c r="AK4" s="77">
        <f>AK5</f>
        <v>44466</v>
      </c>
      <c r="AL4" s="78"/>
      <c r="AM4" s="78"/>
      <c r="AN4" s="78"/>
      <c r="AO4" s="78"/>
      <c r="AP4" s="78"/>
      <c r="AQ4" s="93"/>
      <c r="AR4" s="77">
        <f>AR5</f>
        <v>44473</v>
      </c>
      <c r="AS4" s="78"/>
      <c r="AT4" s="78"/>
      <c r="AU4" s="78"/>
      <c r="AV4" s="78"/>
      <c r="AW4" s="78"/>
      <c r="AX4" s="93"/>
      <c r="AY4" s="77">
        <f>AY5</f>
        <v>44480</v>
      </c>
      <c r="AZ4" s="78"/>
      <c r="BA4" s="78"/>
      <c r="BB4" s="78"/>
      <c r="BC4" s="78"/>
      <c r="BD4" s="78"/>
      <c r="BE4" s="93"/>
      <c r="BF4" s="77">
        <f>BF5</f>
        <v>44487</v>
      </c>
      <c r="BG4" s="78"/>
      <c r="BH4" s="78"/>
      <c r="BI4" s="78"/>
      <c r="BJ4" s="78"/>
      <c r="BK4" s="78"/>
      <c r="BL4" s="78"/>
      <c r="BM4" s="77">
        <f>BM5</f>
        <v>44494</v>
      </c>
      <c r="BN4" s="78"/>
      <c r="BO4" s="78"/>
      <c r="BP4" s="78"/>
      <c r="BQ4" s="78"/>
      <c r="BR4" s="78"/>
      <c r="BS4" s="78"/>
      <c r="BT4" s="77">
        <f>BT5</f>
        <v>44501</v>
      </c>
      <c r="BU4" s="78"/>
      <c r="BV4" s="78"/>
      <c r="BW4" s="78"/>
      <c r="BX4" s="78"/>
      <c r="BY4" s="78"/>
      <c r="BZ4" s="78"/>
      <c r="CA4" s="77">
        <f t="shared" ref="CA4" si="0">CA5</f>
        <v>44508</v>
      </c>
      <c r="CB4" s="78"/>
      <c r="CC4" s="78"/>
      <c r="CD4" s="78"/>
      <c r="CE4" s="78"/>
      <c r="CF4" s="78"/>
      <c r="CG4" s="78"/>
      <c r="CH4" s="77">
        <f t="shared" ref="CH4" si="1">CH5</f>
        <v>44515</v>
      </c>
      <c r="CI4" s="78"/>
      <c r="CJ4" s="78"/>
      <c r="CK4" s="78"/>
      <c r="CL4" s="78"/>
      <c r="CM4" s="78"/>
      <c r="CN4" s="78"/>
      <c r="CO4" s="77">
        <f t="shared" ref="CO4" si="2">CO5</f>
        <v>44522</v>
      </c>
      <c r="CP4" s="78"/>
      <c r="CQ4" s="78"/>
      <c r="CR4" s="78"/>
      <c r="CS4" s="78"/>
      <c r="CT4" s="78"/>
      <c r="CU4" s="78"/>
      <c r="CV4" s="77">
        <f t="shared" ref="CV4" si="3">CV5</f>
        <v>44529</v>
      </c>
      <c r="CW4" s="78"/>
      <c r="CX4" s="78"/>
      <c r="CY4" s="78"/>
      <c r="CZ4" s="78"/>
      <c r="DA4" s="78"/>
      <c r="DB4" s="78"/>
      <c r="DC4" s="77">
        <f>DC5</f>
        <v>44536</v>
      </c>
      <c r="DD4" s="78"/>
      <c r="DE4" s="78"/>
      <c r="DF4" s="78"/>
      <c r="DG4" s="78"/>
      <c r="DH4" s="78"/>
      <c r="DI4" s="78"/>
      <c r="DJ4" s="77">
        <f t="shared" ref="DJ4" si="4">DJ5</f>
        <v>44543</v>
      </c>
      <c r="DK4" s="78"/>
      <c r="DL4" s="78"/>
      <c r="DM4" s="78"/>
      <c r="DN4" s="78"/>
      <c r="DO4" s="78"/>
      <c r="DP4" s="78"/>
      <c r="DQ4" s="77">
        <f t="shared" ref="DQ4" si="5">DQ5</f>
        <v>44550</v>
      </c>
      <c r="DR4" s="78"/>
      <c r="DS4" s="78"/>
      <c r="DT4" s="78"/>
      <c r="DU4" s="78"/>
      <c r="DV4" s="78"/>
      <c r="DW4" s="78"/>
      <c r="DX4" s="77">
        <f t="shared" ref="DX4" si="6">DX5</f>
        <v>44557</v>
      </c>
      <c r="DY4" s="78"/>
      <c r="DZ4" s="78"/>
      <c r="EA4" s="78"/>
      <c r="EB4" s="78"/>
      <c r="EC4" s="78"/>
      <c r="ED4" s="78"/>
      <c r="EE4" s="77">
        <f t="shared" ref="EE4" si="7">EE5</f>
        <v>44564</v>
      </c>
      <c r="EF4" s="78"/>
      <c r="EG4" s="78"/>
      <c r="EH4" s="78"/>
      <c r="EI4" s="78"/>
      <c r="EJ4" s="78"/>
      <c r="EK4" s="78"/>
      <c r="EL4" s="77">
        <f t="shared" ref="EL4" si="8">EL5</f>
        <v>44571</v>
      </c>
      <c r="EM4" s="78"/>
      <c r="EN4" s="78"/>
      <c r="EO4" s="78"/>
      <c r="EP4" s="78"/>
      <c r="EQ4" s="78"/>
      <c r="ER4" s="78"/>
      <c r="ES4" s="77">
        <f t="shared" ref="ES4" si="9">ES5</f>
        <v>44578</v>
      </c>
      <c r="ET4" s="78"/>
      <c r="EU4" s="78"/>
      <c r="EV4" s="78"/>
      <c r="EW4" s="78"/>
      <c r="EX4" s="78"/>
      <c r="EY4" s="78"/>
      <c r="EZ4" s="77">
        <f t="shared" ref="EZ4" si="10">EZ5</f>
        <v>44585</v>
      </c>
      <c r="FA4" s="78"/>
      <c r="FB4" s="78"/>
      <c r="FC4" s="78"/>
      <c r="FD4" s="78"/>
      <c r="FE4" s="78"/>
      <c r="FF4" s="78"/>
      <c r="FG4" s="77">
        <f t="shared" ref="FG4" si="11">FG5</f>
        <v>44592</v>
      </c>
      <c r="FH4" s="78"/>
      <c r="FI4" s="78"/>
      <c r="FJ4" s="78"/>
      <c r="FK4" s="78"/>
      <c r="FL4" s="78"/>
      <c r="FM4" s="78"/>
      <c r="FN4" s="77">
        <f t="shared" ref="FN4" si="12">FN5</f>
        <v>44599</v>
      </c>
      <c r="FO4" s="78"/>
      <c r="FP4" s="78"/>
      <c r="FQ4" s="78"/>
      <c r="FR4" s="78"/>
      <c r="FS4" s="78"/>
      <c r="FT4" s="78"/>
      <c r="FU4" s="77">
        <f t="shared" ref="FU4" si="13">FU5</f>
        <v>44606</v>
      </c>
      <c r="FV4" s="78"/>
      <c r="FW4" s="78"/>
      <c r="FX4" s="78"/>
      <c r="FY4" s="78"/>
      <c r="FZ4" s="78"/>
      <c r="GA4" s="78"/>
      <c r="GB4" s="77">
        <f t="shared" ref="GB4" si="14">GB5</f>
        <v>44613</v>
      </c>
      <c r="GC4" s="78"/>
      <c r="GD4" s="78"/>
      <c r="GE4" s="78"/>
      <c r="GF4" s="78"/>
      <c r="GG4" s="78"/>
      <c r="GH4" s="78"/>
      <c r="GI4" s="77">
        <f t="shared" ref="GI4" si="15">GI5</f>
        <v>44620</v>
      </c>
      <c r="GJ4" s="78"/>
      <c r="GK4" s="78"/>
      <c r="GL4" s="78"/>
      <c r="GM4" s="78"/>
      <c r="GN4" s="78"/>
      <c r="GO4" s="78"/>
      <c r="GP4" s="77">
        <f t="shared" ref="GP4" si="16">GP5</f>
        <v>44627</v>
      </c>
      <c r="GQ4" s="78"/>
      <c r="GR4" s="78"/>
      <c r="GS4" s="78"/>
      <c r="GT4" s="78"/>
      <c r="GU4" s="78"/>
      <c r="GV4" s="78"/>
      <c r="GW4" s="77">
        <f t="shared" ref="GW4" si="17">GW5</f>
        <v>44634</v>
      </c>
      <c r="GX4" s="78"/>
      <c r="GY4" s="78"/>
      <c r="GZ4" s="78"/>
      <c r="HA4" s="78"/>
      <c r="HB4" s="78"/>
      <c r="HC4" s="78"/>
      <c r="HD4" s="77">
        <f t="shared" ref="HD4" si="18">HD5</f>
        <v>44641</v>
      </c>
      <c r="HE4" s="78"/>
      <c r="HF4" s="78"/>
      <c r="HG4" s="78"/>
      <c r="HH4" s="78"/>
      <c r="HI4" s="78"/>
      <c r="HJ4" s="78"/>
      <c r="HK4" s="77">
        <f t="shared" ref="HK4" si="19">HK5</f>
        <v>44648</v>
      </c>
      <c r="HL4" s="78"/>
      <c r="HM4" s="78"/>
      <c r="HN4" s="78"/>
      <c r="HO4" s="78"/>
      <c r="HP4" s="78"/>
      <c r="HQ4" s="78"/>
      <c r="HR4" s="77">
        <f t="shared" ref="HR4" si="20">HR5</f>
        <v>44655</v>
      </c>
      <c r="HS4" s="78"/>
      <c r="HT4" s="78"/>
      <c r="HU4" s="78"/>
      <c r="HV4" s="78"/>
      <c r="HW4" s="78"/>
      <c r="HX4" s="78"/>
      <c r="HY4" s="77">
        <f t="shared" ref="HY4" si="21">HY5</f>
        <v>44662</v>
      </c>
      <c r="HZ4" s="78"/>
      <c r="IA4" s="78"/>
      <c r="IB4" s="78"/>
      <c r="IC4" s="78"/>
      <c r="ID4" s="78"/>
      <c r="IE4" s="78"/>
      <c r="IF4" s="77">
        <f t="shared" ref="IF4" si="22">IF5</f>
        <v>44669</v>
      </c>
      <c r="IG4" s="78"/>
      <c r="IH4" s="78"/>
      <c r="II4" s="78"/>
      <c r="IJ4" s="78"/>
      <c r="IK4" s="78"/>
      <c r="IL4" s="78"/>
      <c r="IM4" s="77">
        <f t="shared" ref="IM4" si="23">IM5</f>
        <v>44676</v>
      </c>
      <c r="IN4" s="78"/>
      <c r="IO4" s="78"/>
      <c r="IP4" s="78"/>
      <c r="IQ4" s="78"/>
      <c r="IR4" s="78"/>
      <c r="IS4" s="78"/>
      <c r="IT4" s="77">
        <f t="shared" ref="IT4" si="24">IT5</f>
        <v>44683</v>
      </c>
      <c r="IU4" s="78"/>
      <c r="IV4" s="78"/>
      <c r="IW4" s="78"/>
      <c r="IX4" s="78"/>
      <c r="IY4" s="78"/>
      <c r="IZ4" s="78"/>
      <c r="JA4" s="77">
        <f t="shared" ref="JA4" si="25">JA5</f>
        <v>44690</v>
      </c>
      <c r="JB4" s="78"/>
      <c r="JC4" s="78"/>
      <c r="JD4" s="78"/>
      <c r="JE4" s="78"/>
      <c r="JF4" s="78"/>
      <c r="JG4" s="78"/>
      <c r="JH4" s="77">
        <f t="shared" ref="JH4" si="26">JH5</f>
        <v>44697</v>
      </c>
      <c r="JI4" s="78"/>
      <c r="JJ4" s="78"/>
      <c r="JK4" s="78"/>
      <c r="JL4" s="78"/>
      <c r="JM4" s="78"/>
      <c r="JN4" s="78"/>
      <c r="JO4" s="74"/>
      <c r="JP4" s="74"/>
      <c r="JQ4" s="74"/>
      <c r="JR4" s="74"/>
      <c r="JS4" s="74"/>
      <c r="JT4" s="74"/>
      <c r="JU4" s="74"/>
      <c r="JV4" s="74"/>
      <c r="JW4" s="74"/>
      <c r="JX4" s="74"/>
      <c r="JY4" s="74"/>
      <c r="JZ4" s="74"/>
      <c r="KA4" s="74"/>
      <c r="KB4" s="74"/>
      <c r="KC4" s="74"/>
      <c r="KD4" s="74"/>
      <c r="KE4" s="74"/>
      <c r="KF4" s="74"/>
      <c r="KG4" s="74"/>
      <c r="KH4" s="74"/>
      <c r="KI4" s="74"/>
      <c r="KJ4" s="74"/>
      <c r="KK4" s="74"/>
      <c r="KL4" s="74"/>
      <c r="KM4" s="74"/>
      <c r="KN4" s="74"/>
      <c r="KO4" s="74"/>
      <c r="KP4" s="74"/>
    </row>
    <row r="5" spans="1:303" ht="15" customHeight="1" x14ac:dyDescent="0.25">
      <c r="A5" s="40" t="s">
        <v>9</v>
      </c>
      <c r="B5" s="86"/>
      <c r="C5" s="86"/>
      <c r="D5" s="86"/>
      <c r="E5" s="86"/>
      <c r="F5" s="86"/>
      <c r="G5" s="86"/>
      <c r="I5" s="68">
        <f>Project_Start-WEEKDAY(Project_Start,1)+2+7*(Display_Week-1)</f>
        <v>44438</v>
      </c>
      <c r="J5" s="68">
        <f>I5+1</f>
        <v>44439</v>
      </c>
      <c r="K5" s="68">
        <f t="shared" ref="K5:AX5" si="27">J5+1</f>
        <v>44440</v>
      </c>
      <c r="L5" s="68">
        <f t="shared" si="27"/>
        <v>44441</v>
      </c>
      <c r="M5" s="68">
        <f t="shared" si="27"/>
        <v>44442</v>
      </c>
      <c r="N5" s="68">
        <f t="shared" si="27"/>
        <v>44443</v>
      </c>
      <c r="O5" s="68">
        <f t="shared" si="27"/>
        <v>44444</v>
      </c>
      <c r="P5" s="68">
        <f>O5+1</f>
        <v>44445</v>
      </c>
      <c r="Q5" s="68">
        <f>P5+1</f>
        <v>44446</v>
      </c>
      <c r="R5" s="68">
        <f t="shared" si="27"/>
        <v>44447</v>
      </c>
      <c r="S5" s="68">
        <f t="shared" si="27"/>
        <v>44448</v>
      </c>
      <c r="T5" s="68">
        <f t="shared" si="27"/>
        <v>44449</v>
      </c>
      <c r="U5" s="68">
        <f t="shared" si="27"/>
        <v>44450</v>
      </c>
      <c r="V5" s="68">
        <f t="shared" si="27"/>
        <v>44451</v>
      </c>
      <c r="W5" s="68">
        <f>V5+1</f>
        <v>44452</v>
      </c>
      <c r="X5" s="68">
        <f>W5+1</f>
        <v>44453</v>
      </c>
      <c r="Y5" s="68">
        <f t="shared" si="27"/>
        <v>44454</v>
      </c>
      <c r="Z5" s="68">
        <f t="shared" si="27"/>
        <v>44455</v>
      </c>
      <c r="AA5" s="68">
        <f t="shared" si="27"/>
        <v>44456</v>
      </c>
      <c r="AB5" s="68">
        <f t="shared" si="27"/>
        <v>44457</v>
      </c>
      <c r="AC5" s="68">
        <f t="shared" si="27"/>
        <v>44458</v>
      </c>
      <c r="AD5" s="68">
        <f>AC5+1</f>
        <v>44459</v>
      </c>
      <c r="AE5" s="68">
        <f>AD5+1</f>
        <v>44460</v>
      </c>
      <c r="AF5" s="68">
        <f t="shared" si="27"/>
        <v>44461</v>
      </c>
      <c r="AG5" s="68">
        <f t="shared" si="27"/>
        <v>44462</v>
      </c>
      <c r="AH5" s="68">
        <f t="shared" si="27"/>
        <v>44463</v>
      </c>
      <c r="AI5" s="68">
        <f t="shared" si="27"/>
        <v>44464</v>
      </c>
      <c r="AJ5" s="68">
        <f t="shared" si="27"/>
        <v>44465</v>
      </c>
      <c r="AK5" s="68">
        <f>AJ5+1</f>
        <v>44466</v>
      </c>
      <c r="AL5" s="68">
        <f>AK5+1</f>
        <v>44467</v>
      </c>
      <c r="AM5" s="68">
        <f t="shared" si="27"/>
        <v>44468</v>
      </c>
      <c r="AN5" s="68">
        <f t="shared" si="27"/>
        <v>44469</v>
      </c>
      <c r="AO5" s="68">
        <f t="shared" si="27"/>
        <v>44470</v>
      </c>
      <c r="AP5" s="68">
        <f t="shared" si="27"/>
        <v>44471</v>
      </c>
      <c r="AQ5" s="68">
        <f t="shared" si="27"/>
        <v>44472</v>
      </c>
      <c r="AR5" s="68">
        <f>AQ5+1</f>
        <v>44473</v>
      </c>
      <c r="AS5" s="68">
        <f>AR5+1</f>
        <v>44474</v>
      </c>
      <c r="AT5" s="68">
        <f t="shared" si="27"/>
        <v>44475</v>
      </c>
      <c r="AU5" s="68">
        <f t="shared" si="27"/>
        <v>44476</v>
      </c>
      <c r="AV5" s="68">
        <f t="shared" si="27"/>
        <v>44477</v>
      </c>
      <c r="AW5" s="68">
        <f t="shared" si="27"/>
        <v>44478</v>
      </c>
      <c r="AX5" s="68">
        <f t="shared" si="27"/>
        <v>44479</v>
      </c>
      <c r="AY5" s="68">
        <f>AX5+1</f>
        <v>44480</v>
      </c>
      <c r="AZ5" s="68">
        <f>AY5+1</f>
        <v>44481</v>
      </c>
      <c r="BA5" s="68">
        <f t="shared" ref="BA5:BE5" si="28">AZ5+1</f>
        <v>44482</v>
      </c>
      <c r="BB5" s="68">
        <f t="shared" si="28"/>
        <v>44483</v>
      </c>
      <c r="BC5" s="68">
        <f t="shared" si="28"/>
        <v>44484</v>
      </c>
      <c r="BD5" s="68">
        <f t="shared" si="28"/>
        <v>44485</v>
      </c>
      <c r="BE5" s="68">
        <f t="shared" si="28"/>
        <v>44486</v>
      </c>
      <c r="BF5" s="68">
        <f>BE5+1</f>
        <v>44487</v>
      </c>
      <c r="BG5" s="68">
        <f>BF5+1</f>
        <v>44488</v>
      </c>
      <c r="BH5" s="68">
        <f t="shared" ref="BH5:BL5" si="29">BG5+1</f>
        <v>44489</v>
      </c>
      <c r="BI5" s="68">
        <f t="shared" si="29"/>
        <v>44490</v>
      </c>
      <c r="BJ5" s="68">
        <f t="shared" si="29"/>
        <v>44491</v>
      </c>
      <c r="BK5" s="68">
        <f t="shared" si="29"/>
        <v>44492</v>
      </c>
      <c r="BL5" s="68">
        <f t="shared" si="29"/>
        <v>44493</v>
      </c>
      <c r="BM5" s="68">
        <f>BL5+1</f>
        <v>44494</v>
      </c>
      <c r="BN5" s="68">
        <f t="shared" ref="BN5:DY5" si="30">BM5+1</f>
        <v>44495</v>
      </c>
      <c r="BO5" s="68">
        <f t="shared" si="30"/>
        <v>44496</v>
      </c>
      <c r="BP5" s="68">
        <f t="shared" si="30"/>
        <v>44497</v>
      </c>
      <c r="BQ5" s="68">
        <f t="shared" si="30"/>
        <v>44498</v>
      </c>
      <c r="BR5" s="68">
        <f t="shared" si="30"/>
        <v>44499</v>
      </c>
      <c r="BS5" s="68">
        <f t="shared" si="30"/>
        <v>44500</v>
      </c>
      <c r="BT5" s="68">
        <f t="shared" si="30"/>
        <v>44501</v>
      </c>
      <c r="BU5" s="68">
        <f t="shared" si="30"/>
        <v>44502</v>
      </c>
      <c r="BV5" s="68">
        <f t="shared" si="30"/>
        <v>44503</v>
      </c>
      <c r="BW5" s="68">
        <f t="shared" si="30"/>
        <v>44504</v>
      </c>
      <c r="BX5" s="68">
        <f t="shared" si="30"/>
        <v>44505</v>
      </c>
      <c r="BY5" s="68">
        <f t="shared" si="30"/>
        <v>44506</v>
      </c>
      <c r="BZ5" s="68">
        <f t="shared" si="30"/>
        <v>44507</v>
      </c>
      <c r="CA5" s="68">
        <f t="shared" si="30"/>
        <v>44508</v>
      </c>
      <c r="CB5" s="68">
        <f t="shared" si="30"/>
        <v>44509</v>
      </c>
      <c r="CC5" s="68">
        <f t="shared" si="30"/>
        <v>44510</v>
      </c>
      <c r="CD5" s="68">
        <f t="shared" si="30"/>
        <v>44511</v>
      </c>
      <c r="CE5" s="68">
        <f t="shared" si="30"/>
        <v>44512</v>
      </c>
      <c r="CF5" s="68">
        <f t="shared" si="30"/>
        <v>44513</v>
      </c>
      <c r="CG5" s="68">
        <f t="shared" si="30"/>
        <v>44514</v>
      </c>
      <c r="CH5" s="68">
        <f t="shared" si="30"/>
        <v>44515</v>
      </c>
      <c r="CI5" s="68">
        <f t="shared" si="30"/>
        <v>44516</v>
      </c>
      <c r="CJ5" s="68">
        <f t="shared" si="30"/>
        <v>44517</v>
      </c>
      <c r="CK5" s="68">
        <f t="shared" si="30"/>
        <v>44518</v>
      </c>
      <c r="CL5" s="68">
        <f t="shared" si="30"/>
        <v>44519</v>
      </c>
      <c r="CM5" s="68">
        <f t="shared" si="30"/>
        <v>44520</v>
      </c>
      <c r="CN5" s="68">
        <f t="shared" si="30"/>
        <v>44521</v>
      </c>
      <c r="CO5" s="68">
        <f t="shared" si="30"/>
        <v>44522</v>
      </c>
      <c r="CP5" s="68">
        <f t="shared" si="30"/>
        <v>44523</v>
      </c>
      <c r="CQ5" s="68">
        <f t="shared" si="30"/>
        <v>44524</v>
      </c>
      <c r="CR5" s="68">
        <f t="shared" si="30"/>
        <v>44525</v>
      </c>
      <c r="CS5" s="68">
        <f t="shared" si="30"/>
        <v>44526</v>
      </c>
      <c r="CT5" s="68">
        <f t="shared" si="30"/>
        <v>44527</v>
      </c>
      <c r="CU5" s="68">
        <f t="shared" si="30"/>
        <v>44528</v>
      </c>
      <c r="CV5" s="68">
        <f t="shared" si="30"/>
        <v>44529</v>
      </c>
      <c r="CW5" s="68">
        <f t="shared" si="30"/>
        <v>44530</v>
      </c>
      <c r="CX5" s="68">
        <f t="shared" si="30"/>
        <v>44531</v>
      </c>
      <c r="CY5" s="68">
        <f t="shared" si="30"/>
        <v>44532</v>
      </c>
      <c r="CZ5" s="68">
        <f t="shared" si="30"/>
        <v>44533</v>
      </c>
      <c r="DA5" s="68">
        <f t="shared" si="30"/>
        <v>44534</v>
      </c>
      <c r="DB5" s="68">
        <f t="shared" si="30"/>
        <v>44535</v>
      </c>
      <c r="DC5" s="68">
        <f t="shared" si="30"/>
        <v>44536</v>
      </c>
      <c r="DD5" s="68">
        <f t="shared" si="30"/>
        <v>44537</v>
      </c>
      <c r="DE5" s="68">
        <f t="shared" si="30"/>
        <v>44538</v>
      </c>
      <c r="DF5" s="68">
        <f t="shared" si="30"/>
        <v>44539</v>
      </c>
      <c r="DG5" s="68">
        <f t="shared" si="30"/>
        <v>44540</v>
      </c>
      <c r="DH5" s="68">
        <f t="shared" si="30"/>
        <v>44541</v>
      </c>
      <c r="DI5" s="68">
        <f t="shared" si="30"/>
        <v>44542</v>
      </c>
      <c r="DJ5" s="68">
        <f t="shared" si="30"/>
        <v>44543</v>
      </c>
      <c r="DK5" s="68">
        <f t="shared" si="30"/>
        <v>44544</v>
      </c>
      <c r="DL5" s="68">
        <f t="shared" si="30"/>
        <v>44545</v>
      </c>
      <c r="DM5" s="68">
        <f t="shared" si="30"/>
        <v>44546</v>
      </c>
      <c r="DN5" s="68">
        <f t="shared" si="30"/>
        <v>44547</v>
      </c>
      <c r="DO5" s="68">
        <f t="shared" si="30"/>
        <v>44548</v>
      </c>
      <c r="DP5" s="68">
        <f t="shared" si="30"/>
        <v>44549</v>
      </c>
      <c r="DQ5" s="68">
        <f t="shared" si="30"/>
        <v>44550</v>
      </c>
      <c r="DR5" s="68">
        <f t="shared" si="30"/>
        <v>44551</v>
      </c>
      <c r="DS5" s="68">
        <f t="shared" si="30"/>
        <v>44552</v>
      </c>
      <c r="DT5" s="68">
        <f t="shared" si="30"/>
        <v>44553</v>
      </c>
      <c r="DU5" s="68">
        <f t="shared" si="30"/>
        <v>44554</v>
      </c>
      <c r="DV5" s="68">
        <f t="shared" si="30"/>
        <v>44555</v>
      </c>
      <c r="DW5" s="68">
        <f t="shared" si="30"/>
        <v>44556</v>
      </c>
      <c r="DX5" s="68">
        <f t="shared" si="30"/>
        <v>44557</v>
      </c>
      <c r="DY5" s="68">
        <f t="shared" si="30"/>
        <v>44558</v>
      </c>
      <c r="DZ5" s="68">
        <f t="shared" ref="DZ5:GK5" si="31">DY5+1</f>
        <v>44559</v>
      </c>
      <c r="EA5" s="68">
        <f t="shared" si="31"/>
        <v>44560</v>
      </c>
      <c r="EB5" s="68">
        <f t="shared" si="31"/>
        <v>44561</v>
      </c>
      <c r="EC5" s="68">
        <f t="shared" si="31"/>
        <v>44562</v>
      </c>
      <c r="ED5" s="68">
        <f t="shared" si="31"/>
        <v>44563</v>
      </c>
      <c r="EE5" s="68">
        <f t="shared" si="31"/>
        <v>44564</v>
      </c>
      <c r="EF5" s="68">
        <f t="shared" si="31"/>
        <v>44565</v>
      </c>
      <c r="EG5" s="68">
        <f t="shared" si="31"/>
        <v>44566</v>
      </c>
      <c r="EH5" s="68">
        <f t="shared" si="31"/>
        <v>44567</v>
      </c>
      <c r="EI5" s="68">
        <f t="shared" si="31"/>
        <v>44568</v>
      </c>
      <c r="EJ5" s="68">
        <f t="shared" si="31"/>
        <v>44569</v>
      </c>
      <c r="EK5" s="68">
        <f t="shared" si="31"/>
        <v>44570</v>
      </c>
      <c r="EL5" s="68">
        <f t="shared" si="31"/>
        <v>44571</v>
      </c>
      <c r="EM5" s="68">
        <f t="shared" si="31"/>
        <v>44572</v>
      </c>
      <c r="EN5" s="68">
        <f t="shared" si="31"/>
        <v>44573</v>
      </c>
      <c r="EO5" s="68">
        <f t="shared" si="31"/>
        <v>44574</v>
      </c>
      <c r="EP5" s="68">
        <f t="shared" si="31"/>
        <v>44575</v>
      </c>
      <c r="EQ5" s="68">
        <f t="shared" si="31"/>
        <v>44576</v>
      </c>
      <c r="ER5" s="68">
        <f t="shared" si="31"/>
        <v>44577</v>
      </c>
      <c r="ES5" s="68">
        <f t="shared" si="31"/>
        <v>44578</v>
      </c>
      <c r="ET5" s="68">
        <f t="shared" si="31"/>
        <v>44579</v>
      </c>
      <c r="EU5" s="68">
        <f t="shared" si="31"/>
        <v>44580</v>
      </c>
      <c r="EV5" s="68">
        <f t="shared" si="31"/>
        <v>44581</v>
      </c>
      <c r="EW5" s="68">
        <f t="shared" si="31"/>
        <v>44582</v>
      </c>
      <c r="EX5" s="68">
        <f t="shared" si="31"/>
        <v>44583</v>
      </c>
      <c r="EY5" s="68">
        <f t="shared" si="31"/>
        <v>44584</v>
      </c>
      <c r="EZ5" s="68">
        <f t="shared" si="31"/>
        <v>44585</v>
      </c>
      <c r="FA5" s="68">
        <f t="shared" si="31"/>
        <v>44586</v>
      </c>
      <c r="FB5" s="68">
        <f t="shared" si="31"/>
        <v>44587</v>
      </c>
      <c r="FC5" s="68">
        <f t="shared" si="31"/>
        <v>44588</v>
      </c>
      <c r="FD5" s="68">
        <f t="shared" si="31"/>
        <v>44589</v>
      </c>
      <c r="FE5" s="68">
        <f t="shared" si="31"/>
        <v>44590</v>
      </c>
      <c r="FF5" s="68">
        <f t="shared" si="31"/>
        <v>44591</v>
      </c>
      <c r="FG5" s="68">
        <f t="shared" si="31"/>
        <v>44592</v>
      </c>
      <c r="FH5" s="68">
        <f t="shared" si="31"/>
        <v>44593</v>
      </c>
      <c r="FI5" s="68">
        <f t="shared" si="31"/>
        <v>44594</v>
      </c>
      <c r="FJ5" s="68">
        <f t="shared" si="31"/>
        <v>44595</v>
      </c>
      <c r="FK5" s="68">
        <f t="shared" si="31"/>
        <v>44596</v>
      </c>
      <c r="FL5" s="68">
        <f t="shared" si="31"/>
        <v>44597</v>
      </c>
      <c r="FM5" s="68">
        <f t="shared" si="31"/>
        <v>44598</v>
      </c>
      <c r="FN5" s="68">
        <f t="shared" si="31"/>
        <v>44599</v>
      </c>
      <c r="FO5" s="68">
        <f t="shared" si="31"/>
        <v>44600</v>
      </c>
      <c r="FP5" s="68">
        <f t="shared" si="31"/>
        <v>44601</v>
      </c>
      <c r="FQ5" s="68">
        <f t="shared" si="31"/>
        <v>44602</v>
      </c>
      <c r="FR5" s="68">
        <f t="shared" si="31"/>
        <v>44603</v>
      </c>
      <c r="FS5" s="68">
        <f t="shared" si="31"/>
        <v>44604</v>
      </c>
      <c r="FT5" s="68">
        <f t="shared" si="31"/>
        <v>44605</v>
      </c>
      <c r="FU5" s="68">
        <f t="shared" si="31"/>
        <v>44606</v>
      </c>
      <c r="FV5" s="68">
        <f t="shared" si="31"/>
        <v>44607</v>
      </c>
      <c r="FW5" s="68">
        <f t="shared" si="31"/>
        <v>44608</v>
      </c>
      <c r="FX5" s="68">
        <f t="shared" si="31"/>
        <v>44609</v>
      </c>
      <c r="FY5" s="68">
        <f t="shared" si="31"/>
        <v>44610</v>
      </c>
      <c r="FZ5" s="68">
        <f t="shared" si="31"/>
        <v>44611</v>
      </c>
      <c r="GA5" s="68">
        <f t="shared" si="31"/>
        <v>44612</v>
      </c>
      <c r="GB5" s="68">
        <f t="shared" si="31"/>
        <v>44613</v>
      </c>
      <c r="GC5" s="68">
        <f t="shared" si="31"/>
        <v>44614</v>
      </c>
      <c r="GD5" s="68">
        <f t="shared" si="31"/>
        <v>44615</v>
      </c>
      <c r="GE5" s="68">
        <f t="shared" si="31"/>
        <v>44616</v>
      </c>
      <c r="GF5" s="68">
        <f t="shared" si="31"/>
        <v>44617</v>
      </c>
      <c r="GG5" s="68">
        <f t="shared" si="31"/>
        <v>44618</v>
      </c>
      <c r="GH5" s="68">
        <f t="shared" si="31"/>
        <v>44619</v>
      </c>
      <c r="GI5" s="68">
        <f t="shared" si="31"/>
        <v>44620</v>
      </c>
      <c r="GJ5" s="68">
        <f t="shared" si="31"/>
        <v>44621</v>
      </c>
      <c r="GK5" s="68">
        <f t="shared" si="31"/>
        <v>44622</v>
      </c>
      <c r="GL5" s="68">
        <f t="shared" ref="GL5:IW5" si="32">GK5+1</f>
        <v>44623</v>
      </c>
      <c r="GM5" s="68">
        <f t="shared" si="32"/>
        <v>44624</v>
      </c>
      <c r="GN5" s="68">
        <f t="shared" si="32"/>
        <v>44625</v>
      </c>
      <c r="GO5" s="68">
        <f t="shared" si="32"/>
        <v>44626</v>
      </c>
      <c r="GP5" s="68">
        <f t="shared" si="32"/>
        <v>44627</v>
      </c>
      <c r="GQ5" s="68">
        <f t="shared" si="32"/>
        <v>44628</v>
      </c>
      <c r="GR5" s="68">
        <f t="shared" si="32"/>
        <v>44629</v>
      </c>
      <c r="GS5" s="68">
        <f t="shared" si="32"/>
        <v>44630</v>
      </c>
      <c r="GT5" s="68">
        <f t="shared" si="32"/>
        <v>44631</v>
      </c>
      <c r="GU5" s="68">
        <f t="shared" si="32"/>
        <v>44632</v>
      </c>
      <c r="GV5" s="68">
        <f t="shared" si="32"/>
        <v>44633</v>
      </c>
      <c r="GW5" s="68">
        <f t="shared" si="32"/>
        <v>44634</v>
      </c>
      <c r="GX5" s="68">
        <f t="shared" si="32"/>
        <v>44635</v>
      </c>
      <c r="GY5" s="68">
        <f t="shared" si="32"/>
        <v>44636</v>
      </c>
      <c r="GZ5" s="68">
        <f t="shared" si="32"/>
        <v>44637</v>
      </c>
      <c r="HA5" s="68">
        <f t="shared" si="32"/>
        <v>44638</v>
      </c>
      <c r="HB5" s="68">
        <f t="shared" si="32"/>
        <v>44639</v>
      </c>
      <c r="HC5" s="68">
        <f t="shared" si="32"/>
        <v>44640</v>
      </c>
      <c r="HD5" s="68">
        <f t="shared" si="32"/>
        <v>44641</v>
      </c>
      <c r="HE5" s="68">
        <f t="shared" si="32"/>
        <v>44642</v>
      </c>
      <c r="HF5" s="68">
        <f t="shared" si="32"/>
        <v>44643</v>
      </c>
      <c r="HG5" s="68">
        <f t="shared" si="32"/>
        <v>44644</v>
      </c>
      <c r="HH5" s="68">
        <f t="shared" si="32"/>
        <v>44645</v>
      </c>
      <c r="HI5" s="68">
        <f t="shared" si="32"/>
        <v>44646</v>
      </c>
      <c r="HJ5" s="68">
        <f t="shared" si="32"/>
        <v>44647</v>
      </c>
      <c r="HK5" s="68">
        <f t="shared" si="32"/>
        <v>44648</v>
      </c>
      <c r="HL5" s="68">
        <f t="shared" si="32"/>
        <v>44649</v>
      </c>
      <c r="HM5" s="68">
        <f t="shared" si="32"/>
        <v>44650</v>
      </c>
      <c r="HN5" s="68">
        <f t="shared" si="32"/>
        <v>44651</v>
      </c>
      <c r="HO5" s="68">
        <f t="shared" si="32"/>
        <v>44652</v>
      </c>
      <c r="HP5" s="68">
        <f t="shared" si="32"/>
        <v>44653</v>
      </c>
      <c r="HQ5" s="68">
        <f t="shared" si="32"/>
        <v>44654</v>
      </c>
      <c r="HR5" s="68">
        <f t="shared" si="32"/>
        <v>44655</v>
      </c>
      <c r="HS5" s="68">
        <f t="shared" si="32"/>
        <v>44656</v>
      </c>
      <c r="HT5" s="68">
        <f t="shared" si="32"/>
        <v>44657</v>
      </c>
      <c r="HU5" s="68">
        <f t="shared" si="32"/>
        <v>44658</v>
      </c>
      <c r="HV5" s="68">
        <f t="shared" si="32"/>
        <v>44659</v>
      </c>
      <c r="HW5" s="68">
        <f t="shared" si="32"/>
        <v>44660</v>
      </c>
      <c r="HX5" s="68">
        <f t="shared" si="32"/>
        <v>44661</v>
      </c>
      <c r="HY5" s="68">
        <f t="shared" si="32"/>
        <v>44662</v>
      </c>
      <c r="HZ5" s="68">
        <f t="shared" si="32"/>
        <v>44663</v>
      </c>
      <c r="IA5" s="68">
        <f t="shared" si="32"/>
        <v>44664</v>
      </c>
      <c r="IB5" s="68">
        <f t="shared" si="32"/>
        <v>44665</v>
      </c>
      <c r="IC5" s="68">
        <f t="shared" si="32"/>
        <v>44666</v>
      </c>
      <c r="ID5" s="68">
        <f t="shared" si="32"/>
        <v>44667</v>
      </c>
      <c r="IE5" s="68">
        <f t="shared" si="32"/>
        <v>44668</v>
      </c>
      <c r="IF5" s="68">
        <f t="shared" si="32"/>
        <v>44669</v>
      </c>
      <c r="IG5" s="68">
        <f t="shared" si="32"/>
        <v>44670</v>
      </c>
      <c r="IH5" s="68">
        <f t="shared" si="32"/>
        <v>44671</v>
      </c>
      <c r="II5" s="68">
        <f t="shared" si="32"/>
        <v>44672</v>
      </c>
      <c r="IJ5" s="68">
        <f t="shared" si="32"/>
        <v>44673</v>
      </c>
      <c r="IK5" s="68">
        <f t="shared" si="32"/>
        <v>44674</v>
      </c>
      <c r="IL5" s="68">
        <f t="shared" si="32"/>
        <v>44675</v>
      </c>
      <c r="IM5" s="68">
        <f t="shared" si="32"/>
        <v>44676</v>
      </c>
      <c r="IN5" s="68">
        <f t="shared" si="32"/>
        <v>44677</v>
      </c>
      <c r="IO5" s="68">
        <f t="shared" si="32"/>
        <v>44678</v>
      </c>
      <c r="IP5" s="68">
        <f t="shared" si="32"/>
        <v>44679</v>
      </c>
      <c r="IQ5" s="68">
        <f t="shared" si="32"/>
        <v>44680</v>
      </c>
      <c r="IR5" s="68">
        <f t="shared" si="32"/>
        <v>44681</v>
      </c>
      <c r="IS5" s="68">
        <f t="shared" si="32"/>
        <v>44682</v>
      </c>
      <c r="IT5" s="68">
        <f t="shared" si="32"/>
        <v>44683</v>
      </c>
      <c r="IU5" s="68">
        <f t="shared" si="32"/>
        <v>44684</v>
      </c>
      <c r="IV5" s="68">
        <f t="shared" si="32"/>
        <v>44685</v>
      </c>
      <c r="IW5" s="68">
        <f t="shared" si="32"/>
        <v>44686</v>
      </c>
      <c r="IX5" s="68">
        <f t="shared" ref="IX5:JN5" si="33">IW5+1</f>
        <v>44687</v>
      </c>
      <c r="IY5" s="68">
        <f t="shared" si="33"/>
        <v>44688</v>
      </c>
      <c r="IZ5" s="68">
        <f t="shared" si="33"/>
        <v>44689</v>
      </c>
      <c r="JA5" s="68">
        <f t="shared" si="33"/>
        <v>44690</v>
      </c>
      <c r="JB5" s="68">
        <f t="shared" si="33"/>
        <v>44691</v>
      </c>
      <c r="JC5" s="68">
        <f t="shared" si="33"/>
        <v>44692</v>
      </c>
      <c r="JD5" s="68">
        <f t="shared" si="33"/>
        <v>44693</v>
      </c>
      <c r="JE5" s="68">
        <f t="shared" si="33"/>
        <v>44694</v>
      </c>
      <c r="JF5" s="68">
        <f t="shared" si="33"/>
        <v>44695</v>
      </c>
      <c r="JG5" s="68">
        <f t="shared" si="33"/>
        <v>44696</v>
      </c>
      <c r="JH5" s="68">
        <f t="shared" si="33"/>
        <v>44697</v>
      </c>
      <c r="JI5" s="68">
        <f t="shared" si="33"/>
        <v>44698</v>
      </c>
      <c r="JJ5" s="68">
        <f t="shared" si="33"/>
        <v>44699</v>
      </c>
      <c r="JK5" s="68">
        <f t="shared" si="33"/>
        <v>44700</v>
      </c>
      <c r="JL5" s="68">
        <f t="shared" si="33"/>
        <v>44701</v>
      </c>
      <c r="JM5" s="68">
        <f t="shared" si="33"/>
        <v>44702</v>
      </c>
      <c r="JN5" s="69">
        <f t="shared" si="33"/>
        <v>44703</v>
      </c>
      <c r="JO5" s="66"/>
      <c r="JP5" s="66"/>
      <c r="JQ5" s="66"/>
      <c r="JR5" s="66"/>
      <c r="JS5" s="66"/>
      <c r="JT5" s="66"/>
      <c r="JU5" s="66"/>
      <c r="JV5" s="66"/>
      <c r="JW5" s="66"/>
      <c r="JX5" s="66"/>
      <c r="JY5" s="66"/>
      <c r="JZ5" s="66"/>
      <c r="KA5" s="66"/>
      <c r="KB5" s="66"/>
      <c r="KC5" s="66"/>
      <c r="KD5" s="66"/>
      <c r="KE5" s="66"/>
      <c r="KF5" s="66"/>
      <c r="KG5" s="66"/>
      <c r="KH5" s="66"/>
      <c r="KI5" s="66"/>
      <c r="KJ5" s="66"/>
      <c r="KK5" s="66"/>
      <c r="KL5" s="66"/>
      <c r="KM5" s="66"/>
      <c r="KN5" s="66"/>
      <c r="KO5" s="66"/>
      <c r="KP5" s="66"/>
      <c r="KQ5" s="66"/>
    </row>
    <row r="6" spans="1:303" ht="30" customHeight="1" thickBot="1" x14ac:dyDescent="0.3">
      <c r="A6" s="40" t="s">
        <v>10</v>
      </c>
      <c r="B6" s="90" t="s">
        <v>11</v>
      </c>
      <c r="C6" s="91"/>
      <c r="D6" s="64" t="s">
        <v>12</v>
      </c>
      <c r="E6" s="64" t="s">
        <v>13</v>
      </c>
      <c r="F6" s="64" t="s">
        <v>14</v>
      </c>
      <c r="G6" s="64"/>
      <c r="H6" s="64" t="s">
        <v>15</v>
      </c>
      <c r="I6" s="8" t="str">
        <f t="shared" ref="I6" si="34">LEFT(TEXT(I5,"ddd"),1)</f>
        <v>M</v>
      </c>
      <c r="J6" s="8" t="str">
        <f t="shared" ref="J6:AR6" si="35">LEFT(TEXT(J5,"ddd"),1)</f>
        <v>T</v>
      </c>
      <c r="K6" s="8" t="str">
        <f t="shared" si="35"/>
        <v>W</v>
      </c>
      <c r="L6" s="8" t="str">
        <f t="shared" si="35"/>
        <v>T</v>
      </c>
      <c r="M6" s="8" t="str">
        <f t="shared" si="35"/>
        <v>F</v>
      </c>
      <c r="N6" s="8" t="str">
        <f t="shared" si="35"/>
        <v>S</v>
      </c>
      <c r="O6" s="8" t="str">
        <f t="shared" si="35"/>
        <v>S</v>
      </c>
      <c r="P6" s="8" t="str">
        <f t="shared" si="35"/>
        <v>M</v>
      </c>
      <c r="Q6" s="8" t="str">
        <f t="shared" si="35"/>
        <v>T</v>
      </c>
      <c r="R6" s="8" t="str">
        <f t="shared" si="35"/>
        <v>W</v>
      </c>
      <c r="S6" s="8" t="str">
        <f t="shared" si="35"/>
        <v>T</v>
      </c>
      <c r="T6" s="8" t="str">
        <f t="shared" si="35"/>
        <v>F</v>
      </c>
      <c r="U6" s="8" t="str">
        <f t="shared" si="35"/>
        <v>S</v>
      </c>
      <c r="V6" s="8" t="str">
        <f t="shared" si="35"/>
        <v>S</v>
      </c>
      <c r="W6" s="8" t="str">
        <f t="shared" si="35"/>
        <v>M</v>
      </c>
      <c r="X6" s="8" t="str">
        <f t="shared" si="35"/>
        <v>T</v>
      </c>
      <c r="Y6" s="8" t="str">
        <f t="shared" si="35"/>
        <v>W</v>
      </c>
      <c r="Z6" s="8" t="str">
        <f t="shared" si="35"/>
        <v>T</v>
      </c>
      <c r="AA6" s="8" t="str">
        <f t="shared" si="35"/>
        <v>F</v>
      </c>
      <c r="AB6" s="8" t="str">
        <f t="shared" si="35"/>
        <v>S</v>
      </c>
      <c r="AC6" s="8" t="str">
        <f t="shared" si="35"/>
        <v>S</v>
      </c>
      <c r="AD6" s="8" t="str">
        <f t="shared" si="35"/>
        <v>M</v>
      </c>
      <c r="AE6" s="8" t="str">
        <f t="shared" si="35"/>
        <v>T</v>
      </c>
      <c r="AF6" s="8" t="str">
        <f t="shared" si="35"/>
        <v>W</v>
      </c>
      <c r="AG6" s="8" t="str">
        <f t="shared" si="35"/>
        <v>T</v>
      </c>
      <c r="AH6" s="8" t="str">
        <f t="shared" si="35"/>
        <v>F</v>
      </c>
      <c r="AI6" s="8" t="str">
        <f t="shared" si="35"/>
        <v>S</v>
      </c>
      <c r="AJ6" s="8" t="str">
        <f t="shared" si="35"/>
        <v>S</v>
      </c>
      <c r="AK6" s="8" t="str">
        <f t="shared" si="35"/>
        <v>M</v>
      </c>
      <c r="AL6" s="8" t="str">
        <f t="shared" si="35"/>
        <v>T</v>
      </c>
      <c r="AM6" s="8" t="str">
        <f t="shared" si="35"/>
        <v>W</v>
      </c>
      <c r="AN6" s="8" t="str">
        <f t="shared" si="35"/>
        <v>T</v>
      </c>
      <c r="AO6" s="8" t="str">
        <f t="shared" si="35"/>
        <v>F</v>
      </c>
      <c r="AP6" s="8" t="str">
        <f t="shared" si="35"/>
        <v>S</v>
      </c>
      <c r="AQ6" s="8" t="str">
        <f t="shared" si="35"/>
        <v>S</v>
      </c>
      <c r="AR6" s="8" t="str">
        <f t="shared" si="35"/>
        <v>M</v>
      </c>
      <c r="AS6" s="8" t="str">
        <f t="shared" ref="AS6:DB6" si="36">LEFT(TEXT(AS5,"ddd"),1)</f>
        <v>T</v>
      </c>
      <c r="AT6" s="8" t="str">
        <f t="shared" si="36"/>
        <v>W</v>
      </c>
      <c r="AU6" s="8" t="str">
        <f t="shared" si="36"/>
        <v>T</v>
      </c>
      <c r="AV6" s="8" t="str">
        <f t="shared" si="36"/>
        <v>F</v>
      </c>
      <c r="AW6" s="8" t="str">
        <f t="shared" si="36"/>
        <v>S</v>
      </c>
      <c r="AX6" s="8" t="str">
        <f t="shared" si="36"/>
        <v>S</v>
      </c>
      <c r="AY6" s="8" t="str">
        <f t="shared" si="36"/>
        <v>M</v>
      </c>
      <c r="AZ6" s="8" t="str">
        <f t="shared" si="36"/>
        <v>T</v>
      </c>
      <c r="BA6" s="8" t="str">
        <f t="shared" si="36"/>
        <v>W</v>
      </c>
      <c r="BB6" s="8" t="str">
        <f t="shared" si="36"/>
        <v>T</v>
      </c>
      <c r="BC6" s="8" t="str">
        <f t="shared" si="36"/>
        <v>F</v>
      </c>
      <c r="BD6" s="8" t="str">
        <f t="shared" si="36"/>
        <v>S</v>
      </c>
      <c r="BE6" s="8" t="str">
        <f t="shared" si="36"/>
        <v>S</v>
      </c>
      <c r="BF6" s="8" t="str">
        <f t="shared" si="36"/>
        <v>M</v>
      </c>
      <c r="BG6" s="8" t="str">
        <f t="shared" si="36"/>
        <v>T</v>
      </c>
      <c r="BH6" s="8" t="str">
        <f t="shared" si="36"/>
        <v>W</v>
      </c>
      <c r="BI6" s="8" t="str">
        <f t="shared" si="36"/>
        <v>T</v>
      </c>
      <c r="BJ6" s="8" t="str">
        <f t="shared" si="36"/>
        <v>F</v>
      </c>
      <c r="BK6" s="8" t="str">
        <f t="shared" si="36"/>
        <v>S</v>
      </c>
      <c r="BL6" s="65" t="str">
        <f t="shared" si="36"/>
        <v>S</v>
      </c>
      <c r="BM6" s="65" t="str">
        <f t="shared" si="36"/>
        <v>M</v>
      </c>
      <c r="BN6" s="65" t="str">
        <f t="shared" si="36"/>
        <v>T</v>
      </c>
      <c r="BO6" s="65" t="str">
        <f t="shared" si="36"/>
        <v>W</v>
      </c>
      <c r="BP6" s="65" t="str">
        <f t="shared" si="36"/>
        <v>T</v>
      </c>
      <c r="BQ6" s="65" t="str">
        <f t="shared" si="36"/>
        <v>F</v>
      </c>
      <c r="BR6" s="65" t="str">
        <f t="shared" si="36"/>
        <v>S</v>
      </c>
      <c r="BS6" s="65" t="str">
        <f t="shared" si="36"/>
        <v>S</v>
      </c>
      <c r="BT6" s="65" t="str">
        <f t="shared" si="36"/>
        <v>M</v>
      </c>
      <c r="BU6" s="65" t="str">
        <f t="shared" si="36"/>
        <v>T</v>
      </c>
      <c r="BV6" s="65" t="str">
        <f t="shared" si="36"/>
        <v>W</v>
      </c>
      <c r="BW6" s="65" t="str">
        <f t="shared" si="36"/>
        <v>T</v>
      </c>
      <c r="BX6" s="65" t="str">
        <f t="shared" si="36"/>
        <v>F</v>
      </c>
      <c r="BY6" s="65" t="str">
        <f t="shared" si="36"/>
        <v>S</v>
      </c>
      <c r="BZ6" s="65" t="str">
        <f t="shared" si="36"/>
        <v>S</v>
      </c>
      <c r="CA6" s="65" t="str">
        <f t="shared" si="36"/>
        <v>M</v>
      </c>
      <c r="CB6" s="65" t="str">
        <f t="shared" si="36"/>
        <v>T</v>
      </c>
      <c r="CC6" s="65" t="str">
        <f t="shared" si="36"/>
        <v>W</v>
      </c>
      <c r="CD6" s="65" t="str">
        <f t="shared" si="36"/>
        <v>T</v>
      </c>
      <c r="CE6" s="65" t="str">
        <f t="shared" si="36"/>
        <v>F</v>
      </c>
      <c r="CF6" s="65" t="str">
        <f t="shared" si="36"/>
        <v>S</v>
      </c>
      <c r="CG6" s="65" t="str">
        <f t="shared" si="36"/>
        <v>S</v>
      </c>
      <c r="CH6" s="65" t="str">
        <f t="shared" si="36"/>
        <v>M</v>
      </c>
      <c r="CI6" s="65" t="str">
        <f t="shared" si="36"/>
        <v>T</v>
      </c>
      <c r="CJ6" s="65" t="str">
        <f t="shared" si="36"/>
        <v>W</v>
      </c>
      <c r="CK6" s="65" t="str">
        <f t="shared" si="36"/>
        <v>T</v>
      </c>
      <c r="CL6" s="65" t="str">
        <f t="shared" si="36"/>
        <v>F</v>
      </c>
      <c r="CM6" s="65" t="str">
        <f t="shared" si="36"/>
        <v>S</v>
      </c>
      <c r="CN6" s="65" t="str">
        <f t="shared" si="36"/>
        <v>S</v>
      </c>
      <c r="CO6" s="65" t="str">
        <f t="shared" si="36"/>
        <v>M</v>
      </c>
      <c r="CP6" s="65" t="str">
        <f t="shared" si="36"/>
        <v>T</v>
      </c>
      <c r="CQ6" s="65" t="str">
        <f t="shared" si="36"/>
        <v>W</v>
      </c>
      <c r="CR6" s="65" t="str">
        <f t="shared" si="36"/>
        <v>T</v>
      </c>
      <c r="CS6" s="65" t="str">
        <f t="shared" si="36"/>
        <v>F</v>
      </c>
      <c r="CT6" s="65" t="str">
        <f t="shared" si="36"/>
        <v>S</v>
      </c>
      <c r="CU6" s="65" t="str">
        <f t="shared" si="36"/>
        <v>S</v>
      </c>
      <c r="CV6" s="65" t="str">
        <f t="shared" si="36"/>
        <v>M</v>
      </c>
      <c r="CW6" s="65" t="str">
        <f t="shared" si="36"/>
        <v>T</v>
      </c>
      <c r="CX6" s="65" t="str">
        <f t="shared" si="36"/>
        <v>W</v>
      </c>
      <c r="CY6" s="65" t="str">
        <f t="shared" si="36"/>
        <v>T</v>
      </c>
      <c r="CZ6" s="65" t="str">
        <f t="shared" si="36"/>
        <v>F</v>
      </c>
      <c r="DA6" s="65" t="str">
        <f t="shared" si="36"/>
        <v>S</v>
      </c>
      <c r="DB6" s="65" t="str">
        <f t="shared" si="36"/>
        <v>S</v>
      </c>
      <c r="DC6" s="65" t="str">
        <f t="shared" ref="DC6:FN6" si="37">LEFT(TEXT(DC5,"ddd"),1)</f>
        <v>M</v>
      </c>
      <c r="DD6" s="65" t="str">
        <f t="shared" si="37"/>
        <v>T</v>
      </c>
      <c r="DE6" s="65" t="str">
        <f t="shared" si="37"/>
        <v>W</v>
      </c>
      <c r="DF6" s="65" t="str">
        <f t="shared" si="37"/>
        <v>T</v>
      </c>
      <c r="DG6" s="65" t="str">
        <f t="shared" si="37"/>
        <v>F</v>
      </c>
      <c r="DH6" s="65" t="str">
        <f t="shared" si="37"/>
        <v>S</v>
      </c>
      <c r="DI6" s="65" t="str">
        <f t="shared" si="37"/>
        <v>S</v>
      </c>
      <c r="DJ6" s="65" t="str">
        <f t="shared" si="37"/>
        <v>M</v>
      </c>
      <c r="DK6" s="65" t="str">
        <f t="shared" si="37"/>
        <v>T</v>
      </c>
      <c r="DL6" s="65" t="str">
        <f t="shared" si="37"/>
        <v>W</v>
      </c>
      <c r="DM6" s="65" t="str">
        <f t="shared" si="37"/>
        <v>T</v>
      </c>
      <c r="DN6" s="65" t="str">
        <f t="shared" si="37"/>
        <v>F</v>
      </c>
      <c r="DO6" s="65" t="str">
        <f t="shared" si="37"/>
        <v>S</v>
      </c>
      <c r="DP6" s="65" t="str">
        <f t="shared" si="37"/>
        <v>S</v>
      </c>
      <c r="DQ6" s="65" t="str">
        <f t="shared" si="37"/>
        <v>M</v>
      </c>
      <c r="DR6" s="65" t="str">
        <f t="shared" si="37"/>
        <v>T</v>
      </c>
      <c r="DS6" s="65" t="str">
        <f t="shared" si="37"/>
        <v>W</v>
      </c>
      <c r="DT6" s="65" t="str">
        <f t="shared" si="37"/>
        <v>T</v>
      </c>
      <c r="DU6" s="65" t="str">
        <f t="shared" si="37"/>
        <v>F</v>
      </c>
      <c r="DV6" s="65" t="str">
        <f t="shared" si="37"/>
        <v>S</v>
      </c>
      <c r="DW6" s="65" t="str">
        <f t="shared" si="37"/>
        <v>S</v>
      </c>
      <c r="DX6" s="65" t="str">
        <f t="shared" si="37"/>
        <v>M</v>
      </c>
      <c r="DY6" s="65" t="str">
        <f t="shared" si="37"/>
        <v>T</v>
      </c>
      <c r="DZ6" s="65" t="str">
        <f t="shared" si="37"/>
        <v>W</v>
      </c>
      <c r="EA6" s="65" t="str">
        <f t="shared" si="37"/>
        <v>T</v>
      </c>
      <c r="EB6" s="65" t="str">
        <f t="shared" si="37"/>
        <v>F</v>
      </c>
      <c r="EC6" s="65" t="str">
        <f t="shared" si="37"/>
        <v>S</v>
      </c>
      <c r="ED6" s="65" t="str">
        <f t="shared" si="37"/>
        <v>S</v>
      </c>
      <c r="EE6" s="65" t="str">
        <f t="shared" si="37"/>
        <v>M</v>
      </c>
      <c r="EF6" s="65" t="str">
        <f t="shared" si="37"/>
        <v>T</v>
      </c>
      <c r="EG6" s="65" t="str">
        <f t="shared" si="37"/>
        <v>W</v>
      </c>
      <c r="EH6" s="65" t="str">
        <f t="shared" si="37"/>
        <v>T</v>
      </c>
      <c r="EI6" s="65" t="str">
        <f t="shared" si="37"/>
        <v>F</v>
      </c>
      <c r="EJ6" s="65" t="str">
        <f t="shared" si="37"/>
        <v>S</v>
      </c>
      <c r="EK6" s="65" t="str">
        <f t="shared" si="37"/>
        <v>S</v>
      </c>
      <c r="EL6" s="65" t="str">
        <f t="shared" si="37"/>
        <v>M</v>
      </c>
      <c r="EM6" s="65" t="str">
        <f t="shared" si="37"/>
        <v>T</v>
      </c>
      <c r="EN6" s="65" t="str">
        <f t="shared" si="37"/>
        <v>W</v>
      </c>
      <c r="EO6" s="65" t="str">
        <f t="shared" si="37"/>
        <v>T</v>
      </c>
      <c r="EP6" s="65" t="str">
        <f t="shared" si="37"/>
        <v>F</v>
      </c>
      <c r="EQ6" s="65" t="str">
        <f t="shared" si="37"/>
        <v>S</v>
      </c>
      <c r="ER6" s="65" t="str">
        <f t="shared" si="37"/>
        <v>S</v>
      </c>
      <c r="ES6" s="65" t="str">
        <f t="shared" si="37"/>
        <v>M</v>
      </c>
      <c r="ET6" s="65" t="str">
        <f t="shared" si="37"/>
        <v>T</v>
      </c>
      <c r="EU6" s="65" t="str">
        <f t="shared" si="37"/>
        <v>W</v>
      </c>
      <c r="EV6" s="65" t="str">
        <f t="shared" si="37"/>
        <v>T</v>
      </c>
      <c r="EW6" s="65" t="str">
        <f t="shared" si="37"/>
        <v>F</v>
      </c>
      <c r="EX6" s="65" t="str">
        <f t="shared" si="37"/>
        <v>S</v>
      </c>
      <c r="EY6" s="65" t="str">
        <f t="shared" si="37"/>
        <v>S</v>
      </c>
      <c r="EZ6" s="65" t="str">
        <f t="shared" si="37"/>
        <v>M</v>
      </c>
      <c r="FA6" s="65" t="str">
        <f t="shared" si="37"/>
        <v>T</v>
      </c>
      <c r="FB6" s="65" t="str">
        <f t="shared" si="37"/>
        <v>W</v>
      </c>
      <c r="FC6" s="65" t="str">
        <f t="shared" si="37"/>
        <v>T</v>
      </c>
      <c r="FD6" s="65" t="str">
        <f t="shared" si="37"/>
        <v>F</v>
      </c>
      <c r="FE6" s="65" t="str">
        <f t="shared" si="37"/>
        <v>S</v>
      </c>
      <c r="FF6" s="65" t="str">
        <f t="shared" si="37"/>
        <v>S</v>
      </c>
      <c r="FG6" s="65" t="str">
        <f t="shared" si="37"/>
        <v>M</v>
      </c>
      <c r="FH6" s="65" t="str">
        <f t="shared" si="37"/>
        <v>T</v>
      </c>
      <c r="FI6" s="65" t="str">
        <f t="shared" si="37"/>
        <v>W</v>
      </c>
      <c r="FJ6" s="65" t="str">
        <f t="shared" si="37"/>
        <v>T</v>
      </c>
      <c r="FK6" s="65" t="str">
        <f t="shared" si="37"/>
        <v>F</v>
      </c>
      <c r="FL6" s="65" t="str">
        <f t="shared" si="37"/>
        <v>S</v>
      </c>
      <c r="FM6" s="65" t="str">
        <f t="shared" si="37"/>
        <v>S</v>
      </c>
      <c r="FN6" s="65" t="str">
        <f t="shared" si="37"/>
        <v>M</v>
      </c>
      <c r="FO6" s="65" t="str">
        <f t="shared" ref="FO6:HZ6" si="38">LEFT(TEXT(FO5,"ddd"),1)</f>
        <v>T</v>
      </c>
      <c r="FP6" s="65" t="str">
        <f t="shared" si="38"/>
        <v>W</v>
      </c>
      <c r="FQ6" s="65" t="str">
        <f t="shared" si="38"/>
        <v>T</v>
      </c>
      <c r="FR6" s="65" t="str">
        <f t="shared" si="38"/>
        <v>F</v>
      </c>
      <c r="FS6" s="65" t="str">
        <f t="shared" si="38"/>
        <v>S</v>
      </c>
      <c r="FT6" s="65" t="str">
        <f t="shared" si="38"/>
        <v>S</v>
      </c>
      <c r="FU6" s="65" t="str">
        <f t="shared" si="38"/>
        <v>M</v>
      </c>
      <c r="FV6" s="65" t="str">
        <f t="shared" si="38"/>
        <v>T</v>
      </c>
      <c r="FW6" s="65" t="str">
        <f t="shared" si="38"/>
        <v>W</v>
      </c>
      <c r="FX6" s="65" t="str">
        <f t="shared" si="38"/>
        <v>T</v>
      </c>
      <c r="FY6" s="65" t="str">
        <f t="shared" si="38"/>
        <v>F</v>
      </c>
      <c r="FZ6" s="65" t="str">
        <f t="shared" si="38"/>
        <v>S</v>
      </c>
      <c r="GA6" s="65" t="str">
        <f t="shared" si="38"/>
        <v>S</v>
      </c>
      <c r="GB6" s="65" t="str">
        <f t="shared" si="38"/>
        <v>M</v>
      </c>
      <c r="GC6" s="65" t="str">
        <f t="shared" si="38"/>
        <v>T</v>
      </c>
      <c r="GD6" s="65" t="str">
        <f t="shared" si="38"/>
        <v>W</v>
      </c>
      <c r="GE6" s="65" t="str">
        <f t="shared" si="38"/>
        <v>T</v>
      </c>
      <c r="GF6" s="65" t="str">
        <f t="shared" si="38"/>
        <v>F</v>
      </c>
      <c r="GG6" s="65" t="str">
        <f t="shared" si="38"/>
        <v>S</v>
      </c>
      <c r="GH6" s="65" t="str">
        <f t="shared" si="38"/>
        <v>S</v>
      </c>
      <c r="GI6" s="65" t="str">
        <f t="shared" si="38"/>
        <v>M</v>
      </c>
      <c r="GJ6" s="65" t="str">
        <f t="shared" si="38"/>
        <v>T</v>
      </c>
      <c r="GK6" s="65" t="str">
        <f t="shared" si="38"/>
        <v>W</v>
      </c>
      <c r="GL6" s="65" t="str">
        <f t="shared" si="38"/>
        <v>T</v>
      </c>
      <c r="GM6" s="65" t="str">
        <f t="shared" si="38"/>
        <v>F</v>
      </c>
      <c r="GN6" s="65" t="str">
        <f t="shared" si="38"/>
        <v>S</v>
      </c>
      <c r="GO6" s="65" t="str">
        <f t="shared" si="38"/>
        <v>S</v>
      </c>
      <c r="GP6" s="65" t="str">
        <f t="shared" si="38"/>
        <v>M</v>
      </c>
      <c r="GQ6" s="65" t="str">
        <f t="shared" si="38"/>
        <v>T</v>
      </c>
      <c r="GR6" s="65" t="str">
        <f t="shared" si="38"/>
        <v>W</v>
      </c>
      <c r="GS6" s="65" t="str">
        <f t="shared" si="38"/>
        <v>T</v>
      </c>
      <c r="GT6" s="65" t="str">
        <f t="shared" si="38"/>
        <v>F</v>
      </c>
      <c r="GU6" s="65" t="str">
        <f t="shared" si="38"/>
        <v>S</v>
      </c>
      <c r="GV6" s="65" t="str">
        <f t="shared" si="38"/>
        <v>S</v>
      </c>
      <c r="GW6" s="65" t="str">
        <f t="shared" si="38"/>
        <v>M</v>
      </c>
      <c r="GX6" s="65" t="str">
        <f t="shared" si="38"/>
        <v>T</v>
      </c>
      <c r="GY6" s="65" t="str">
        <f t="shared" si="38"/>
        <v>W</v>
      </c>
      <c r="GZ6" s="65" t="str">
        <f t="shared" si="38"/>
        <v>T</v>
      </c>
      <c r="HA6" s="65" t="str">
        <f t="shared" si="38"/>
        <v>F</v>
      </c>
      <c r="HB6" s="65" t="str">
        <f t="shared" si="38"/>
        <v>S</v>
      </c>
      <c r="HC6" s="65" t="str">
        <f t="shared" si="38"/>
        <v>S</v>
      </c>
      <c r="HD6" s="65" t="str">
        <f t="shared" si="38"/>
        <v>M</v>
      </c>
      <c r="HE6" s="65" t="str">
        <f t="shared" si="38"/>
        <v>T</v>
      </c>
      <c r="HF6" s="65" t="str">
        <f t="shared" si="38"/>
        <v>W</v>
      </c>
      <c r="HG6" s="65" t="str">
        <f t="shared" si="38"/>
        <v>T</v>
      </c>
      <c r="HH6" s="65" t="str">
        <f t="shared" si="38"/>
        <v>F</v>
      </c>
      <c r="HI6" s="65" t="str">
        <f t="shared" si="38"/>
        <v>S</v>
      </c>
      <c r="HJ6" s="65" t="str">
        <f t="shared" si="38"/>
        <v>S</v>
      </c>
      <c r="HK6" s="65" t="str">
        <f t="shared" si="38"/>
        <v>M</v>
      </c>
      <c r="HL6" s="65" t="str">
        <f t="shared" si="38"/>
        <v>T</v>
      </c>
      <c r="HM6" s="65" t="str">
        <f t="shared" si="38"/>
        <v>W</v>
      </c>
      <c r="HN6" s="65" t="str">
        <f t="shared" si="38"/>
        <v>T</v>
      </c>
      <c r="HO6" s="65" t="str">
        <f t="shared" si="38"/>
        <v>F</v>
      </c>
      <c r="HP6" s="65" t="str">
        <f t="shared" si="38"/>
        <v>S</v>
      </c>
      <c r="HQ6" s="65" t="str">
        <f t="shared" si="38"/>
        <v>S</v>
      </c>
      <c r="HR6" s="65" t="str">
        <f t="shared" si="38"/>
        <v>M</v>
      </c>
      <c r="HS6" s="65" t="str">
        <f t="shared" si="38"/>
        <v>T</v>
      </c>
      <c r="HT6" s="65" t="str">
        <f t="shared" si="38"/>
        <v>W</v>
      </c>
      <c r="HU6" s="65" t="str">
        <f t="shared" si="38"/>
        <v>T</v>
      </c>
      <c r="HV6" s="65" t="str">
        <f t="shared" si="38"/>
        <v>F</v>
      </c>
      <c r="HW6" s="65" t="str">
        <f t="shared" si="38"/>
        <v>S</v>
      </c>
      <c r="HX6" s="65" t="str">
        <f t="shared" si="38"/>
        <v>S</v>
      </c>
      <c r="HY6" s="65" t="str">
        <f t="shared" si="38"/>
        <v>M</v>
      </c>
      <c r="HZ6" s="65" t="str">
        <f t="shared" si="38"/>
        <v>T</v>
      </c>
      <c r="IA6" s="65" t="str">
        <f t="shared" ref="IA6:JN6" si="39">LEFT(TEXT(IA5,"ddd"),1)</f>
        <v>W</v>
      </c>
      <c r="IB6" s="65" t="str">
        <f t="shared" si="39"/>
        <v>T</v>
      </c>
      <c r="IC6" s="65" t="str">
        <f t="shared" si="39"/>
        <v>F</v>
      </c>
      <c r="ID6" s="65" t="str">
        <f t="shared" si="39"/>
        <v>S</v>
      </c>
      <c r="IE6" s="65" t="str">
        <f t="shared" si="39"/>
        <v>S</v>
      </c>
      <c r="IF6" s="65" t="str">
        <f t="shared" si="39"/>
        <v>M</v>
      </c>
      <c r="IG6" s="65" t="str">
        <f t="shared" si="39"/>
        <v>T</v>
      </c>
      <c r="IH6" s="65" t="str">
        <f t="shared" si="39"/>
        <v>W</v>
      </c>
      <c r="II6" s="65" t="str">
        <f t="shared" si="39"/>
        <v>T</v>
      </c>
      <c r="IJ6" s="65" t="str">
        <f t="shared" si="39"/>
        <v>F</v>
      </c>
      <c r="IK6" s="65" t="str">
        <f t="shared" si="39"/>
        <v>S</v>
      </c>
      <c r="IL6" s="65" t="str">
        <f t="shared" si="39"/>
        <v>S</v>
      </c>
      <c r="IM6" s="65" t="str">
        <f t="shared" si="39"/>
        <v>M</v>
      </c>
      <c r="IN6" s="65" t="str">
        <f t="shared" si="39"/>
        <v>T</v>
      </c>
      <c r="IO6" s="65" t="str">
        <f t="shared" si="39"/>
        <v>W</v>
      </c>
      <c r="IP6" s="65" t="str">
        <f t="shared" si="39"/>
        <v>T</v>
      </c>
      <c r="IQ6" s="65" t="str">
        <f t="shared" si="39"/>
        <v>F</v>
      </c>
      <c r="IR6" s="65" t="str">
        <f t="shared" si="39"/>
        <v>S</v>
      </c>
      <c r="IS6" s="65" t="str">
        <f t="shared" si="39"/>
        <v>S</v>
      </c>
      <c r="IT6" s="65" t="str">
        <f t="shared" si="39"/>
        <v>M</v>
      </c>
      <c r="IU6" s="65" t="str">
        <f t="shared" si="39"/>
        <v>T</v>
      </c>
      <c r="IV6" s="65" t="str">
        <f t="shared" si="39"/>
        <v>W</v>
      </c>
      <c r="IW6" s="65" t="str">
        <f t="shared" si="39"/>
        <v>T</v>
      </c>
      <c r="IX6" s="65" t="str">
        <f t="shared" si="39"/>
        <v>F</v>
      </c>
      <c r="IY6" s="65" t="str">
        <f t="shared" si="39"/>
        <v>S</v>
      </c>
      <c r="IZ6" s="65" t="str">
        <f t="shared" si="39"/>
        <v>S</v>
      </c>
      <c r="JA6" s="65" t="str">
        <f t="shared" si="39"/>
        <v>M</v>
      </c>
      <c r="JB6" s="65" t="str">
        <f t="shared" si="39"/>
        <v>T</v>
      </c>
      <c r="JC6" s="65" t="str">
        <f t="shared" si="39"/>
        <v>W</v>
      </c>
      <c r="JD6" s="65" t="str">
        <f t="shared" si="39"/>
        <v>T</v>
      </c>
      <c r="JE6" s="65" t="str">
        <f t="shared" si="39"/>
        <v>F</v>
      </c>
      <c r="JF6" s="65" t="str">
        <f t="shared" si="39"/>
        <v>S</v>
      </c>
      <c r="JG6" s="65" t="str">
        <f t="shared" si="39"/>
        <v>S</v>
      </c>
      <c r="JH6" s="65" t="str">
        <f t="shared" si="39"/>
        <v>M</v>
      </c>
      <c r="JI6" s="65" t="str">
        <f t="shared" si="39"/>
        <v>T</v>
      </c>
      <c r="JJ6" s="65" t="str">
        <f t="shared" si="39"/>
        <v>W</v>
      </c>
      <c r="JK6" s="65" t="str">
        <f t="shared" si="39"/>
        <v>T</v>
      </c>
      <c r="JL6" s="65" t="str">
        <f t="shared" si="39"/>
        <v>F</v>
      </c>
      <c r="JM6" s="65" t="str">
        <f t="shared" si="39"/>
        <v>S</v>
      </c>
      <c r="JN6" s="65" t="str">
        <f t="shared" si="39"/>
        <v>S</v>
      </c>
      <c r="JO6" s="67"/>
      <c r="JP6" s="67"/>
      <c r="JQ6" s="67"/>
      <c r="JR6" s="67"/>
      <c r="JS6" s="67"/>
      <c r="JT6" s="67"/>
      <c r="JU6" s="67"/>
      <c r="JV6" s="67"/>
      <c r="JW6" s="67"/>
      <c r="JX6" s="67"/>
      <c r="JY6" s="67"/>
      <c r="JZ6" s="67"/>
      <c r="KA6" s="67"/>
      <c r="KB6" s="67"/>
      <c r="KC6" s="67"/>
      <c r="KD6" s="67"/>
      <c r="KE6" s="67"/>
      <c r="KF6" s="67"/>
      <c r="KG6" s="67"/>
      <c r="KH6" s="67"/>
      <c r="KI6" s="67"/>
      <c r="KJ6" s="67"/>
      <c r="KK6" s="67"/>
      <c r="KL6" s="67"/>
      <c r="KM6" s="67"/>
      <c r="KN6" s="67"/>
      <c r="KO6" s="67"/>
      <c r="KP6" s="67"/>
    </row>
    <row r="7" spans="1:303" ht="30" hidden="1" customHeight="1" thickBot="1" x14ac:dyDescent="0.3">
      <c r="A7" s="39" t="s">
        <v>16</v>
      </c>
      <c r="C7" s="43"/>
      <c r="E7"/>
      <c r="H7" t="str">
        <f>IF(OR(ISBLANK(task_start),ISBLANK(task_end)),"",task_end-task_start+1)</f>
        <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row>
    <row r="8" spans="1:303" s="3" customFormat="1" ht="30" customHeight="1" thickBot="1" x14ac:dyDescent="0.3">
      <c r="A8" s="40" t="s">
        <v>17</v>
      </c>
      <c r="B8" s="92" t="s">
        <v>18</v>
      </c>
      <c r="C8" s="76"/>
      <c r="D8" s="13"/>
      <c r="E8" s="49"/>
      <c r="F8" s="50"/>
      <c r="G8" s="12"/>
      <c r="H8" s="12" t="str">
        <f t="shared" ref="H8:H32" si="40">IF(OR(ISBLANK(task_start),ISBLANK(task_end)),"",task_end-task_start+1)</f>
        <v/>
      </c>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c r="HM8" s="25"/>
      <c r="HN8" s="25"/>
      <c r="HO8" s="25"/>
      <c r="HP8" s="25"/>
      <c r="HQ8" s="25"/>
      <c r="HR8" s="25"/>
      <c r="HS8" s="25"/>
      <c r="HT8" s="25"/>
      <c r="HU8" s="25"/>
      <c r="HV8" s="25"/>
      <c r="HW8" s="25"/>
      <c r="HX8" s="25"/>
      <c r="HY8" s="25"/>
      <c r="HZ8" s="25"/>
      <c r="IA8" s="25"/>
      <c r="IB8" s="25"/>
      <c r="IC8" s="25"/>
      <c r="ID8" s="25"/>
      <c r="IE8" s="25"/>
      <c r="IF8" s="25"/>
      <c r="IG8" s="25"/>
      <c r="IH8" s="25"/>
      <c r="II8" s="25"/>
      <c r="IJ8" s="25"/>
      <c r="IK8" s="25"/>
      <c r="IL8" s="25"/>
      <c r="IM8" s="25"/>
      <c r="IN8" s="25"/>
      <c r="IO8" s="25"/>
      <c r="IP8" s="25"/>
      <c r="IQ8" s="25"/>
      <c r="IR8" s="25"/>
      <c r="IS8" s="25"/>
      <c r="IT8" s="25"/>
      <c r="IU8" s="25"/>
      <c r="IV8" s="25"/>
      <c r="IW8" s="25"/>
      <c r="IX8" s="25"/>
      <c r="IY8" s="25"/>
      <c r="IZ8" s="25"/>
      <c r="JA8" s="25"/>
      <c r="JB8" s="25"/>
      <c r="JC8" s="25"/>
      <c r="JD8" s="25"/>
      <c r="JE8" s="25"/>
      <c r="JF8" s="25"/>
      <c r="JG8" s="25"/>
      <c r="JH8" s="25"/>
      <c r="JI8" s="25"/>
      <c r="JJ8" s="25"/>
      <c r="JK8" s="25"/>
      <c r="JL8" s="25"/>
      <c r="JM8" s="25"/>
      <c r="JN8" s="70"/>
    </row>
    <row r="9" spans="1:303" s="3" customFormat="1" ht="30" customHeight="1" thickBot="1" x14ac:dyDescent="0.3">
      <c r="A9" s="40" t="s">
        <v>19</v>
      </c>
      <c r="B9" s="88" t="s">
        <v>20</v>
      </c>
      <c r="C9" s="76"/>
      <c r="D9" s="14">
        <v>1</v>
      </c>
      <c r="E9" s="59">
        <f>Project_Start</f>
        <v>44440</v>
      </c>
      <c r="F9" s="59">
        <v>44474</v>
      </c>
      <c r="G9" s="12"/>
      <c r="H9" s="12">
        <f t="shared" si="40"/>
        <v>35</v>
      </c>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c r="HZ9" s="25"/>
      <c r="IA9" s="25"/>
      <c r="IB9" s="25"/>
      <c r="IC9" s="25"/>
      <c r="ID9" s="25"/>
      <c r="IE9" s="25"/>
      <c r="IF9" s="25"/>
      <c r="IG9" s="25"/>
      <c r="IH9" s="25"/>
      <c r="II9" s="25"/>
      <c r="IJ9" s="25"/>
      <c r="IK9" s="25"/>
      <c r="IL9" s="25"/>
      <c r="IM9" s="25"/>
      <c r="IN9" s="25"/>
      <c r="IO9" s="25"/>
      <c r="IP9" s="25"/>
      <c r="IQ9" s="25"/>
      <c r="IR9" s="25"/>
      <c r="IS9" s="25"/>
      <c r="IT9" s="25"/>
      <c r="IU9" s="25"/>
      <c r="IV9" s="25"/>
      <c r="IW9" s="25"/>
      <c r="IX9" s="25"/>
      <c r="IY9" s="25"/>
      <c r="IZ9" s="25"/>
      <c r="JA9" s="25"/>
      <c r="JB9" s="25"/>
      <c r="JC9" s="25"/>
      <c r="JD9" s="25"/>
      <c r="JE9" s="25"/>
      <c r="JF9" s="25"/>
      <c r="JG9" s="25"/>
      <c r="JH9" s="25"/>
      <c r="JI9" s="25"/>
      <c r="JJ9" s="25"/>
      <c r="JK9" s="25"/>
      <c r="JL9" s="25"/>
      <c r="JM9" s="25"/>
      <c r="JN9" s="70"/>
    </row>
    <row r="10" spans="1:303" s="3" customFormat="1" ht="30" customHeight="1" thickBot="1" x14ac:dyDescent="0.3">
      <c r="A10" s="40" t="s">
        <v>21</v>
      </c>
      <c r="B10" s="88" t="s">
        <v>22</v>
      </c>
      <c r="C10" s="76"/>
      <c r="D10" s="14">
        <v>1</v>
      </c>
      <c r="E10" s="59">
        <v>44440</v>
      </c>
      <c r="F10" s="59">
        <v>44466</v>
      </c>
      <c r="G10" s="12"/>
      <c r="H10" s="12">
        <f t="shared" si="40"/>
        <v>27</v>
      </c>
      <c r="I10" s="25"/>
      <c r="J10" s="25"/>
      <c r="K10" s="25"/>
      <c r="L10" s="25"/>
      <c r="M10" s="25"/>
      <c r="N10" s="25"/>
      <c r="O10" s="25"/>
      <c r="P10" s="25"/>
      <c r="Q10" s="25"/>
      <c r="R10" s="25"/>
      <c r="S10" s="25"/>
      <c r="T10" s="25"/>
      <c r="U10" s="26"/>
      <c r="V10" s="26"/>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c r="IF10" s="25"/>
      <c r="IG10" s="25"/>
      <c r="IH10" s="25"/>
      <c r="II10" s="25"/>
      <c r="IJ10" s="25"/>
      <c r="IK10" s="25"/>
      <c r="IL10" s="25"/>
      <c r="IM10" s="25"/>
      <c r="IN10" s="25"/>
      <c r="IO10" s="25"/>
      <c r="IP10" s="25"/>
      <c r="IQ10" s="25"/>
      <c r="IR10" s="25"/>
      <c r="IS10" s="25"/>
      <c r="IT10" s="25"/>
      <c r="IU10" s="25"/>
      <c r="IV10" s="25"/>
      <c r="IW10" s="25"/>
      <c r="IX10" s="25"/>
      <c r="IY10" s="25"/>
      <c r="IZ10" s="25"/>
      <c r="JA10" s="25"/>
      <c r="JB10" s="25"/>
      <c r="JC10" s="25"/>
      <c r="JD10" s="25"/>
      <c r="JE10" s="25"/>
      <c r="JF10" s="25"/>
      <c r="JG10" s="25"/>
      <c r="JH10" s="25"/>
      <c r="JI10" s="25"/>
      <c r="JJ10" s="25"/>
      <c r="JK10" s="25"/>
      <c r="JL10" s="25"/>
      <c r="JM10" s="25"/>
      <c r="JN10" s="70"/>
    </row>
    <row r="11" spans="1:303" s="3" customFormat="1" ht="30" customHeight="1" thickBot="1" x14ac:dyDescent="0.3">
      <c r="A11" s="39"/>
      <c r="B11" s="88" t="s">
        <v>23</v>
      </c>
      <c r="C11" s="76"/>
      <c r="D11" s="14">
        <v>0.1</v>
      </c>
      <c r="E11" s="59">
        <f>F9</f>
        <v>44474</v>
      </c>
      <c r="F11" s="59">
        <v>44498</v>
      </c>
      <c r="G11" s="12"/>
      <c r="H11" s="12">
        <f t="shared" si="40"/>
        <v>25</v>
      </c>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5"/>
      <c r="IV11" s="25"/>
      <c r="IW11" s="25"/>
      <c r="IX11" s="25"/>
      <c r="IY11" s="25"/>
      <c r="IZ11" s="25"/>
      <c r="JA11" s="25"/>
      <c r="JB11" s="25"/>
      <c r="JC11" s="25"/>
      <c r="JD11" s="25"/>
      <c r="JE11" s="25"/>
      <c r="JF11" s="25"/>
      <c r="JG11" s="25"/>
      <c r="JH11" s="25"/>
      <c r="JI11" s="25"/>
      <c r="JJ11" s="25"/>
      <c r="JK11" s="25"/>
      <c r="JL11" s="25"/>
      <c r="JM11" s="25"/>
      <c r="JN11" s="70"/>
    </row>
    <row r="12" spans="1:303" s="3" customFormat="1" ht="30" customHeight="1" thickBot="1" x14ac:dyDescent="0.3">
      <c r="A12" s="39"/>
      <c r="B12" s="88" t="s">
        <v>24</v>
      </c>
      <c r="C12" s="76"/>
      <c r="D12" s="14">
        <v>0.25</v>
      </c>
      <c r="E12" s="59">
        <f>F9</f>
        <v>44474</v>
      </c>
      <c r="F12" s="59">
        <v>44498</v>
      </c>
      <c r="G12" s="12"/>
      <c r="H12" s="12">
        <f t="shared" si="40"/>
        <v>25</v>
      </c>
      <c r="I12" s="25"/>
      <c r="J12" s="25"/>
      <c r="K12" s="25"/>
      <c r="L12" s="25"/>
      <c r="M12" s="25"/>
      <c r="N12" s="25"/>
      <c r="O12" s="25"/>
      <c r="P12" s="25"/>
      <c r="Q12" s="25"/>
      <c r="R12" s="25"/>
      <c r="S12" s="25"/>
      <c r="T12" s="25"/>
      <c r="U12" s="25"/>
      <c r="V12" s="25"/>
      <c r="W12" s="25"/>
      <c r="X12" s="25"/>
      <c r="Y12" s="26"/>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c r="HM12" s="25"/>
      <c r="HN12" s="25"/>
      <c r="HO12" s="25"/>
      <c r="HP12" s="25"/>
      <c r="HQ12" s="25"/>
      <c r="HR12" s="25"/>
      <c r="HS12" s="25"/>
      <c r="HT12" s="25"/>
      <c r="HU12" s="25"/>
      <c r="HV12" s="25"/>
      <c r="HW12" s="25"/>
      <c r="HX12" s="25"/>
      <c r="HY12" s="25"/>
      <c r="HZ12" s="25"/>
      <c r="IA12" s="25"/>
      <c r="IB12" s="25"/>
      <c r="IC12" s="25"/>
      <c r="ID12" s="25"/>
      <c r="IE12" s="25"/>
      <c r="IF12" s="25"/>
      <c r="IG12" s="25"/>
      <c r="IH12" s="25"/>
      <c r="II12" s="25"/>
      <c r="IJ12" s="25"/>
      <c r="IK12" s="25"/>
      <c r="IL12" s="25"/>
      <c r="IM12" s="25"/>
      <c r="IN12" s="25"/>
      <c r="IO12" s="25"/>
      <c r="IP12" s="25"/>
      <c r="IQ12" s="25"/>
      <c r="IR12" s="25"/>
      <c r="IS12" s="25"/>
      <c r="IT12" s="25"/>
      <c r="IU12" s="25"/>
      <c r="IV12" s="25"/>
      <c r="IW12" s="25"/>
      <c r="IX12" s="25"/>
      <c r="IY12" s="25"/>
      <c r="IZ12" s="25"/>
      <c r="JA12" s="25"/>
      <c r="JB12" s="25"/>
      <c r="JC12" s="25"/>
      <c r="JD12" s="25"/>
      <c r="JE12" s="25"/>
      <c r="JF12" s="25"/>
      <c r="JG12" s="25"/>
      <c r="JH12" s="25"/>
      <c r="JI12" s="25"/>
      <c r="JJ12" s="25"/>
      <c r="JK12" s="25"/>
      <c r="JL12" s="25"/>
      <c r="JM12" s="25"/>
      <c r="JN12" s="70"/>
    </row>
    <row r="13" spans="1:303" s="3" customFormat="1" ht="30" customHeight="1" thickBot="1" x14ac:dyDescent="0.3">
      <c r="A13" s="40" t="s">
        <v>25</v>
      </c>
      <c r="B13" s="89" t="s">
        <v>26</v>
      </c>
      <c r="C13" s="81"/>
      <c r="D13" s="15"/>
      <c r="E13" s="51"/>
      <c r="F13" s="52"/>
      <c r="G13" s="12"/>
      <c r="H13" s="12" t="str">
        <f t="shared" si="40"/>
        <v/>
      </c>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c r="IK13" s="25"/>
      <c r="IL13" s="25"/>
      <c r="IM13" s="25"/>
      <c r="IN13" s="25"/>
      <c r="IO13" s="25"/>
      <c r="IP13" s="25"/>
      <c r="IQ13" s="25"/>
      <c r="IR13" s="25"/>
      <c r="IS13" s="25"/>
      <c r="IT13" s="25"/>
      <c r="IU13" s="25"/>
      <c r="IV13" s="25"/>
      <c r="IW13" s="25"/>
      <c r="IX13" s="25"/>
      <c r="IY13" s="25"/>
      <c r="IZ13" s="25"/>
      <c r="JA13" s="25"/>
      <c r="JB13" s="25"/>
      <c r="JC13" s="25"/>
      <c r="JD13" s="25"/>
      <c r="JE13" s="25"/>
      <c r="JF13" s="25"/>
      <c r="JG13" s="25"/>
      <c r="JH13" s="25"/>
      <c r="JI13" s="25"/>
      <c r="JJ13" s="25"/>
      <c r="JK13" s="25"/>
      <c r="JL13" s="25"/>
      <c r="JM13" s="25"/>
      <c r="JN13" s="70"/>
    </row>
    <row r="14" spans="1:303" s="3" customFormat="1" ht="30" customHeight="1" thickBot="1" x14ac:dyDescent="0.3">
      <c r="A14" s="40"/>
      <c r="B14" s="75" t="s">
        <v>27</v>
      </c>
      <c r="C14" s="76"/>
      <c r="D14" s="16">
        <v>0.25</v>
      </c>
      <c r="E14" s="60">
        <v>44474</v>
      </c>
      <c r="F14" s="60">
        <f>F20</f>
        <v>44520</v>
      </c>
      <c r="G14" s="12"/>
      <c r="H14" s="12">
        <f t="shared" si="40"/>
        <v>47</v>
      </c>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5"/>
      <c r="IV14" s="25"/>
      <c r="IW14" s="25"/>
      <c r="IX14" s="25"/>
      <c r="IY14" s="25"/>
      <c r="IZ14" s="25"/>
      <c r="JA14" s="25"/>
      <c r="JB14" s="25"/>
      <c r="JC14" s="25"/>
      <c r="JD14" s="25"/>
      <c r="JE14" s="25"/>
      <c r="JF14" s="25"/>
      <c r="JG14" s="25"/>
      <c r="JH14" s="25"/>
      <c r="JI14" s="25"/>
      <c r="JJ14" s="25"/>
      <c r="JK14" s="25"/>
      <c r="JL14" s="25"/>
      <c r="JM14" s="25"/>
      <c r="JN14" s="70"/>
    </row>
    <row r="15" spans="1:303" s="3" customFormat="1" ht="30" customHeight="1" thickBot="1" x14ac:dyDescent="0.3">
      <c r="A15" s="39"/>
      <c r="B15" s="75" t="s">
        <v>28</v>
      </c>
      <c r="C15" s="76"/>
      <c r="D15" s="16">
        <v>1</v>
      </c>
      <c r="E15" s="60">
        <v>44466</v>
      </c>
      <c r="F15" s="60">
        <f>E15+7</f>
        <v>44473</v>
      </c>
      <c r="G15" s="12"/>
      <c r="H15" s="12">
        <f t="shared" si="40"/>
        <v>8</v>
      </c>
      <c r="I15" s="25"/>
      <c r="J15" s="25"/>
      <c r="K15" s="25"/>
      <c r="L15" s="25"/>
      <c r="M15" s="25"/>
      <c r="N15" s="25"/>
      <c r="O15" s="25"/>
      <c r="P15" s="25"/>
      <c r="Q15" s="25"/>
      <c r="R15" s="25"/>
      <c r="S15" s="25"/>
      <c r="T15" s="25"/>
      <c r="U15" s="26"/>
      <c r="V15" s="26"/>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c r="HM15" s="25"/>
      <c r="HN15" s="25"/>
      <c r="HO15" s="25"/>
      <c r="HP15" s="25"/>
      <c r="HQ15" s="25"/>
      <c r="HR15" s="25"/>
      <c r="HS15" s="25"/>
      <c r="HT15" s="25"/>
      <c r="HU15" s="25"/>
      <c r="HV15" s="25"/>
      <c r="HW15" s="25"/>
      <c r="HX15" s="25"/>
      <c r="HY15" s="25"/>
      <c r="HZ15" s="25"/>
      <c r="IA15" s="25"/>
      <c r="IB15" s="25"/>
      <c r="IC15" s="25"/>
      <c r="ID15" s="25"/>
      <c r="IE15" s="25"/>
      <c r="IF15" s="25"/>
      <c r="IG15" s="25"/>
      <c r="IH15" s="25"/>
      <c r="II15" s="25"/>
      <c r="IJ15" s="25"/>
      <c r="IK15" s="25"/>
      <c r="IL15" s="25"/>
      <c r="IM15" s="25"/>
      <c r="IN15" s="25"/>
      <c r="IO15" s="25"/>
      <c r="IP15" s="25"/>
      <c r="IQ15" s="25"/>
      <c r="IR15" s="25"/>
      <c r="IS15" s="25"/>
      <c r="IT15" s="25"/>
      <c r="IU15" s="25"/>
      <c r="IV15" s="25"/>
      <c r="IW15" s="25"/>
      <c r="IX15" s="25"/>
      <c r="IY15" s="25"/>
      <c r="IZ15" s="25"/>
      <c r="JA15" s="25"/>
      <c r="JB15" s="25"/>
      <c r="JC15" s="25"/>
      <c r="JD15" s="25"/>
      <c r="JE15" s="25"/>
      <c r="JF15" s="25"/>
      <c r="JG15" s="25"/>
      <c r="JH15" s="25"/>
      <c r="JI15" s="25"/>
      <c r="JJ15" s="25"/>
      <c r="JK15" s="25"/>
      <c r="JL15" s="25"/>
      <c r="JM15" s="25"/>
      <c r="JN15" s="70"/>
    </row>
    <row r="16" spans="1:303" s="3" customFormat="1" ht="30" customHeight="1" thickBot="1" x14ac:dyDescent="0.3">
      <c r="A16" s="39"/>
      <c r="B16" s="75" t="s">
        <v>29</v>
      </c>
      <c r="C16" s="76"/>
      <c r="D16" s="16">
        <v>1</v>
      </c>
      <c r="E16" s="60">
        <f>F15</f>
        <v>44473</v>
      </c>
      <c r="F16" s="60">
        <f>E16+7</f>
        <v>44480</v>
      </c>
      <c r="G16" s="12"/>
      <c r="H16" s="12">
        <f t="shared" si="40"/>
        <v>8</v>
      </c>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c r="DP16" s="25"/>
      <c r="DQ16" s="25"/>
      <c r="DR16" s="25"/>
      <c r="DS16" s="25"/>
      <c r="DT16" s="25"/>
      <c r="DU16" s="25"/>
      <c r="DV16" s="25"/>
      <c r="DW16" s="25"/>
      <c r="DX16" s="25"/>
      <c r="DY16" s="25"/>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B16" s="25"/>
      <c r="FC16" s="25"/>
      <c r="FD16" s="25"/>
      <c r="FE16" s="25"/>
      <c r="FF16" s="25"/>
      <c r="FG16" s="25"/>
      <c r="FH16" s="25"/>
      <c r="FI16" s="25"/>
      <c r="FJ16" s="25"/>
      <c r="FK16" s="25"/>
      <c r="FL16" s="25"/>
      <c r="FM16" s="25"/>
      <c r="FN16" s="25"/>
      <c r="FO16" s="25"/>
      <c r="FP16" s="25"/>
      <c r="FQ16" s="25"/>
      <c r="FR16" s="25"/>
      <c r="FS16" s="25"/>
      <c r="FT16" s="25"/>
      <c r="FU16" s="25"/>
      <c r="FV16" s="25"/>
      <c r="FW16" s="25"/>
      <c r="FX16" s="25"/>
      <c r="FY16" s="25"/>
      <c r="FZ16" s="25"/>
      <c r="GA16" s="25"/>
      <c r="GB16" s="25"/>
      <c r="GC16" s="25"/>
      <c r="GD16" s="25"/>
      <c r="GE16" s="25"/>
      <c r="GF16" s="25"/>
      <c r="GG16" s="25"/>
      <c r="GH16" s="25"/>
      <c r="GI16" s="25"/>
      <c r="GJ16" s="25"/>
      <c r="GK16" s="25"/>
      <c r="GL16" s="25"/>
      <c r="GM16" s="25"/>
      <c r="GN16" s="25"/>
      <c r="GO16" s="25"/>
      <c r="GP16" s="25"/>
      <c r="GQ16" s="25"/>
      <c r="GR16" s="25"/>
      <c r="GS16" s="25"/>
      <c r="GT16" s="25"/>
      <c r="GU16" s="25"/>
      <c r="GV16" s="25"/>
      <c r="GW16" s="25"/>
      <c r="GX16" s="25"/>
      <c r="GY16" s="25"/>
      <c r="GZ16" s="25"/>
      <c r="HA16" s="25"/>
      <c r="HB16" s="25"/>
      <c r="HC16" s="25"/>
      <c r="HD16" s="25"/>
      <c r="HE16" s="25"/>
      <c r="HF16" s="25"/>
      <c r="HG16" s="25"/>
      <c r="HH16" s="25"/>
      <c r="HI16" s="25"/>
      <c r="HJ16" s="25"/>
      <c r="HK16" s="25"/>
      <c r="HL16" s="25"/>
      <c r="HM16" s="25"/>
      <c r="HN16" s="25"/>
      <c r="HO16" s="25"/>
      <c r="HP16" s="25"/>
      <c r="HQ16" s="25"/>
      <c r="HR16" s="25"/>
      <c r="HS16" s="25"/>
      <c r="HT16" s="25"/>
      <c r="HU16" s="25"/>
      <c r="HV16" s="25"/>
      <c r="HW16" s="25"/>
      <c r="HX16" s="25"/>
      <c r="HY16" s="25"/>
      <c r="HZ16" s="25"/>
      <c r="IA16" s="25"/>
      <c r="IB16" s="25"/>
      <c r="IC16" s="25"/>
      <c r="ID16" s="25"/>
      <c r="IE16" s="25"/>
      <c r="IF16" s="25"/>
      <c r="IG16" s="25"/>
      <c r="IH16" s="25"/>
      <c r="II16" s="25"/>
      <c r="IJ16" s="25"/>
      <c r="IK16" s="25"/>
      <c r="IL16" s="25"/>
      <c r="IM16" s="25"/>
      <c r="IN16" s="25"/>
      <c r="IO16" s="25"/>
      <c r="IP16" s="25"/>
      <c r="IQ16" s="25"/>
      <c r="IR16" s="25"/>
      <c r="IS16" s="25"/>
      <c r="IT16" s="25"/>
      <c r="IU16" s="25"/>
      <c r="IV16" s="25"/>
      <c r="IW16" s="25"/>
      <c r="IX16" s="25"/>
      <c r="IY16" s="25"/>
      <c r="IZ16" s="25"/>
      <c r="JA16" s="25"/>
      <c r="JB16" s="25"/>
      <c r="JC16" s="25"/>
      <c r="JD16" s="25"/>
      <c r="JE16" s="25"/>
      <c r="JF16" s="25"/>
      <c r="JG16" s="25"/>
      <c r="JH16" s="25"/>
      <c r="JI16" s="25"/>
      <c r="JJ16" s="25"/>
      <c r="JK16" s="25"/>
      <c r="JL16" s="25"/>
      <c r="JM16" s="25"/>
      <c r="JN16" s="70"/>
    </row>
    <row r="17" spans="1:302" s="3" customFormat="1" ht="30" customHeight="1" thickBot="1" x14ac:dyDescent="0.3">
      <c r="A17" s="39"/>
      <c r="B17" s="75" t="s">
        <v>30</v>
      </c>
      <c r="C17" s="76"/>
      <c r="D17" s="16">
        <v>1</v>
      </c>
      <c r="E17" s="60">
        <f>F16</f>
        <v>44480</v>
      </c>
      <c r="F17" s="60">
        <f>E17+3</f>
        <v>44483</v>
      </c>
      <c r="G17" s="12"/>
      <c r="H17" s="12">
        <f t="shared" si="40"/>
        <v>4</v>
      </c>
      <c r="I17" s="25"/>
      <c r="J17" s="25"/>
      <c r="K17" s="25"/>
      <c r="L17" s="25"/>
      <c r="M17" s="25"/>
      <c r="N17" s="25"/>
      <c r="O17" s="25"/>
      <c r="P17" s="25"/>
      <c r="Q17" s="25"/>
      <c r="R17" s="25"/>
      <c r="S17" s="25"/>
      <c r="T17" s="25"/>
      <c r="U17" s="25"/>
      <c r="V17" s="25"/>
      <c r="W17" s="25"/>
      <c r="X17" s="25"/>
      <c r="Y17" s="26"/>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5"/>
      <c r="IV17" s="25"/>
      <c r="IW17" s="25"/>
      <c r="IX17" s="25"/>
      <c r="IY17" s="25"/>
      <c r="IZ17" s="25"/>
      <c r="JA17" s="25"/>
      <c r="JB17" s="25"/>
      <c r="JC17" s="25"/>
      <c r="JD17" s="25"/>
      <c r="JE17" s="25"/>
      <c r="JF17" s="25"/>
      <c r="JG17" s="25"/>
      <c r="JH17" s="25"/>
      <c r="JI17" s="25"/>
      <c r="JJ17" s="25"/>
      <c r="JK17" s="25"/>
      <c r="JL17" s="25"/>
      <c r="JM17" s="25"/>
      <c r="JN17" s="70"/>
    </row>
    <row r="18" spans="1:302" s="3" customFormat="1" ht="30" customHeight="1" thickBot="1" x14ac:dyDescent="0.3">
      <c r="A18" s="39"/>
      <c r="B18" s="75" t="s">
        <v>31</v>
      </c>
      <c r="C18" s="76"/>
      <c r="D18" s="16">
        <v>0</v>
      </c>
      <c r="E18" s="60">
        <f>F17</f>
        <v>44483</v>
      </c>
      <c r="F18" s="60">
        <f>E18+15</f>
        <v>44498</v>
      </c>
      <c r="G18" s="12"/>
      <c r="H18" s="12"/>
      <c r="I18" s="25"/>
      <c r="J18" s="25"/>
      <c r="K18" s="25"/>
      <c r="L18" s="25"/>
      <c r="M18" s="25"/>
      <c r="N18" s="25"/>
      <c r="O18" s="25"/>
      <c r="P18" s="25"/>
      <c r="Q18" s="25"/>
      <c r="R18" s="25"/>
      <c r="S18" s="25"/>
      <c r="T18" s="25"/>
      <c r="U18" s="25"/>
      <c r="V18" s="25"/>
      <c r="W18" s="25"/>
      <c r="X18" s="25"/>
      <c r="Y18" s="26"/>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5"/>
      <c r="IV18" s="25"/>
      <c r="IW18" s="25"/>
      <c r="IX18" s="25"/>
      <c r="IY18" s="25"/>
      <c r="IZ18" s="25"/>
      <c r="JA18" s="25"/>
      <c r="JB18" s="25"/>
      <c r="JC18" s="25"/>
      <c r="JD18" s="25"/>
      <c r="JE18" s="25"/>
      <c r="JF18" s="25"/>
      <c r="JG18" s="25"/>
      <c r="JH18" s="25"/>
      <c r="JI18" s="25"/>
      <c r="JJ18" s="25"/>
      <c r="JK18" s="25"/>
      <c r="JL18" s="25"/>
      <c r="JM18" s="25"/>
      <c r="JN18" s="70"/>
    </row>
    <row r="19" spans="1:302" s="3" customFormat="1" ht="30" customHeight="1" thickBot="1" x14ac:dyDescent="0.3">
      <c r="A19" s="39"/>
      <c r="B19" s="75" t="s">
        <v>63</v>
      </c>
      <c r="C19" s="76"/>
      <c r="D19" s="16">
        <v>0</v>
      </c>
      <c r="E19" s="60">
        <v>44499</v>
      </c>
      <c r="F19" s="60">
        <f>E19+14</f>
        <v>44513</v>
      </c>
      <c r="G19" s="12"/>
      <c r="H19" s="12">
        <f t="shared" si="40"/>
        <v>15</v>
      </c>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c r="FQ19" s="25"/>
      <c r="FR19" s="25"/>
      <c r="FS19" s="25"/>
      <c r="FT19" s="25"/>
      <c r="FU19" s="25"/>
      <c r="FV19" s="25"/>
      <c r="FW19" s="25"/>
      <c r="FX19" s="25"/>
      <c r="FY19" s="25"/>
      <c r="FZ19" s="25"/>
      <c r="GA19" s="25"/>
      <c r="GB19" s="25"/>
      <c r="GC19" s="25"/>
      <c r="GD19" s="25"/>
      <c r="GE19" s="25"/>
      <c r="GF19" s="25"/>
      <c r="GG19" s="25"/>
      <c r="GH19" s="25"/>
      <c r="GI19" s="25"/>
      <c r="GJ19" s="25"/>
      <c r="GK19" s="25"/>
      <c r="GL19" s="25"/>
      <c r="GM19" s="25"/>
      <c r="GN19" s="25"/>
      <c r="GO19" s="25"/>
      <c r="GP19" s="25"/>
      <c r="GQ19" s="25"/>
      <c r="GR19" s="25"/>
      <c r="GS19" s="25"/>
      <c r="GT19" s="25"/>
      <c r="GU19" s="25"/>
      <c r="GV19" s="25"/>
      <c r="GW19" s="25"/>
      <c r="GX19" s="25"/>
      <c r="GY19" s="25"/>
      <c r="GZ19" s="25"/>
      <c r="HA19" s="25"/>
      <c r="HB19" s="25"/>
      <c r="HC19" s="25"/>
      <c r="HD19" s="25"/>
      <c r="HE19" s="25"/>
      <c r="HF19" s="25"/>
      <c r="HG19" s="25"/>
      <c r="HH19" s="25"/>
      <c r="HI19" s="25"/>
      <c r="HJ19" s="25"/>
      <c r="HK19" s="25"/>
      <c r="HL19" s="25"/>
      <c r="HM19" s="25"/>
      <c r="HN19" s="25"/>
      <c r="HO19" s="25"/>
      <c r="HP19" s="25"/>
      <c r="HQ19" s="25"/>
      <c r="HR19" s="25"/>
      <c r="HS19" s="25"/>
      <c r="HT19" s="25"/>
      <c r="HU19" s="25"/>
      <c r="HV19" s="25"/>
      <c r="HW19" s="25"/>
      <c r="HX19" s="25"/>
      <c r="HY19" s="25"/>
      <c r="HZ19" s="25"/>
      <c r="IA19" s="25"/>
      <c r="IB19" s="25"/>
      <c r="IC19" s="25"/>
      <c r="ID19" s="25"/>
      <c r="IE19" s="25"/>
      <c r="IF19" s="25"/>
      <c r="IG19" s="25"/>
      <c r="IH19" s="25"/>
      <c r="II19" s="25"/>
      <c r="IJ19" s="25"/>
      <c r="IK19" s="25"/>
      <c r="IL19" s="25"/>
      <c r="IM19" s="25"/>
      <c r="IN19" s="25"/>
      <c r="IO19" s="25"/>
      <c r="IP19" s="25"/>
      <c r="IQ19" s="25"/>
      <c r="IR19" s="25"/>
      <c r="IS19" s="25"/>
      <c r="IT19" s="25"/>
      <c r="IU19" s="25"/>
      <c r="IV19" s="25"/>
      <c r="IW19" s="25"/>
      <c r="IX19" s="25"/>
      <c r="IY19" s="25"/>
      <c r="IZ19" s="25"/>
      <c r="JA19" s="25"/>
      <c r="JB19" s="25"/>
      <c r="JC19" s="25"/>
      <c r="JD19" s="25"/>
      <c r="JE19" s="25"/>
      <c r="JF19" s="25"/>
      <c r="JG19" s="25"/>
      <c r="JH19" s="25"/>
      <c r="JI19" s="25"/>
      <c r="JJ19" s="25"/>
      <c r="JK19" s="25"/>
      <c r="JL19" s="25"/>
      <c r="JM19" s="25"/>
      <c r="JN19" s="70"/>
    </row>
    <row r="20" spans="1:302" s="3" customFormat="1" ht="30" customHeight="1" thickBot="1" x14ac:dyDescent="0.3">
      <c r="A20" s="39"/>
      <c r="B20" s="75" t="s">
        <v>32</v>
      </c>
      <c r="C20" s="76"/>
      <c r="D20" s="16">
        <v>0</v>
      </c>
      <c r="E20" s="60">
        <f>F19</f>
        <v>44513</v>
      </c>
      <c r="F20" s="60">
        <f>E20+7</f>
        <v>44520</v>
      </c>
      <c r="G20" s="12"/>
      <c r="H20" s="12"/>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70"/>
    </row>
    <row r="21" spans="1:302" s="3" customFormat="1" ht="30" customHeight="1" thickBot="1" x14ac:dyDescent="0.3">
      <c r="A21" s="39" t="s">
        <v>33</v>
      </c>
      <c r="B21" s="83" t="s">
        <v>34</v>
      </c>
      <c r="C21" s="81"/>
      <c r="D21" s="17"/>
      <c r="E21" s="53"/>
      <c r="F21" s="54"/>
      <c r="G21" s="12"/>
      <c r="H21" s="12" t="str">
        <f t="shared" si="40"/>
        <v/>
      </c>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L21" s="25"/>
      <c r="FM21" s="25"/>
      <c r="FN21" s="25"/>
      <c r="FO21" s="25"/>
      <c r="FP21" s="25"/>
      <c r="FQ21" s="25"/>
      <c r="FR21" s="25"/>
      <c r="FS21" s="25"/>
      <c r="FT21" s="25"/>
      <c r="FU21" s="25"/>
      <c r="FV21" s="25"/>
      <c r="FW21" s="25"/>
      <c r="FX21" s="25"/>
      <c r="FY21" s="25"/>
      <c r="FZ21" s="25"/>
      <c r="GA21" s="25"/>
      <c r="GB21" s="25"/>
      <c r="GC21" s="25"/>
      <c r="GD21" s="25"/>
      <c r="GE21" s="25"/>
      <c r="GF21" s="25"/>
      <c r="GG21" s="25"/>
      <c r="GH21" s="25"/>
      <c r="GI21" s="25"/>
      <c r="GJ21" s="25"/>
      <c r="GK21" s="25"/>
      <c r="GL21" s="25"/>
      <c r="GM21" s="25"/>
      <c r="GN21" s="25"/>
      <c r="GO21" s="25"/>
      <c r="GP21" s="25"/>
      <c r="GQ21" s="25"/>
      <c r="GR21" s="25"/>
      <c r="GS21" s="25"/>
      <c r="GT21" s="25"/>
      <c r="GU21" s="25"/>
      <c r="GV21" s="25"/>
      <c r="GW21" s="25"/>
      <c r="GX21" s="25"/>
      <c r="GY21" s="25"/>
      <c r="GZ21" s="25"/>
      <c r="HA21" s="25"/>
      <c r="HB21" s="25"/>
      <c r="HC21" s="25"/>
      <c r="HD21" s="25"/>
      <c r="HE21" s="25"/>
      <c r="HF21" s="25"/>
      <c r="HG21" s="25"/>
      <c r="HH21" s="25"/>
      <c r="HI21" s="25"/>
      <c r="HJ21" s="25"/>
      <c r="HK21" s="25"/>
      <c r="HL21" s="25"/>
      <c r="HM21" s="25"/>
      <c r="HN21" s="25"/>
      <c r="HO21" s="25"/>
      <c r="HP21" s="25"/>
      <c r="HQ21" s="25"/>
      <c r="HR21" s="25"/>
      <c r="HS21" s="25"/>
      <c r="HT21" s="25"/>
      <c r="HU21" s="25"/>
      <c r="HV21" s="25"/>
      <c r="HW21" s="25"/>
      <c r="HX21" s="25"/>
      <c r="HY21" s="25"/>
      <c r="HZ21" s="25"/>
      <c r="IA21" s="25"/>
      <c r="IB21" s="25"/>
      <c r="IC21" s="25"/>
      <c r="ID21" s="25"/>
      <c r="IE21" s="25"/>
      <c r="IF21" s="25"/>
      <c r="IG21" s="25"/>
      <c r="IH21" s="25"/>
      <c r="II21" s="25"/>
      <c r="IJ21" s="25"/>
      <c r="IK21" s="25"/>
      <c r="IL21" s="25"/>
      <c r="IM21" s="25"/>
      <c r="IN21" s="25"/>
      <c r="IO21" s="25"/>
      <c r="IP21" s="25"/>
      <c r="IQ21" s="25"/>
      <c r="IR21" s="25"/>
      <c r="IS21" s="25"/>
      <c r="IT21" s="25"/>
      <c r="IU21" s="25"/>
      <c r="IV21" s="25"/>
      <c r="IW21" s="25"/>
      <c r="IX21" s="25"/>
      <c r="IY21" s="25"/>
      <c r="IZ21" s="25"/>
      <c r="JA21" s="25"/>
      <c r="JB21" s="25"/>
      <c r="JC21" s="25"/>
      <c r="JD21" s="25"/>
      <c r="JE21" s="25"/>
      <c r="JF21" s="25"/>
      <c r="JG21" s="25"/>
      <c r="JH21" s="25"/>
      <c r="JI21" s="25"/>
      <c r="JJ21" s="25"/>
      <c r="JK21" s="25"/>
      <c r="JL21" s="25"/>
      <c r="JM21" s="25"/>
      <c r="JN21" s="70"/>
    </row>
    <row r="22" spans="1:302" s="3" customFormat="1" ht="30" customHeight="1" thickBot="1" x14ac:dyDescent="0.3">
      <c r="A22" s="39"/>
      <c r="B22" s="82" t="s">
        <v>35</v>
      </c>
      <c r="C22" s="76"/>
      <c r="D22" s="18"/>
      <c r="E22" s="61"/>
      <c r="F22" s="61"/>
      <c r="G22" s="12"/>
      <c r="H22" s="12" t="str">
        <f t="shared" si="40"/>
        <v/>
      </c>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c r="FQ22" s="25"/>
      <c r="FR22" s="25"/>
      <c r="FS22" s="25"/>
      <c r="FT22" s="25"/>
      <c r="FU22" s="25"/>
      <c r="FV22" s="25"/>
      <c r="FW22" s="25"/>
      <c r="FX22" s="25"/>
      <c r="FY22" s="25"/>
      <c r="FZ22" s="25"/>
      <c r="GA22" s="25"/>
      <c r="GB22" s="25"/>
      <c r="GC22" s="25"/>
      <c r="GD22" s="25"/>
      <c r="GE22" s="25"/>
      <c r="GF22" s="25"/>
      <c r="GG22" s="25"/>
      <c r="GH22" s="25"/>
      <c r="GI22" s="25"/>
      <c r="GJ22" s="25"/>
      <c r="GK22" s="25"/>
      <c r="GL22" s="25"/>
      <c r="GM22" s="25"/>
      <c r="GN22" s="25"/>
      <c r="GO22" s="25"/>
      <c r="GP22" s="25"/>
      <c r="GQ22" s="25"/>
      <c r="GR22" s="25"/>
      <c r="GS22" s="25"/>
      <c r="GT22" s="25"/>
      <c r="GU22" s="25"/>
      <c r="GV22" s="25"/>
      <c r="GW22" s="25"/>
      <c r="GX22" s="25"/>
      <c r="GY22" s="25"/>
      <c r="GZ22" s="25"/>
      <c r="HA22" s="25"/>
      <c r="HB22" s="25"/>
      <c r="HC22" s="25"/>
      <c r="HD22" s="25"/>
      <c r="HE22" s="25"/>
      <c r="HF22" s="25"/>
      <c r="HG22" s="25"/>
      <c r="HH22" s="25"/>
      <c r="HI22" s="25"/>
      <c r="HJ22" s="25"/>
      <c r="HK22" s="25"/>
      <c r="HL22" s="25"/>
      <c r="HM22" s="25"/>
      <c r="HN22" s="25"/>
      <c r="HO22" s="25"/>
      <c r="HP22" s="25"/>
      <c r="HQ22" s="25"/>
      <c r="HR22" s="25"/>
      <c r="HS22" s="25"/>
      <c r="HT22" s="25"/>
      <c r="HU22" s="25"/>
      <c r="HV22" s="25"/>
      <c r="HW22" s="25"/>
      <c r="HX22" s="25"/>
      <c r="HY22" s="25"/>
      <c r="HZ22" s="25"/>
      <c r="IA22" s="25"/>
      <c r="IB22" s="25"/>
      <c r="IC22" s="25"/>
      <c r="ID22" s="25"/>
      <c r="IE22" s="25"/>
      <c r="IF22" s="25"/>
      <c r="IG22" s="25"/>
      <c r="IH22" s="25"/>
      <c r="II22" s="25"/>
      <c r="IJ22" s="25"/>
      <c r="IK22" s="25"/>
      <c r="IL22" s="25"/>
      <c r="IM22" s="25"/>
      <c r="IN22" s="25"/>
      <c r="IO22" s="25"/>
      <c r="IP22" s="25"/>
      <c r="IQ22" s="25"/>
      <c r="IR22" s="25"/>
      <c r="IS22" s="25"/>
      <c r="IT22" s="25"/>
      <c r="IU22" s="25"/>
      <c r="IV22" s="25"/>
      <c r="IW22" s="25"/>
      <c r="IX22" s="25"/>
      <c r="IY22" s="25"/>
      <c r="IZ22" s="25"/>
      <c r="JA22" s="25"/>
      <c r="JB22" s="25"/>
      <c r="JC22" s="25"/>
      <c r="JD22" s="25"/>
      <c r="JE22" s="25"/>
      <c r="JF22" s="25"/>
      <c r="JG22" s="25"/>
      <c r="JH22" s="25"/>
      <c r="JI22" s="25"/>
      <c r="JJ22" s="25"/>
      <c r="JK22" s="25"/>
      <c r="JL22" s="25"/>
      <c r="JM22" s="25"/>
      <c r="JN22" s="70"/>
    </row>
    <row r="23" spans="1:302" s="3" customFormat="1" ht="30" customHeight="1" thickBot="1" x14ac:dyDescent="0.3">
      <c r="A23" s="39"/>
      <c r="B23" s="82" t="s">
        <v>36</v>
      </c>
      <c r="C23" s="76"/>
      <c r="D23" s="18"/>
      <c r="E23" s="61"/>
      <c r="F23" s="61"/>
      <c r="G23" s="12"/>
      <c r="H23" s="12" t="str">
        <f t="shared" si="40"/>
        <v/>
      </c>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c r="DK23" s="25"/>
      <c r="DL23" s="25"/>
      <c r="DM23" s="25"/>
      <c r="DN23" s="25"/>
      <c r="DO23" s="25"/>
      <c r="DP23" s="25"/>
      <c r="DQ23" s="25"/>
      <c r="DR23" s="25"/>
      <c r="DS23" s="25"/>
      <c r="DT23" s="25"/>
      <c r="DU23" s="25"/>
      <c r="DV23" s="25"/>
      <c r="DW23" s="25"/>
      <c r="DX23" s="25"/>
      <c r="DY23" s="25"/>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B23" s="25"/>
      <c r="FC23" s="25"/>
      <c r="FD23" s="25"/>
      <c r="FE23" s="25"/>
      <c r="FF23" s="25"/>
      <c r="FG23" s="25"/>
      <c r="FH23" s="25"/>
      <c r="FI23" s="25"/>
      <c r="FJ23" s="25"/>
      <c r="FK23" s="25"/>
      <c r="FL23" s="25"/>
      <c r="FM23" s="25"/>
      <c r="FN23" s="25"/>
      <c r="FO23" s="25"/>
      <c r="FP23" s="25"/>
      <c r="FQ23" s="25"/>
      <c r="FR23" s="25"/>
      <c r="FS23" s="25"/>
      <c r="FT23" s="25"/>
      <c r="FU23" s="25"/>
      <c r="FV23" s="25"/>
      <c r="FW23" s="25"/>
      <c r="FX23" s="25"/>
      <c r="FY23" s="25"/>
      <c r="FZ23" s="25"/>
      <c r="GA23" s="25"/>
      <c r="GB23" s="25"/>
      <c r="GC23" s="25"/>
      <c r="GD23" s="25"/>
      <c r="GE23" s="25"/>
      <c r="GF23" s="25"/>
      <c r="GG23" s="25"/>
      <c r="GH23" s="25"/>
      <c r="GI23" s="25"/>
      <c r="GJ23" s="25"/>
      <c r="GK23" s="25"/>
      <c r="GL23" s="25"/>
      <c r="GM23" s="25"/>
      <c r="GN23" s="25"/>
      <c r="GO23" s="25"/>
      <c r="GP23" s="25"/>
      <c r="GQ23" s="25"/>
      <c r="GR23" s="25"/>
      <c r="GS23" s="25"/>
      <c r="GT23" s="25"/>
      <c r="GU23" s="25"/>
      <c r="GV23" s="25"/>
      <c r="GW23" s="25"/>
      <c r="GX23" s="25"/>
      <c r="GY23" s="25"/>
      <c r="GZ23" s="25"/>
      <c r="HA23" s="25"/>
      <c r="HB23" s="25"/>
      <c r="HC23" s="25"/>
      <c r="HD23" s="25"/>
      <c r="HE23" s="25"/>
      <c r="HF23" s="25"/>
      <c r="HG23" s="25"/>
      <c r="HH23" s="25"/>
      <c r="HI23" s="25"/>
      <c r="HJ23" s="25"/>
      <c r="HK23" s="25"/>
      <c r="HL23" s="25"/>
      <c r="HM23" s="25"/>
      <c r="HN23" s="25"/>
      <c r="HO23" s="25"/>
      <c r="HP23" s="25"/>
      <c r="HQ23" s="25"/>
      <c r="HR23" s="25"/>
      <c r="HS23" s="25"/>
      <c r="HT23" s="25"/>
      <c r="HU23" s="25"/>
      <c r="HV23" s="25"/>
      <c r="HW23" s="25"/>
      <c r="HX23" s="25"/>
      <c r="HY23" s="25"/>
      <c r="HZ23" s="25"/>
      <c r="IA23" s="25"/>
      <c r="IB23" s="25"/>
      <c r="IC23" s="25"/>
      <c r="ID23" s="25"/>
      <c r="IE23" s="25"/>
      <c r="IF23" s="25"/>
      <c r="IG23" s="25"/>
      <c r="IH23" s="25"/>
      <c r="II23" s="25"/>
      <c r="IJ23" s="25"/>
      <c r="IK23" s="25"/>
      <c r="IL23" s="25"/>
      <c r="IM23" s="25"/>
      <c r="IN23" s="25"/>
      <c r="IO23" s="25"/>
      <c r="IP23" s="25"/>
      <c r="IQ23" s="25"/>
      <c r="IR23" s="25"/>
      <c r="IS23" s="25"/>
      <c r="IT23" s="25"/>
      <c r="IU23" s="25"/>
      <c r="IV23" s="25"/>
      <c r="IW23" s="25"/>
      <c r="IX23" s="25"/>
      <c r="IY23" s="25"/>
      <c r="IZ23" s="25"/>
      <c r="JA23" s="25"/>
      <c r="JB23" s="25"/>
      <c r="JC23" s="25"/>
      <c r="JD23" s="25"/>
      <c r="JE23" s="25"/>
      <c r="JF23" s="25"/>
      <c r="JG23" s="25"/>
      <c r="JH23" s="25"/>
      <c r="JI23" s="25"/>
      <c r="JJ23" s="25"/>
      <c r="JK23" s="25"/>
      <c r="JL23" s="25"/>
      <c r="JM23" s="25"/>
      <c r="JN23" s="70"/>
    </row>
    <row r="24" spans="1:302" s="3" customFormat="1" ht="30" customHeight="1" thickBot="1" x14ac:dyDescent="0.3">
      <c r="A24" s="39"/>
      <c r="B24" s="82" t="s">
        <v>37</v>
      </c>
      <c r="C24" s="76"/>
      <c r="D24" s="18"/>
      <c r="E24" s="61"/>
      <c r="F24" s="61"/>
      <c r="G24" s="12"/>
      <c r="H24" s="12" t="str">
        <f t="shared" si="40"/>
        <v/>
      </c>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c r="HM24" s="25"/>
      <c r="HN24" s="25"/>
      <c r="HO24" s="25"/>
      <c r="HP24" s="25"/>
      <c r="HQ24" s="25"/>
      <c r="HR24" s="25"/>
      <c r="HS24" s="25"/>
      <c r="HT24" s="25"/>
      <c r="HU24" s="25"/>
      <c r="HV24" s="25"/>
      <c r="HW24" s="25"/>
      <c r="HX24" s="25"/>
      <c r="HY24" s="25"/>
      <c r="HZ24" s="25"/>
      <c r="IA24" s="25"/>
      <c r="IB24" s="25"/>
      <c r="IC24" s="25"/>
      <c r="ID24" s="25"/>
      <c r="IE24" s="25"/>
      <c r="IF24" s="25"/>
      <c r="IG24" s="25"/>
      <c r="IH24" s="25"/>
      <c r="II24" s="25"/>
      <c r="IJ24" s="25"/>
      <c r="IK24" s="25"/>
      <c r="IL24" s="25"/>
      <c r="IM24" s="25"/>
      <c r="IN24" s="25"/>
      <c r="IO24" s="25"/>
      <c r="IP24" s="25"/>
      <c r="IQ24" s="25"/>
      <c r="IR24" s="25"/>
      <c r="IS24" s="25"/>
      <c r="IT24" s="25"/>
      <c r="IU24" s="25"/>
      <c r="IV24" s="25"/>
      <c r="IW24" s="25"/>
      <c r="IX24" s="25"/>
      <c r="IY24" s="25"/>
      <c r="IZ24" s="25"/>
      <c r="JA24" s="25"/>
      <c r="JB24" s="25"/>
      <c r="JC24" s="25"/>
      <c r="JD24" s="25"/>
      <c r="JE24" s="25"/>
      <c r="JF24" s="25"/>
      <c r="JG24" s="25"/>
      <c r="JH24" s="25"/>
      <c r="JI24" s="25"/>
      <c r="JJ24" s="25"/>
      <c r="JK24" s="25"/>
      <c r="JL24" s="25"/>
      <c r="JM24" s="25"/>
      <c r="JN24" s="70"/>
    </row>
    <row r="25" spans="1:302" s="3" customFormat="1" ht="30" customHeight="1" thickBot="1" x14ac:dyDescent="0.3">
      <c r="A25" s="39"/>
      <c r="B25" s="82" t="s">
        <v>38</v>
      </c>
      <c r="C25" s="76"/>
      <c r="D25" s="18"/>
      <c r="E25" s="61"/>
      <c r="F25" s="61"/>
      <c r="G25" s="12"/>
      <c r="H25" s="12" t="str">
        <f t="shared" si="40"/>
        <v/>
      </c>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c r="HM25" s="25"/>
      <c r="HN25" s="25"/>
      <c r="HO25" s="25"/>
      <c r="HP25" s="25"/>
      <c r="HQ25" s="25"/>
      <c r="HR25" s="25"/>
      <c r="HS25" s="25"/>
      <c r="HT25" s="25"/>
      <c r="HU25" s="25"/>
      <c r="HV25" s="25"/>
      <c r="HW25" s="25"/>
      <c r="HX25" s="25"/>
      <c r="HY25" s="25"/>
      <c r="HZ25" s="25"/>
      <c r="IA25" s="25"/>
      <c r="IB25" s="25"/>
      <c r="IC25" s="25"/>
      <c r="ID25" s="25"/>
      <c r="IE25" s="25"/>
      <c r="IF25" s="25"/>
      <c r="IG25" s="25"/>
      <c r="IH25" s="25"/>
      <c r="II25" s="25"/>
      <c r="IJ25" s="25"/>
      <c r="IK25" s="25"/>
      <c r="IL25" s="25"/>
      <c r="IM25" s="25"/>
      <c r="IN25" s="25"/>
      <c r="IO25" s="25"/>
      <c r="IP25" s="25"/>
      <c r="IQ25" s="25"/>
      <c r="IR25" s="25"/>
      <c r="IS25" s="25"/>
      <c r="IT25" s="25"/>
      <c r="IU25" s="25"/>
      <c r="IV25" s="25"/>
      <c r="IW25" s="25"/>
      <c r="IX25" s="25"/>
      <c r="IY25" s="25"/>
      <c r="IZ25" s="25"/>
      <c r="JA25" s="25"/>
      <c r="JB25" s="25"/>
      <c r="JC25" s="25"/>
      <c r="JD25" s="25"/>
      <c r="JE25" s="25"/>
      <c r="JF25" s="25"/>
      <c r="JG25" s="25"/>
      <c r="JH25" s="25"/>
      <c r="JI25" s="25"/>
      <c r="JJ25" s="25"/>
      <c r="JK25" s="25"/>
      <c r="JL25" s="25"/>
      <c r="JM25" s="25"/>
      <c r="JN25" s="70"/>
    </row>
    <row r="26" spans="1:302" s="3" customFormat="1" ht="30" customHeight="1" thickBot="1" x14ac:dyDescent="0.3">
      <c r="A26" s="39"/>
      <c r="B26" s="82" t="s">
        <v>39</v>
      </c>
      <c r="C26" s="76"/>
      <c r="D26" s="18"/>
      <c r="E26" s="61"/>
      <c r="F26" s="61"/>
      <c r="G26" s="12"/>
      <c r="H26" s="12" t="str">
        <f t="shared" si="40"/>
        <v/>
      </c>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c r="HM26" s="25"/>
      <c r="HN26" s="25"/>
      <c r="HO26" s="25"/>
      <c r="HP26" s="25"/>
      <c r="HQ26" s="25"/>
      <c r="HR26" s="25"/>
      <c r="HS26" s="25"/>
      <c r="HT26" s="25"/>
      <c r="HU26" s="25"/>
      <c r="HV26" s="25"/>
      <c r="HW26" s="25"/>
      <c r="HX26" s="25"/>
      <c r="HY26" s="25"/>
      <c r="HZ26" s="25"/>
      <c r="IA26" s="25"/>
      <c r="IB26" s="25"/>
      <c r="IC26" s="25"/>
      <c r="ID26" s="25"/>
      <c r="IE26" s="25"/>
      <c r="IF26" s="25"/>
      <c r="IG26" s="25"/>
      <c r="IH26" s="25"/>
      <c r="II26" s="25"/>
      <c r="IJ26" s="25"/>
      <c r="IK26" s="25"/>
      <c r="IL26" s="25"/>
      <c r="IM26" s="25"/>
      <c r="IN26" s="25"/>
      <c r="IO26" s="25"/>
      <c r="IP26" s="25"/>
      <c r="IQ26" s="25"/>
      <c r="IR26" s="25"/>
      <c r="IS26" s="25"/>
      <c r="IT26" s="25"/>
      <c r="IU26" s="25"/>
      <c r="IV26" s="25"/>
      <c r="IW26" s="25"/>
      <c r="IX26" s="25"/>
      <c r="IY26" s="25"/>
      <c r="IZ26" s="25"/>
      <c r="JA26" s="25"/>
      <c r="JB26" s="25"/>
      <c r="JC26" s="25"/>
      <c r="JD26" s="25"/>
      <c r="JE26" s="25"/>
      <c r="JF26" s="25"/>
      <c r="JG26" s="25"/>
      <c r="JH26" s="25"/>
      <c r="JI26" s="25"/>
      <c r="JJ26" s="25"/>
      <c r="JK26" s="25"/>
      <c r="JL26" s="25"/>
      <c r="JM26" s="25"/>
      <c r="JN26" s="70"/>
    </row>
    <row r="27" spans="1:302" s="3" customFormat="1" ht="30" customHeight="1" thickBot="1" x14ac:dyDescent="0.3">
      <c r="A27" s="39" t="s">
        <v>33</v>
      </c>
      <c r="B27" s="80" t="s">
        <v>40</v>
      </c>
      <c r="C27" s="81"/>
      <c r="D27" s="19"/>
      <c r="E27" s="55"/>
      <c r="F27" s="56"/>
      <c r="G27" s="12"/>
      <c r="H27" s="12" t="str">
        <f t="shared" si="40"/>
        <v/>
      </c>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c r="HM27" s="25"/>
      <c r="HN27" s="25"/>
      <c r="HO27" s="25"/>
      <c r="HP27" s="25"/>
      <c r="HQ27" s="25"/>
      <c r="HR27" s="25"/>
      <c r="HS27" s="25"/>
      <c r="HT27" s="25"/>
      <c r="HU27" s="25"/>
      <c r="HV27" s="25"/>
      <c r="HW27" s="25"/>
      <c r="HX27" s="25"/>
      <c r="HY27" s="25"/>
      <c r="HZ27" s="25"/>
      <c r="IA27" s="25"/>
      <c r="IB27" s="25"/>
      <c r="IC27" s="25"/>
      <c r="ID27" s="25"/>
      <c r="IE27" s="25"/>
      <c r="IF27" s="25"/>
      <c r="IG27" s="25"/>
      <c r="IH27" s="25"/>
      <c r="II27" s="25"/>
      <c r="IJ27" s="25"/>
      <c r="IK27" s="25"/>
      <c r="IL27" s="25"/>
      <c r="IM27" s="25"/>
      <c r="IN27" s="25"/>
      <c r="IO27" s="25"/>
      <c r="IP27" s="25"/>
      <c r="IQ27" s="25"/>
      <c r="IR27" s="25"/>
      <c r="IS27" s="25"/>
      <c r="IT27" s="25"/>
      <c r="IU27" s="25"/>
      <c r="IV27" s="25"/>
      <c r="IW27" s="25"/>
      <c r="IX27" s="25"/>
      <c r="IY27" s="25"/>
      <c r="IZ27" s="25"/>
      <c r="JA27" s="25"/>
      <c r="JB27" s="25"/>
      <c r="JC27" s="25"/>
      <c r="JD27" s="25"/>
      <c r="JE27" s="25"/>
      <c r="JF27" s="25"/>
      <c r="JG27" s="25"/>
      <c r="JH27" s="25"/>
      <c r="JI27" s="25"/>
      <c r="JJ27" s="25"/>
      <c r="JK27" s="25"/>
      <c r="JL27" s="25"/>
      <c r="JM27" s="25"/>
      <c r="JN27" s="70"/>
    </row>
    <row r="28" spans="1:302" s="3" customFormat="1" ht="30" customHeight="1" thickBot="1" x14ac:dyDescent="0.3">
      <c r="A28" s="39"/>
      <c r="B28" s="79" t="s">
        <v>41</v>
      </c>
      <c r="C28" s="76"/>
      <c r="D28" s="20"/>
      <c r="E28" s="62">
        <v>44637</v>
      </c>
      <c r="F28" s="62">
        <v>44637</v>
      </c>
      <c r="G28" s="12"/>
      <c r="H28" s="12">
        <f t="shared" si="40"/>
        <v>1</v>
      </c>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c r="HM28" s="25"/>
      <c r="HN28" s="25"/>
      <c r="HO28" s="25"/>
      <c r="HP28" s="25"/>
      <c r="HQ28" s="25"/>
      <c r="HR28" s="25"/>
      <c r="HS28" s="25"/>
      <c r="HT28" s="25"/>
      <c r="HU28" s="25"/>
      <c r="HV28" s="25"/>
      <c r="HW28" s="25"/>
      <c r="HX28" s="25"/>
      <c r="HY28" s="25"/>
      <c r="HZ28" s="25"/>
      <c r="IA28" s="25"/>
      <c r="IB28" s="25"/>
      <c r="IC28" s="25"/>
      <c r="ID28" s="25"/>
      <c r="IE28" s="25"/>
      <c r="IF28" s="25"/>
      <c r="IG28" s="25"/>
      <c r="IH28" s="25"/>
      <c r="II28" s="25"/>
      <c r="IJ28" s="25"/>
      <c r="IK28" s="25"/>
      <c r="IL28" s="25"/>
      <c r="IM28" s="25"/>
      <c r="IN28" s="25"/>
      <c r="IO28" s="25"/>
      <c r="IP28" s="25"/>
      <c r="IQ28" s="25"/>
      <c r="IR28" s="25"/>
      <c r="IS28" s="25"/>
      <c r="IT28" s="25"/>
      <c r="IU28" s="25"/>
      <c r="IV28" s="25"/>
      <c r="IW28" s="25"/>
      <c r="IX28" s="25"/>
      <c r="IY28" s="25"/>
      <c r="IZ28" s="25"/>
      <c r="JA28" s="25"/>
      <c r="JB28" s="25"/>
      <c r="JC28" s="25"/>
      <c r="JD28" s="25"/>
      <c r="JE28" s="25"/>
      <c r="JF28" s="25"/>
      <c r="JG28" s="25"/>
      <c r="JH28" s="25"/>
      <c r="JI28" s="25"/>
      <c r="JJ28" s="25"/>
      <c r="JK28" s="25"/>
      <c r="JL28" s="25"/>
      <c r="JM28" s="25"/>
      <c r="JN28" s="70"/>
    </row>
    <row r="29" spans="1:302" s="3" customFormat="1" ht="30" customHeight="1" thickBot="1" x14ac:dyDescent="0.3">
      <c r="A29" s="39"/>
      <c r="B29" s="79" t="s">
        <v>42</v>
      </c>
      <c r="C29" s="76"/>
      <c r="D29" s="20"/>
      <c r="E29" s="62">
        <v>44698</v>
      </c>
      <c r="F29" s="62">
        <v>44699</v>
      </c>
      <c r="G29" s="12"/>
      <c r="H29" s="12">
        <f t="shared" si="40"/>
        <v>2</v>
      </c>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25"/>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L29" s="25"/>
      <c r="FM29" s="25"/>
      <c r="FN29" s="25"/>
      <c r="FO29" s="25"/>
      <c r="FP29" s="25"/>
      <c r="FQ29" s="25"/>
      <c r="FR29" s="25"/>
      <c r="FS29" s="25"/>
      <c r="FT29" s="25"/>
      <c r="FU29" s="25"/>
      <c r="FV29" s="25"/>
      <c r="FW29" s="25"/>
      <c r="FX29" s="25"/>
      <c r="FY29" s="25"/>
      <c r="FZ29" s="25"/>
      <c r="GA29" s="25"/>
      <c r="GB29" s="25"/>
      <c r="GC29" s="25"/>
      <c r="GD29" s="25"/>
      <c r="GE29" s="25"/>
      <c r="GF29" s="25"/>
      <c r="GG29" s="25"/>
      <c r="GH29" s="25"/>
      <c r="GI29" s="25"/>
      <c r="GJ29" s="25"/>
      <c r="GK29" s="25"/>
      <c r="GL29" s="25"/>
      <c r="GM29" s="25"/>
      <c r="GN29" s="25"/>
      <c r="GO29" s="25"/>
      <c r="GP29" s="25"/>
      <c r="GQ29" s="25"/>
      <c r="GR29" s="25"/>
      <c r="GS29" s="25"/>
      <c r="GT29" s="25"/>
      <c r="GU29" s="25"/>
      <c r="GV29" s="25"/>
      <c r="GW29" s="25"/>
      <c r="GX29" s="25"/>
      <c r="GY29" s="25"/>
      <c r="GZ29" s="25"/>
      <c r="HA29" s="25"/>
      <c r="HB29" s="25"/>
      <c r="HC29" s="25"/>
      <c r="HD29" s="25"/>
      <c r="HE29" s="25"/>
      <c r="HF29" s="25"/>
      <c r="HG29" s="25"/>
      <c r="HH29" s="25"/>
      <c r="HI29" s="25"/>
      <c r="HJ29" s="25"/>
      <c r="HK29" s="25"/>
      <c r="HL29" s="25"/>
      <c r="HM29" s="25"/>
      <c r="HN29" s="25"/>
      <c r="HO29" s="25"/>
      <c r="HP29" s="25"/>
      <c r="HQ29" s="25"/>
      <c r="HR29" s="25"/>
      <c r="HS29" s="25"/>
      <c r="HT29" s="25"/>
      <c r="HU29" s="25"/>
      <c r="HV29" s="25"/>
      <c r="HW29" s="25"/>
      <c r="HX29" s="25"/>
      <c r="HY29" s="25"/>
      <c r="HZ29" s="25"/>
      <c r="IA29" s="25"/>
      <c r="IB29" s="25"/>
      <c r="IC29" s="25"/>
      <c r="ID29" s="25"/>
      <c r="IE29" s="25"/>
      <c r="IF29" s="25"/>
      <c r="IG29" s="25"/>
      <c r="IH29" s="25"/>
      <c r="II29" s="25"/>
      <c r="IJ29" s="25"/>
      <c r="IK29" s="25"/>
      <c r="IL29" s="25"/>
      <c r="IM29" s="25"/>
      <c r="IN29" s="25"/>
      <c r="IO29" s="25"/>
      <c r="IP29" s="25"/>
      <c r="IQ29" s="25"/>
      <c r="IR29" s="25"/>
      <c r="IS29" s="25"/>
      <c r="IT29" s="25"/>
      <c r="IU29" s="25"/>
      <c r="IV29" s="25"/>
      <c r="IW29" s="25"/>
      <c r="IX29" s="25"/>
      <c r="IY29" s="25"/>
      <c r="IZ29" s="25"/>
      <c r="JA29" s="25"/>
      <c r="JB29" s="25"/>
      <c r="JC29" s="25"/>
      <c r="JD29" s="25"/>
      <c r="JE29" s="25"/>
      <c r="JF29" s="25"/>
      <c r="JG29" s="25"/>
      <c r="JH29" s="25"/>
      <c r="JI29" s="25"/>
      <c r="JJ29" s="25"/>
      <c r="JK29" s="25"/>
      <c r="JL29" s="25"/>
      <c r="JM29" s="25"/>
      <c r="JN29" s="70"/>
    </row>
    <row r="30" spans="1:302" s="3" customFormat="1" ht="30" customHeight="1" thickBot="1" x14ac:dyDescent="0.3">
      <c r="A30" s="39"/>
      <c r="B30" s="79" t="s">
        <v>43</v>
      </c>
      <c r="C30" s="76"/>
      <c r="D30" s="20"/>
      <c r="E30" s="62">
        <v>44699</v>
      </c>
      <c r="F30" s="62">
        <v>44699</v>
      </c>
      <c r="G30" s="12"/>
      <c r="H30" s="12">
        <f t="shared" si="40"/>
        <v>1</v>
      </c>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c r="FR30" s="25"/>
      <c r="FS30" s="25"/>
      <c r="FT30" s="25"/>
      <c r="FU30" s="25"/>
      <c r="FV30" s="25"/>
      <c r="FW30" s="25"/>
      <c r="FX30" s="25"/>
      <c r="FY30" s="25"/>
      <c r="FZ30" s="25"/>
      <c r="GA30" s="25"/>
      <c r="GB30" s="25"/>
      <c r="GC30" s="25"/>
      <c r="GD30" s="25"/>
      <c r="GE30" s="25"/>
      <c r="GF30" s="25"/>
      <c r="GG30" s="25"/>
      <c r="GH30" s="25"/>
      <c r="GI30" s="25"/>
      <c r="GJ30" s="25"/>
      <c r="GK30" s="25"/>
      <c r="GL30" s="25"/>
      <c r="GM30" s="25"/>
      <c r="GN30" s="25"/>
      <c r="GO30" s="25"/>
      <c r="GP30" s="25"/>
      <c r="GQ30" s="25"/>
      <c r="GR30" s="25"/>
      <c r="GS30" s="25"/>
      <c r="GT30" s="25"/>
      <c r="GU30" s="25"/>
      <c r="GV30" s="25"/>
      <c r="GW30" s="25"/>
      <c r="GX30" s="25"/>
      <c r="GY30" s="25"/>
      <c r="GZ30" s="25"/>
      <c r="HA30" s="25"/>
      <c r="HB30" s="25"/>
      <c r="HC30" s="25"/>
      <c r="HD30" s="25"/>
      <c r="HE30" s="25"/>
      <c r="HF30" s="25"/>
      <c r="HG30" s="25"/>
      <c r="HH30" s="25"/>
      <c r="HI30" s="25"/>
      <c r="HJ30" s="25"/>
      <c r="HK30" s="25"/>
      <c r="HL30" s="25"/>
      <c r="HM30" s="25"/>
      <c r="HN30" s="25"/>
      <c r="HO30" s="25"/>
      <c r="HP30" s="25"/>
      <c r="HQ30" s="25"/>
      <c r="HR30" s="25"/>
      <c r="HS30" s="25"/>
      <c r="HT30" s="25"/>
      <c r="HU30" s="25"/>
      <c r="HV30" s="25"/>
      <c r="HW30" s="25"/>
      <c r="HX30" s="25"/>
      <c r="HY30" s="25"/>
      <c r="HZ30" s="25"/>
      <c r="IA30" s="25"/>
      <c r="IB30" s="25"/>
      <c r="IC30" s="25"/>
      <c r="ID30" s="25"/>
      <c r="IE30" s="25"/>
      <c r="IF30" s="25"/>
      <c r="IG30" s="25"/>
      <c r="IH30" s="25"/>
      <c r="II30" s="25"/>
      <c r="IJ30" s="25"/>
      <c r="IK30" s="25"/>
      <c r="IL30" s="25"/>
      <c r="IM30" s="25"/>
      <c r="IN30" s="25"/>
      <c r="IO30" s="25"/>
      <c r="IP30" s="25"/>
      <c r="IQ30" s="25"/>
      <c r="IR30" s="25"/>
      <c r="IS30" s="25"/>
      <c r="IT30" s="25"/>
      <c r="IU30" s="25"/>
      <c r="IV30" s="25"/>
      <c r="IW30" s="25"/>
      <c r="IX30" s="25"/>
      <c r="IY30" s="25"/>
      <c r="IZ30" s="25"/>
      <c r="JA30" s="25"/>
      <c r="JB30" s="25"/>
      <c r="JC30" s="25"/>
      <c r="JD30" s="25"/>
      <c r="JE30" s="25"/>
      <c r="JF30" s="25"/>
      <c r="JG30" s="25"/>
      <c r="JH30" s="25"/>
      <c r="JI30" s="25"/>
      <c r="JJ30" s="25"/>
      <c r="JK30" s="25"/>
      <c r="JL30" s="25"/>
      <c r="JM30" s="25"/>
      <c r="JN30" s="70"/>
    </row>
    <row r="31" spans="1:302" s="3" customFormat="1" ht="30" customHeight="1" thickBot="1" x14ac:dyDescent="0.3">
      <c r="A31" s="39" t="s">
        <v>44</v>
      </c>
      <c r="B31" s="48" t="s">
        <v>45</v>
      </c>
      <c r="C31" s="47"/>
      <c r="D31" s="11"/>
      <c r="E31" s="63"/>
      <c r="F31" s="73">
        <f ca="1">F30 - TODAY()</f>
        <v>202</v>
      </c>
      <c r="G31" s="12"/>
      <c r="H31" s="12" t="str">
        <f t="shared" ca="1" si="40"/>
        <v/>
      </c>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B31" s="25"/>
      <c r="FC31" s="25"/>
      <c r="FD31" s="25"/>
      <c r="FE31" s="25"/>
      <c r="FF31" s="25"/>
      <c r="FG31" s="25"/>
      <c r="FH31" s="25"/>
      <c r="FI31" s="25"/>
      <c r="FJ31" s="25"/>
      <c r="FK31" s="25"/>
      <c r="FL31" s="25"/>
      <c r="FM31" s="25"/>
      <c r="FN31" s="25"/>
      <c r="FO31" s="25"/>
      <c r="FP31" s="25"/>
      <c r="FQ31" s="25"/>
      <c r="FR31" s="25"/>
      <c r="FS31" s="25"/>
      <c r="FT31" s="25"/>
      <c r="FU31" s="25"/>
      <c r="FV31" s="25"/>
      <c r="FW31" s="25"/>
      <c r="FX31" s="25"/>
      <c r="FY31" s="25"/>
      <c r="FZ31" s="25"/>
      <c r="GA31" s="25"/>
      <c r="GB31" s="25"/>
      <c r="GC31" s="25"/>
      <c r="GD31" s="25"/>
      <c r="GE31" s="25"/>
      <c r="GF31" s="25"/>
      <c r="GG31" s="25"/>
      <c r="GH31" s="25"/>
      <c r="GI31" s="25"/>
      <c r="GJ31" s="25"/>
      <c r="GK31" s="25"/>
      <c r="GL31" s="25"/>
      <c r="GM31" s="25"/>
      <c r="GN31" s="25"/>
      <c r="GO31" s="25"/>
      <c r="GP31" s="25"/>
      <c r="GQ31" s="25"/>
      <c r="GR31" s="25"/>
      <c r="GS31" s="25"/>
      <c r="GT31" s="25"/>
      <c r="GU31" s="25"/>
      <c r="GV31" s="25"/>
      <c r="GW31" s="25"/>
      <c r="GX31" s="25"/>
      <c r="GY31" s="25"/>
      <c r="GZ31" s="25"/>
      <c r="HA31" s="25"/>
      <c r="HB31" s="25"/>
      <c r="HC31" s="25"/>
      <c r="HD31" s="25"/>
      <c r="HE31" s="25"/>
      <c r="HF31" s="25"/>
      <c r="HG31" s="25"/>
      <c r="HH31" s="25"/>
      <c r="HI31" s="25"/>
      <c r="HJ31" s="25"/>
      <c r="HK31" s="25"/>
      <c r="HL31" s="25"/>
      <c r="HM31" s="25"/>
      <c r="HN31" s="25"/>
      <c r="HO31" s="25"/>
      <c r="HP31" s="25"/>
      <c r="HQ31" s="25"/>
      <c r="HR31" s="25"/>
      <c r="HS31" s="25"/>
      <c r="HT31" s="25"/>
      <c r="HU31" s="25"/>
      <c r="HV31" s="25"/>
      <c r="HW31" s="25"/>
      <c r="HX31" s="25"/>
      <c r="HY31" s="25"/>
      <c r="HZ31" s="25"/>
      <c r="IA31" s="25"/>
      <c r="IB31" s="25"/>
      <c r="IC31" s="25"/>
      <c r="ID31" s="25"/>
      <c r="IE31" s="25"/>
      <c r="IF31" s="25"/>
      <c r="IG31" s="25"/>
      <c r="IH31" s="25"/>
      <c r="II31" s="25"/>
      <c r="IJ31" s="25"/>
      <c r="IK31" s="25"/>
      <c r="IL31" s="25"/>
      <c r="IM31" s="25"/>
      <c r="IN31" s="25"/>
      <c r="IO31" s="25"/>
      <c r="IP31" s="25"/>
      <c r="IQ31" s="25"/>
      <c r="IR31" s="25"/>
      <c r="IS31" s="25"/>
      <c r="IT31" s="25"/>
      <c r="IU31" s="25"/>
      <c r="IV31" s="25"/>
      <c r="IW31" s="25"/>
      <c r="IX31" s="25"/>
      <c r="IY31" s="25"/>
      <c r="IZ31" s="25"/>
      <c r="JA31" s="25"/>
      <c r="JB31" s="25"/>
      <c r="JC31" s="25"/>
      <c r="JD31" s="25"/>
      <c r="JE31" s="25"/>
      <c r="JF31" s="25"/>
      <c r="JG31" s="25"/>
      <c r="JH31" s="25"/>
      <c r="JI31" s="25"/>
      <c r="JJ31" s="25"/>
      <c r="JK31" s="25"/>
      <c r="JL31" s="25"/>
      <c r="JM31" s="25"/>
      <c r="JN31" s="70"/>
    </row>
    <row r="32" spans="1:302" s="3" customFormat="1" ht="30" customHeight="1" thickBot="1" x14ac:dyDescent="0.3">
      <c r="A32" s="40" t="s">
        <v>46</v>
      </c>
      <c r="B32" s="21" t="s">
        <v>47</v>
      </c>
      <c r="C32" s="22"/>
      <c r="D32" s="23"/>
      <c r="E32" s="57"/>
      <c r="F32" s="58"/>
      <c r="G32" s="24"/>
      <c r="H32" s="24" t="str">
        <f t="shared" si="40"/>
        <v/>
      </c>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72"/>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27"/>
      <c r="FY32" s="27"/>
      <c r="FZ32" s="27"/>
      <c r="GA32" s="27"/>
      <c r="GB32" s="27"/>
      <c r="GC32" s="27"/>
      <c r="GD32" s="27"/>
      <c r="GE32" s="27"/>
      <c r="GF32" s="27"/>
      <c r="GG32" s="27"/>
      <c r="GH32" s="27"/>
      <c r="GI32" s="27"/>
      <c r="GJ32" s="27"/>
      <c r="GK32" s="27"/>
      <c r="GL32" s="27"/>
      <c r="GM32" s="27"/>
      <c r="GN32" s="27"/>
      <c r="GO32" s="27"/>
      <c r="GP32" s="27"/>
      <c r="GQ32" s="27"/>
      <c r="GR32" s="27"/>
      <c r="GS32" s="27"/>
      <c r="GT32" s="27"/>
      <c r="GU32" s="27"/>
      <c r="GV32" s="27"/>
      <c r="GW32" s="27"/>
      <c r="GX32" s="27"/>
      <c r="GY32" s="27"/>
      <c r="GZ32" s="27"/>
      <c r="HA32" s="27"/>
      <c r="HB32" s="27"/>
      <c r="HC32" s="27"/>
      <c r="HD32" s="27"/>
      <c r="HE32" s="27"/>
      <c r="HF32" s="27"/>
      <c r="HG32" s="27"/>
      <c r="HH32" s="27"/>
      <c r="HI32" s="27"/>
      <c r="HJ32" s="27"/>
      <c r="HK32" s="27"/>
      <c r="HL32" s="27"/>
      <c r="HM32" s="27"/>
      <c r="HN32" s="27"/>
      <c r="HO32" s="27"/>
      <c r="HP32" s="27"/>
      <c r="HQ32" s="27"/>
      <c r="HR32" s="27"/>
      <c r="HS32" s="27"/>
      <c r="HT32" s="27"/>
      <c r="HU32" s="27"/>
      <c r="HV32" s="27"/>
      <c r="HW32" s="27"/>
      <c r="HX32" s="27"/>
      <c r="HY32" s="27"/>
      <c r="HZ32" s="27"/>
      <c r="IA32" s="27"/>
      <c r="IB32" s="27"/>
      <c r="IC32" s="27"/>
      <c r="ID32" s="27"/>
      <c r="IE32" s="27"/>
      <c r="IF32" s="27"/>
      <c r="IG32" s="27"/>
      <c r="IH32" s="27"/>
      <c r="II32" s="27"/>
      <c r="IJ32" s="27"/>
      <c r="IK32" s="27"/>
      <c r="IL32" s="27"/>
      <c r="IM32" s="27"/>
      <c r="IN32" s="27"/>
      <c r="IO32" s="27"/>
      <c r="IP32" s="27"/>
      <c r="IQ32" s="27"/>
      <c r="IR32" s="27"/>
      <c r="IS32" s="27"/>
      <c r="IT32" s="27"/>
      <c r="IU32" s="27"/>
      <c r="IV32" s="27"/>
      <c r="IW32" s="27"/>
      <c r="IX32" s="27"/>
      <c r="IY32" s="27"/>
      <c r="IZ32" s="27"/>
      <c r="JA32" s="27"/>
      <c r="JB32" s="27"/>
      <c r="JC32" s="27"/>
      <c r="JD32" s="27"/>
      <c r="JE32" s="27"/>
      <c r="JF32" s="27"/>
      <c r="JG32" s="27"/>
      <c r="JH32" s="27"/>
      <c r="JI32" s="27"/>
      <c r="JJ32" s="27"/>
      <c r="JK32" s="27"/>
      <c r="JL32" s="27"/>
      <c r="JM32" s="27"/>
      <c r="JN32" s="71"/>
      <c r="JO32" s="72"/>
      <c r="JP32" s="72"/>
      <c r="JQ32" s="72"/>
      <c r="JR32" s="72"/>
      <c r="JS32" s="72"/>
      <c r="JT32" s="72"/>
      <c r="JU32" s="72"/>
      <c r="JV32" s="72"/>
      <c r="JW32" s="72"/>
      <c r="JX32" s="72"/>
      <c r="JY32" s="72"/>
      <c r="JZ32" s="72"/>
      <c r="KA32" s="72"/>
      <c r="KB32" s="72"/>
      <c r="KC32" s="72"/>
      <c r="KD32" s="72"/>
      <c r="KE32" s="72"/>
      <c r="KF32" s="72"/>
      <c r="KG32" s="72"/>
      <c r="KH32" s="72"/>
      <c r="KI32" s="72"/>
      <c r="KJ32" s="72"/>
      <c r="KK32" s="72"/>
      <c r="KL32" s="72"/>
      <c r="KM32" s="72"/>
      <c r="KN32" s="72"/>
      <c r="KO32" s="72"/>
      <c r="KP32" s="72"/>
    </row>
    <row r="33" spans="3:7" s="3" customFormat="1" ht="30" customHeight="1" x14ac:dyDescent="0.25"/>
    <row r="34" spans="3:7" ht="30" customHeight="1" x14ac:dyDescent="0.25">
      <c r="G34" s="6"/>
    </row>
    <row r="35" spans="3:7" ht="30" customHeight="1" x14ac:dyDescent="0.25">
      <c r="C35" s="9"/>
      <c r="F35" s="41"/>
    </row>
    <row r="36" spans="3:7" ht="30" customHeight="1" x14ac:dyDescent="0.25">
      <c r="C36" s="10"/>
    </row>
  </sheetData>
  <mergeCells count="70">
    <mergeCell ref="BM4:BS4"/>
    <mergeCell ref="B6:C6"/>
    <mergeCell ref="B8:C8"/>
    <mergeCell ref="B9:C9"/>
    <mergeCell ref="B10:C10"/>
    <mergeCell ref="AK4:AQ4"/>
    <mergeCell ref="AR4:AX4"/>
    <mergeCell ref="AY4:BE4"/>
    <mergeCell ref="BF4:BL4"/>
    <mergeCell ref="I4:O4"/>
    <mergeCell ref="P4:V4"/>
    <mergeCell ref="W4:AC4"/>
    <mergeCell ref="AD4:AJ4"/>
    <mergeCell ref="B16:C16"/>
    <mergeCell ref="B17:C17"/>
    <mergeCell ref="B19:C19"/>
    <mergeCell ref="B21:C21"/>
    <mergeCell ref="C3:D3"/>
    <mergeCell ref="C4:D4"/>
    <mergeCell ref="B5:G5"/>
    <mergeCell ref="E3:F3"/>
    <mergeCell ref="B11:C11"/>
    <mergeCell ref="B12:C12"/>
    <mergeCell ref="B13:C13"/>
    <mergeCell ref="B14:C14"/>
    <mergeCell ref="B15:C15"/>
    <mergeCell ref="B30:C30"/>
    <mergeCell ref="B18:C18"/>
    <mergeCell ref="B27:C27"/>
    <mergeCell ref="B28:C28"/>
    <mergeCell ref="B29:C29"/>
    <mergeCell ref="B22:C22"/>
    <mergeCell ref="B23:C23"/>
    <mergeCell ref="B24:C24"/>
    <mergeCell ref="B25:C25"/>
    <mergeCell ref="B26:C26"/>
    <mergeCell ref="BT4:BZ4"/>
    <mergeCell ref="CA4:CG4"/>
    <mergeCell ref="CH4:CN4"/>
    <mergeCell ref="CO4:CU4"/>
    <mergeCell ref="CV4:DB4"/>
    <mergeCell ref="DC4:DI4"/>
    <mergeCell ref="DJ4:DP4"/>
    <mergeCell ref="DQ4:DW4"/>
    <mergeCell ref="DX4:ED4"/>
    <mergeCell ref="EE4:EK4"/>
    <mergeCell ref="GI4:GO4"/>
    <mergeCell ref="GP4:GV4"/>
    <mergeCell ref="GW4:HC4"/>
    <mergeCell ref="EL4:ER4"/>
    <mergeCell ref="ES4:EY4"/>
    <mergeCell ref="EZ4:FF4"/>
    <mergeCell ref="FG4:FM4"/>
    <mergeCell ref="FN4:FT4"/>
    <mergeCell ref="JV4:KB4"/>
    <mergeCell ref="KC4:KI4"/>
    <mergeCell ref="KJ4:KP4"/>
    <mergeCell ref="B20:C20"/>
    <mergeCell ref="IM4:IS4"/>
    <mergeCell ref="IT4:IZ4"/>
    <mergeCell ref="JA4:JG4"/>
    <mergeCell ref="JH4:JN4"/>
    <mergeCell ref="JO4:JU4"/>
    <mergeCell ref="HD4:HJ4"/>
    <mergeCell ref="HK4:HQ4"/>
    <mergeCell ref="HR4:HX4"/>
    <mergeCell ref="HY4:IE4"/>
    <mergeCell ref="IF4:IL4"/>
    <mergeCell ref="FU4:GA4"/>
    <mergeCell ref="GB4:GH4"/>
  </mergeCells>
  <phoneticPr fontId="35" type="noConversion"/>
  <conditionalFormatting sqref="D7:D3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BM5:FF6 FG5:KQ5 FG6:KP6 I31:KP31 BQ32:KP32 I32:BO32 I5:BL30 BM8:KP30">
    <cfRule type="expression" dxfId="2" priority="33">
      <formula>AND(TODAY()&gt;=I$5,TODAY()&lt;J$5)</formula>
    </cfRule>
  </conditionalFormatting>
  <conditionalFormatting sqref="I31:KP31 BQ32:KP32 I32:BO32 I7:BL30 BM8:KP30">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defaultColWidth="9.140625" defaultRowHeight="12.75" x14ac:dyDescent="0.2"/>
  <cols>
    <col min="1" max="1" width="87.140625" style="29" customWidth="1"/>
    <col min="2" max="16384" width="9.140625" style="2"/>
  </cols>
  <sheetData>
    <row r="1" spans="1:2" ht="46.5" customHeight="1" x14ac:dyDescent="0.2"/>
    <row r="2" spans="1:2" s="31" customFormat="1" ht="15.75" x14ac:dyDescent="0.25">
      <c r="A2" s="30" t="s">
        <v>48</v>
      </c>
      <c r="B2" s="30"/>
    </row>
    <row r="3" spans="1:2" s="35" customFormat="1" ht="27" customHeight="1" x14ac:dyDescent="0.25">
      <c r="A3" s="36" t="s">
        <v>49</v>
      </c>
      <c r="B3" s="36"/>
    </row>
    <row r="4" spans="1:2" s="32" customFormat="1" ht="26.25" x14ac:dyDescent="0.4">
      <c r="A4" s="33" t="s">
        <v>50</v>
      </c>
    </row>
    <row r="5" spans="1:2" ht="74.099999999999994" customHeight="1" x14ac:dyDescent="0.2">
      <c r="A5" s="34" t="s">
        <v>51</v>
      </c>
    </row>
    <row r="6" spans="1:2" ht="26.25" customHeight="1" x14ac:dyDescent="0.2">
      <c r="A6" s="33" t="s">
        <v>52</v>
      </c>
    </row>
    <row r="7" spans="1:2" s="29" customFormat="1" ht="204.95" customHeight="1" x14ac:dyDescent="0.25">
      <c r="A7" s="38" t="s">
        <v>53</v>
      </c>
    </row>
    <row r="8" spans="1:2" s="32" customFormat="1" ht="26.25" x14ac:dyDescent="0.4">
      <c r="A8" s="33" t="s">
        <v>54</v>
      </c>
    </row>
    <row r="9" spans="1:2" ht="63" customHeight="1" x14ac:dyDescent="0.2">
      <c r="A9" s="34" t="s">
        <v>55</v>
      </c>
    </row>
    <row r="10" spans="1:2" s="29" customFormat="1" ht="27.95" customHeight="1" x14ac:dyDescent="0.25">
      <c r="A10" s="37" t="s">
        <v>56</v>
      </c>
    </row>
    <row r="11" spans="1:2" s="32" customFormat="1" ht="26.25" x14ac:dyDescent="0.4">
      <c r="A11" s="33" t="s">
        <v>57</v>
      </c>
    </row>
    <row r="12" spans="1:2" ht="33.75" customHeight="1" x14ac:dyDescent="0.2">
      <c r="A12" s="34" t="s">
        <v>58</v>
      </c>
    </row>
    <row r="13" spans="1:2" s="29" customFormat="1" ht="27.95" customHeight="1" x14ac:dyDescent="0.25">
      <c r="A13" s="37" t="s">
        <v>59</v>
      </c>
    </row>
    <row r="14" spans="1:2" s="32" customFormat="1" ht="26.25" x14ac:dyDescent="0.4">
      <c r="A14" s="33" t="s">
        <v>60</v>
      </c>
    </row>
    <row r="15" spans="1:2" ht="75" customHeight="1" x14ac:dyDescent="0.2">
      <c r="A15" s="34" t="s">
        <v>61</v>
      </c>
    </row>
    <row r="16" spans="1:2" ht="81.75" customHeight="1" x14ac:dyDescent="0.2">
      <c r="A16" s="34" t="s">
        <v>62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2021-10-28T15:35:42Z</dcterms:modified>
  <cp:category/>
  <cp:contentStatus/>
</cp:coreProperties>
</file>