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E5D247A8-36A8-4F14-8190-AACBD61AB281}"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1" l="1"/>
  <c r="H51" i="11"/>
  <c r="H50" i="11"/>
  <c r="H49" i="11"/>
  <c r="H48" i="11"/>
  <c r="H47" i="11"/>
  <c r="H40" i="11"/>
  <c r="H39" i="11"/>
  <c r="H38" i="11"/>
  <c r="H37" i="11"/>
  <c r="H36" i="11"/>
  <c r="H35" i="11"/>
  <c r="H41" i="11"/>
  <c r="H42" i="11"/>
  <c r="H43" i="11"/>
  <c r="H44" i="11"/>
  <c r="H45" i="11"/>
  <c r="H46" i="11"/>
  <c r="H53" i="11"/>
  <c r="H54" i="11"/>
  <c r="H55" i="11"/>
  <c r="H31" i="11"/>
  <c r="H24" i="11"/>
  <c r="H34" i="11"/>
  <c r="H33" i="11"/>
  <c r="H32" i="11"/>
  <c r="H30" i="11"/>
  <c r="H29" i="11"/>
  <c r="H28" i="11"/>
  <c r="F60" i="11"/>
  <c r="H60" i="11" s="1"/>
  <c r="H59" i="11"/>
  <c r="H58" i="11"/>
  <c r="H57" i="11"/>
  <c r="H56" i="11"/>
  <c r="H27" i="11"/>
  <c r="F19" i="11"/>
  <c r="E20" i="11" s="1"/>
  <c r="I5" i="11"/>
  <c r="F15" i="11"/>
  <c r="E12" i="11"/>
  <c r="E11" i="11"/>
  <c r="H13" i="11"/>
  <c r="H7" i="11"/>
  <c r="F20" i="11" l="1"/>
  <c r="F14" i="11" s="1"/>
  <c r="E9" i="11"/>
  <c r="H23" i="11" l="1"/>
  <c r="H61" i="11"/>
  <c r="H22" i="11"/>
  <c r="H21" i="11"/>
  <c r="H8" i="11"/>
  <c r="H9" i="11" l="1"/>
  <c r="I6" i="11"/>
  <c r="H10" i="11" l="1"/>
  <c r="H25" i="11"/>
  <c r="J5" i="11"/>
  <c r="K5" i="11" s="1"/>
  <c r="L5" i="11" s="1"/>
  <c r="M5" i="11" s="1"/>
  <c r="N5" i="11" s="1"/>
  <c r="O5" i="11" s="1"/>
  <c r="P5" i="11" s="1"/>
  <c r="I4" i="11"/>
  <c r="H26" i="11" l="1"/>
  <c r="H11" i="11"/>
  <c r="P4" i="11"/>
  <c r="Q5" i="11"/>
  <c r="R5" i="11" s="1"/>
  <c r="S5" i="11" s="1"/>
  <c r="T5" i="11" s="1"/>
  <c r="U5" i="11" s="1"/>
  <c r="V5" i="11" s="1"/>
  <c r="W5" i="11" s="1"/>
  <c r="J6" i="11"/>
  <c r="H12" i="11" l="1"/>
  <c r="W4" i="11"/>
  <c r="X5" i="11"/>
  <c r="Y5" i="11" s="1"/>
  <c r="Z5" i="11" s="1"/>
  <c r="AA5" i="11" s="1"/>
  <c r="AB5" i="11" s="1"/>
  <c r="AC5" i="11" s="1"/>
  <c r="AD5" i="11" s="1"/>
  <c r="K6" i="11"/>
  <c r="H14" i="11" l="1"/>
  <c r="AE5" i="11"/>
  <c r="AF5" i="11" s="1"/>
  <c r="AG5" i="11" s="1"/>
  <c r="AH5" i="11" s="1"/>
  <c r="AI5" i="11" s="1"/>
  <c r="AJ5" i="11" s="1"/>
  <c r="AD4" i="11"/>
  <c r="L6" i="11"/>
  <c r="E16" i="11" l="1"/>
  <c r="F16" i="11" s="1"/>
  <c r="E17" i="11" s="1"/>
  <c r="F17" i="11" s="1"/>
  <c r="E18" i="11" s="1"/>
  <c r="F18" i="11" s="1"/>
  <c r="AK5" i="11"/>
  <c r="AL5" i="11" s="1"/>
  <c r="AM5" i="11" s="1"/>
  <c r="AN5" i="11" s="1"/>
  <c r="AO5" i="11" s="1"/>
  <c r="AP5" i="11" s="1"/>
  <c r="AQ5" i="11" s="1"/>
  <c r="M6" i="11"/>
  <c r="H15" i="11" l="1"/>
  <c r="H16" i="11"/>
  <c r="AR5" i="11"/>
  <c r="AS5" i="11" s="1"/>
  <c r="AK4" i="11"/>
  <c r="N6" i="11"/>
  <c r="H19" i="11" l="1"/>
  <c r="H17"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R5" i="11" l="1"/>
  <c r="BQ6" i="11"/>
  <c r="AK6" i="11"/>
  <c r="BS5" i="11" l="1"/>
  <c r="BR6" i="11"/>
  <c r="AL6" i="11"/>
  <c r="BT5" i="11" l="1"/>
  <c r="BS6" i="11"/>
  <c r="AM6" i="11"/>
  <c r="BU5" i="11" l="1"/>
  <c r="BT4" i="11"/>
  <c r="BT6" i="11"/>
  <c r="AN6" i="11"/>
  <c r="BV5" i="11" l="1"/>
  <c r="BU6" i="11"/>
  <c r="AO6" i="11"/>
  <c r="BW5" i="11" l="1"/>
  <c r="BV6" i="11"/>
  <c r="AP6" i="11"/>
  <c r="BX5" i="11" l="1"/>
  <c r="BW6" i="11"/>
  <c r="AQ6" i="11"/>
  <c r="BY5" i="11" l="1"/>
  <c r="BX6" i="11"/>
  <c r="AR6"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6" i="11"/>
  <c r="CO4"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B6" i="11" l="1"/>
  <c r="DC5" i="11"/>
  <c r="DD5" i="11" l="1"/>
  <c r="DC6" i="11"/>
  <c r="DC4" i="11"/>
  <c r="DE5" i="11" l="1"/>
  <c r="DD6" i="11"/>
  <c r="DF5" i="11" l="1"/>
  <c r="DE6" i="11"/>
  <c r="DG5" i="11" l="1"/>
  <c r="DF6" i="11"/>
  <c r="DH5" i="11" l="1"/>
  <c r="DG6" i="11"/>
  <c r="DI5" i="11" l="1"/>
  <c r="DH6" i="11"/>
  <c r="DJ5" i="11" l="1"/>
  <c r="DI6" i="11"/>
  <c r="DJ6" i="11" l="1"/>
  <c r="DK5" i="11"/>
  <c r="DJ4" i="11"/>
  <c r="DL5" i="11" l="1"/>
  <c r="DK6" i="11"/>
  <c r="DM5" i="11" l="1"/>
  <c r="DL6" i="11"/>
  <c r="DN5" i="11" l="1"/>
  <c r="DM6" i="11"/>
  <c r="DO5" i="11" l="1"/>
  <c r="DN6" i="11"/>
  <c r="DP5" i="11" l="1"/>
  <c r="DO6" i="11"/>
  <c r="DQ5" i="11" l="1"/>
  <c r="DP6" i="11"/>
  <c r="DQ6" i="11" l="1"/>
  <c r="DQ4" i="11"/>
  <c r="DR5" i="11"/>
  <c r="DS5" i="11" l="1"/>
  <c r="DR6" i="11"/>
  <c r="DT5" i="11" l="1"/>
  <c r="DS6" i="11"/>
  <c r="DU5" i="11" l="1"/>
  <c r="DT6" i="11"/>
  <c r="DV5" i="11" l="1"/>
  <c r="DU6" i="11"/>
  <c r="DW5" i="11" l="1"/>
  <c r="DV6" i="11"/>
  <c r="DX5" i="11" l="1"/>
  <c r="DW6" i="11"/>
  <c r="DX6" i="11" l="1"/>
  <c r="DY5" i="11"/>
  <c r="DX4" i="11"/>
  <c r="DZ5" i="11" l="1"/>
  <c r="DY6" i="11"/>
  <c r="EA5" i="11" l="1"/>
  <c r="DZ6" i="11"/>
  <c r="EB5" i="11" l="1"/>
  <c r="EA6" i="11"/>
  <c r="EC5" i="11" l="1"/>
  <c r="EB6" i="11"/>
  <c r="ED5" i="11" l="1"/>
  <c r="EC6" i="11"/>
  <c r="EE5" i="11" l="1"/>
  <c r="ED6" i="11"/>
  <c r="EE6" i="11" l="1"/>
  <c r="EE4" i="11"/>
  <c r="EF5" i="11"/>
  <c r="EG5" i="11" l="1"/>
  <c r="EF6" i="11"/>
  <c r="EH5" i="11" l="1"/>
  <c r="EG6" i="11"/>
  <c r="EI5" i="11" l="1"/>
  <c r="EH6" i="11"/>
  <c r="EJ5" i="11" l="1"/>
  <c r="EI6" i="11"/>
  <c r="EK5" i="11" l="1"/>
  <c r="EJ6" i="11"/>
  <c r="EL5" i="11" l="1"/>
  <c r="EK6" i="11"/>
  <c r="EL6" i="11" l="1"/>
  <c r="EM5" i="11"/>
  <c r="EL4" i="11"/>
  <c r="EN5" i="11" l="1"/>
  <c r="EM6" i="11"/>
  <c r="EO5" i="11" l="1"/>
  <c r="EN6" i="11"/>
  <c r="EP5" i="11" l="1"/>
  <c r="EO6" i="11"/>
  <c r="EQ5" i="11" l="1"/>
  <c r="EP6" i="11"/>
  <c r="ER5" i="11" l="1"/>
  <c r="EQ6" i="11"/>
  <c r="ES5" i="11" l="1"/>
  <c r="ER6" i="11"/>
  <c r="ES6" i="11" l="1"/>
  <c r="ES4" i="11"/>
  <c r="ET5" i="11"/>
  <c r="EU5" i="11" l="1"/>
  <c r="ET6" i="11"/>
  <c r="EV5" i="11" l="1"/>
  <c r="EU6" i="11"/>
  <c r="EW5" i="11" l="1"/>
  <c r="EV6" i="11"/>
  <c r="EX5" i="11" l="1"/>
  <c r="EW6" i="11"/>
  <c r="EY5" i="11" l="1"/>
  <c r="EX6" i="11"/>
  <c r="EZ5" i="11" l="1"/>
  <c r="EY6" i="11"/>
  <c r="EZ6" i="11" l="1"/>
  <c r="FA5" i="11"/>
  <c r="EZ4" i="11"/>
  <c r="FB5" i="11" l="1"/>
  <c r="FA6" i="11"/>
  <c r="FC5" i="11" l="1"/>
  <c r="FB6" i="11"/>
  <c r="FD5" i="11" l="1"/>
  <c r="FC6" i="11"/>
  <c r="FE5" i="11" l="1"/>
  <c r="FD6" i="11"/>
  <c r="FF5" i="11" l="1"/>
  <c r="FE6" i="11"/>
  <c r="FG5" i="11" l="1"/>
  <c r="FF6" i="11"/>
  <c r="FH5" i="11" l="1"/>
  <c r="FG4" i="11"/>
  <c r="FG6" i="11"/>
  <c r="FI5" i="11" l="1"/>
  <c r="FH6" i="11"/>
  <c r="FJ5" i="11" l="1"/>
  <c r="FI6" i="11"/>
  <c r="FK5" i="11" l="1"/>
  <c r="FJ6" i="11"/>
  <c r="FL5" i="11" l="1"/>
  <c r="FK6" i="11"/>
  <c r="FM5" i="11" l="1"/>
  <c r="FL6" i="11"/>
  <c r="FN5" i="11" l="1"/>
  <c r="FM6" i="11"/>
  <c r="FO5" i="11" l="1"/>
  <c r="FN4" i="11"/>
  <c r="FN6" i="11"/>
  <c r="FP5" i="11" l="1"/>
  <c r="FO6" i="11"/>
  <c r="FQ5" i="11" l="1"/>
  <c r="FP6" i="11"/>
  <c r="FR5" i="11" l="1"/>
  <c r="FQ6" i="11"/>
  <c r="FS5" i="11" l="1"/>
  <c r="FR6" i="11"/>
  <c r="FT5" i="11" l="1"/>
  <c r="FS6" i="11"/>
  <c r="FU5" i="11" l="1"/>
  <c r="FT6" i="11"/>
  <c r="FV5" i="11" l="1"/>
  <c r="FU6" i="11"/>
  <c r="FU4" i="11"/>
  <c r="FW5" i="11" l="1"/>
  <c r="FV6" i="11"/>
  <c r="FX5" i="11" l="1"/>
  <c r="FW6" i="11"/>
  <c r="FY5" i="11" l="1"/>
  <c r="FX6" i="11"/>
  <c r="FZ5" i="11" l="1"/>
  <c r="FY6" i="11"/>
  <c r="GA5" i="11" l="1"/>
  <c r="FZ6" i="11"/>
  <c r="GB5" i="11" l="1"/>
  <c r="GA6" i="11"/>
  <c r="GC5" i="11" l="1"/>
  <c r="GB4" i="11"/>
  <c r="GB6" i="11"/>
  <c r="GD5" i="11" l="1"/>
  <c r="GC6" i="11"/>
  <c r="GE5" i="11" l="1"/>
  <c r="GD6" i="11"/>
  <c r="GF5" i="11" l="1"/>
  <c r="GE6" i="11"/>
  <c r="GG5" i="11" l="1"/>
  <c r="GF6" i="11"/>
  <c r="GH5" i="11" l="1"/>
  <c r="GG6" i="11"/>
  <c r="GI5" i="11" l="1"/>
  <c r="GH6" i="11"/>
  <c r="GJ5" i="11" l="1"/>
  <c r="GI6" i="11"/>
  <c r="GI4" i="11"/>
  <c r="GK5" i="11" l="1"/>
  <c r="GJ6" i="11"/>
  <c r="GL5" i="11" l="1"/>
  <c r="GK6" i="11"/>
  <c r="GM5" i="11" l="1"/>
  <c r="GL6" i="11"/>
  <c r="GN5" i="11" l="1"/>
  <c r="GM6" i="11"/>
  <c r="GO5" i="11" l="1"/>
  <c r="GN6" i="11"/>
  <c r="GP5" i="11" l="1"/>
  <c r="GO6" i="11"/>
  <c r="GQ5" i="11" l="1"/>
  <c r="GP6" i="11"/>
  <c r="GP4" i="11"/>
  <c r="GR5" i="11" l="1"/>
  <c r="GQ6" i="11"/>
  <c r="GS5" i="11" l="1"/>
  <c r="GR6" i="11"/>
  <c r="GT5" i="11" l="1"/>
  <c r="GS6" i="11"/>
  <c r="GU5" i="11" l="1"/>
  <c r="GT6" i="11"/>
  <c r="GV5" i="11" l="1"/>
  <c r="GU6" i="11"/>
  <c r="GW5" i="11" l="1"/>
  <c r="GV6" i="11"/>
  <c r="GX5" i="11" l="1"/>
  <c r="GW4" i="11"/>
  <c r="GW6" i="11"/>
  <c r="GY5" i="11" l="1"/>
  <c r="GX6" i="11"/>
  <c r="GZ5" i="11" l="1"/>
  <c r="GY6" i="11"/>
  <c r="HA5" i="11" l="1"/>
  <c r="GZ6" i="11"/>
  <c r="HB5" i="11" l="1"/>
  <c r="HA6" i="11"/>
  <c r="HC5" i="11" l="1"/>
  <c r="HB6" i="11"/>
  <c r="HD5" i="11" l="1"/>
  <c r="HC6" i="11"/>
  <c r="HE5" i="11" l="1"/>
  <c r="HD6" i="11"/>
  <c r="HD4" i="11"/>
  <c r="HF5" i="11" l="1"/>
  <c r="HE6" i="11"/>
  <c r="HG5" i="11" l="1"/>
  <c r="HF6" i="11"/>
  <c r="HH5" i="11" l="1"/>
  <c r="HG6" i="11"/>
  <c r="HI5" i="11" l="1"/>
  <c r="HH6" i="11"/>
  <c r="HJ5" i="11" l="1"/>
  <c r="HI6" i="11"/>
  <c r="HK5" i="11" l="1"/>
  <c r="HJ6" i="11"/>
  <c r="HL5" i="11" l="1"/>
  <c r="HK6" i="11"/>
  <c r="HK4" i="11"/>
  <c r="HM5" i="11" l="1"/>
  <c r="HL6" i="11"/>
  <c r="HN5" i="11" l="1"/>
  <c r="HM6" i="11"/>
  <c r="HO5" i="11" l="1"/>
  <c r="HN6" i="11"/>
  <c r="HP5" i="11" l="1"/>
  <c r="HO6" i="11"/>
  <c r="HQ5" i="11" l="1"/>
  <c r="HP6" i="11"/>
  <c r="HR5" i="11" l="1"/>
  <c r="HQ6" i="11"/>
  <c r="HS5" i="11" l="1"/>
  <c r="HR6" i="11"/>
  <c r="HR4" i="11"/>
  <c r="HT5" i="11" l="1"/>
  <c r="HS6" i="11"/>
  <c r="HU5" i="11" l="1"/>
  <c r="HT6" i="11"/>
  <c r="HV5" i="11" l="1"/>
  <c r="HU6" i="11"/>
  <c r="HW5" i="11" l="1"/>
  <c r="HV6" i="11"/>
  <c r="HX5" i="11" l="1"/>
  <c r="HW6" i="11"/>
  <c r="HY5" i="11" l="1"/>
  <c r="HX6" i="11"/>
  <c r="HZ5" i="11" l="1"/>
  <c r="HY6" i="11"/>
  <c r="HY4" i="11"/>
  <c r="IA5" i="11" l="1"/>
  <c r="HZ6" i="11"/>
  <c r="IB5" i="11" l="1"/>
  <c r="IA6" i="11"/>
  <c r="IC5" i="11" l="1"/>
  <c r="IB6" i="11"/>
  <c r="ID5" i="11" l="1"/>
  <c r="IC6" i="11"/>
  <c r="IE5" i="11" l="1"/>
  <c r="ID6" i="11"/>
  <c r="IF5" i="11" l="1"/>
  <c r="IE6" i="11"/>
  <c r="IG5" i="11" l="1"/>
  <c r="IF6" i="11"/>
  <c r="IF4" i="11"/>
  <c r="IH5" i="11" l="1"/>
  <c r="IG6" i="11"/>
  <c r="II5" i="11" l="1"/>
  <c r="IH6" i="11"/>
  <c r="IJ5" i="11" l="1"/>
  <c r="II6" i="11"/>
  <c r="IK5" i="11" l="1"/>
  <c r="IJ6" i="11"/>
  <c r="IL5" i="11" l="1"/>
  <c r="IK6" i="11"/>
  <c r="IM5" i="11" l="1"/>
  <c r="IL6" i="11"/>
  <c r="IN5" i="11" l="1"/>
  <c r="IM6" i="11"/>
  <c r="IM4" i="11"/>
  <c r="IO5" i="11" l="1"/>
  <c r="IN6" i="11"/>
  <c r="IP5" i="11" l="1"/>
  <c r="IO6" i="11"/>
  <c r="IQ5" i="11" l="1"/>
  <c r="IP6" i="11"/>
  <c r="IR5" i="11" l="1"/>
  <c r="IQ6" i="11"/>
  <c r="IS5" i="11" l="1"/>
  <c r="IR6" i="11"/>
  <c r="IT5" i="11" l="1"/>
  <c r="IS6" i="11"/>
  <c r="IU5" i="11" l="1"/>
  <c r="IT4" i="11"/>
  <c r="IT6" i="11"/>
  <c r="IV5" i="11" l="1"/>
  <c r="IU6" i="11"/>
  <c r="IW5" i="11" l="1"/>
  <c r="IV6" i="11"/>
  <c r="IX5" i="11" l="1"/>
  <c r="IW6" i="11"/>
  <c r="IY5" i="11" l="1"/>
  <c r="IX6" i="11"/>
  <c r="IZ5" i="11" l="1"/>
  <c r="IY6" i="11"/>
  <c r="JA5" i="11" l="1"/>
  <c r="IZ6" i="11"/>
  <c r="JB5" i="11" l="1"/>
  <c r="JA4" i="11"/>
  <c r="JA6" i="11"/>
  <c r="JC5" i="11" l="1"/>
  <c r="JB6" i="11"/>
  <c r="JD5" i="11" l="1"/>
  <c r="JC6" i="11"/>
  <c r="JE5" i="11" l="1"/>
  <c r="JD6" i="11"/>
  <c r="JF5" i="11" l="1"/>
  <c r="JE6" i="11"/>
  <c r="JG5" i="11" l="1"/>
  <c r="JF6" i="11"/>
  <c r="JH5" i="11" l="1"/>
  <c r="JG6" i="11"/>
  <c r="JI5" i="11" l="1"/>
  <c r="JH4" i="11"/>
  <c r="JH6" i="11"/>
  <c r="JJ5" i="11" l="1"/>
  <c r="JI6" i="11"/>
  <c r="JK5" i="11" l="1"/>
  <c r="JJ6" i="11"/>
  <c r="JL5" i="11" l="1"/>
  <c r="JK6" i="11"/>
  <c r="JM5" i="11" l="1"/>
  <c r="JL6" i="11"/>
  <c r="JN5" i="11" l="1"/>
  <c r="JN6" i="11" s="1"/>
  <c r="JM6" i="11"/>
</calcChain>
</file>

<file path=xl/sharedStrings.xml><?xml version="1.0" encoding="utf-8"?>
<sst xmlns="http://schemas.openxmlformats.org/spreadsheetml/2006/main" count="94" uniqueCount="78">
  <si>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</si>
  <si>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</si>
  <si>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3rd Year University Project</t>
  </si>
  <si>
    <t>Enter the name of the Project Lead in cell B3. Enter the Project Start date in cell E3. Pooject Start: label is in cell C3.</t>
  </si>
  <si>
    <t>Luke Waller</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</si>
  <si>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</si>
  <si>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</si>
  <si>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</si>
  <si>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</si>
  <si>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</si>
  <si>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</si>
  <si>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</si>
  <si>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</si>
  <si>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</si>
  <si>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</si>
  <si>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</si>
  <si>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</si>
  <si>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and Proposal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</si>
  <si>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</si>
  <si>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 Proposal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</si>
  <si>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</si>
  <si>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Assign Project Manager</t>
  </si>
  <si>
    <t xml:space="preserve">Final Proposal </t>
  </si>
  <si>
    <t>Gantt Chart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</si>
  <si>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</si>
  <si>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Initial Deisgn and Prototyping</t>
  </si>
  <si>
    <t>Create an initial floating prototype and measure its wieght limit</t>
  </si>
  <si>
    <t>Do research into propulsion and gearboxes for movement</t>
  </si>
  <si>
    <t xml:space="preserve">Design a moving prototype that floats and is controllable in a body of water </t>
  </si>
  <si>
    <t>Explore Catramaran Designs</t>
  </si>
  <si>
    <t>Evaluate anaylsis from prototyping and initial development</t>
  </si>
  <si>
    <t>Sample phase title block</t>
  </si>
  <si>
    <t>Final Deadlines and Hand in</t>
  </si>
  <si>
    <t>Project Demonstation</t>
  </si>
  <si>
    <t>Vivas for Project</t>
  </si>
  <si>
    <t xml:space="preserve">Final Project Deadline </t>
  </si>
  <si>
    <t>This is an empty row</t>
  </si>
  <si>
    <t xml:space="preserve">Time Remaining </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</si>
  <si>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</si>
  <si>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</si>
  <si>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</si>
  <si>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</si>
  <si>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</si>
  <si>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</si>
  <si>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</si>
  <si>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</si>
  <si>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</si>
  <si>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</si>
  <si>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</si>
  <si>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</si>
  <si>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</si>
  <si>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</si>
  <si>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</si>
  <si>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</si>
  <si>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</si>
  <si>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Investigation into  Rubbish collection systems</t>
  </si>
  <si>
    <t>Write up list of initial requirements</t>
  </si>
  <si>
    <t>Controller</t>
  </si>
  <si>
    <t>Main Reciever</t>
  </si>
  <si>
    <t>Requirments</t>
  </si>
  <si>
    <t>Initial Testing</t>
  </si>
  <si>
    <t>Breadboard/Finalised Schematic</t>
  </si>
  <si>
    <t>PCB / Manufacturing</t>
  </si>
  <si>
    <t>Final Testing</t>
  </si>
  <si>
    <t>Breadboard</t>
  </si>
  <si>
    <t>Further Testing</t>
  </si>
  <si>
    <t>On-water Rubbish Collection robot with Automatic Sensing</t>
  </si>
  <si>
    <t>Other Events</t>
  </si>
  <si>
    <t>Exams and Coursework Deadlines</t>
  </si>
  <si>
    <t>Had COVID-19</t>
  </si>
  <si>
    <t>Coding</t>
  </si>
  <si>
    <t>Buzzer Library</t>
  </si>
  <si>
    <t>ESC Library</t>
  </si>
  <si>
    <t>L293D Library</t>
  </si>
  <si>
    <t>Commuinication Testing Between Board</t>
  </si>
  <si>
    <t xml:space="preserve">Final 3D model </t>
  </si>
  <si>
    <t>3D Design (Hull)</t>
  </si>
  <si>
    <t>3D Design (Conveyer and Litter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</si>
</sst>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bgColor indexed="64"/>
      </patternFill>
    </fill>
    <fill>
      <patternFill patternType="solid">
        <fgColor rgb="FF00B0F0"/>
        <bgColor indexed="64"/>
      </patternFill>
    </fill>
    <fill>
      <patternFill patternType="solid">
        <fgColor rgb="FF0070C0"/>
        <bgColor indexed="64"/>
      </patternFill>
    </fill>
    <fill>
      <patternFill patternType="solid">
        <fgColor theme="5" tint="-0.249977111117893"/>
        <bgColor indexed="64"/>
      </patternFill>
    </fill>
    <fill>
      <patternFill patternType="solid">
        <fgColor rgb="FF92D05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0" applyNumberFormat="0" applyAlignment="0" applyProtection="0"/>
    <xf numFmtId="0" fontId="29" fillId="18" borderId="11" applyNumberFormat="0" applyAlignment="0" applyProtection="0"/>
    <xf numFmtId="0" fontId="30" fillId="18" borderId="10" applyNumberFormat="0" applyAlignment="0" applyProtection="0"/>
    <xf numFmtId="0" fontId="31" fillId="0" borderId="12" applyNumberFormat="0" applyFill="0" applyAlignment="0" applyProtection="0"/>
    <xf numFmtId="0" fontId="32" fillId="19" borderId="13" applyNumberFormat="0" applyAlignment="0" applyProtection="0"/>
    <xf numFmtId="0" fontId="33" fillId="0" borderId="0" applyNumberFormat="0" applyFill="0" applyBorder="0" applyAlignment="0" applyProtection="0"/>
    <xf numFmtId="0" fontId="9" fillId="20" borderId="14" applyNumberFormat="0" applyFont="0" applyAlignment="0" applyProtection="0"/>
    <xf numFmtId="0" fontId="34" fillId="0" borderId="0" applyNumberFormat="0" applyFill="0" applyBorder="0" applyAlignment="0" applyProtection="0"/>
    <xf numFmtId="0" fontId="6" fillId="0" borderId="15"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12" fillId="12" borderId="7" xfId="0" applyFont="1" applyFill="1" applyBorder="1" applyAlignment="1">
      <alignment horizontal="center" vertical="center" shrinkToFit="1"/>
    </xf>
    <xf numFmtId="0" fontId="14" fillId="0" borderId="0" xfId="0" applyFont="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0" fontId="7" fillId="13" borderId="1" xfId="0" applyFont="1" applyFill="1" applyBorder="1" applyAlignment="1">
      <alignment horizontal="center" vertical="center" wrapText="1"/>
    </xf>
    <xf numFmtId="0" fontId="12" fillId="12" borderId="16" xfId="0" applyFont="1" applyFill="1" applyBorder="1" applyAlignment="1">
      <alignment horizontal="center" vertical="center" shrinkToFit="1"/>
    </xf>
    <xf numFmtId="168" fontId="11" fillId="45" borderId="0" xfId="0" applyNumberFormat="1" applyFont="1" applyFill="1" applyAlignment="1">
      <alignment horizontal="center" vertical="center"/>
    </xf>
    <xf numFmtId="0" fontId="12" fillId="45" borderId="0" xfId="0" applyFont="1" applyFill="1" applyAlignment="1">
      <alignment horizontal="center" vertical="center" shrinkToFit="1"/>
    </xf>
    <xf numFmtId="168" fontId="11" fillId="7" borderId="17" xfId="0" applyNumberFormat="1" applyFont="1" applyFill="1" applyBorder="1" applyAlignment="1">
      <alignment horizontal="center" vertical="center"/>
    </xf>
    <xf numFmtId="168" fontId="11" fillId="7" borderId="18" xfId="0" applyNumberFormat="1" applyFont="1" applyFill="1" applyBorder="1" applyAlignment="1">
      <alignment horizontal="center" vertical="center"/>
    </xf>
    <xf numFmtId="0" fontId="0" fillId="0" borderId="19" xfId="0" applyBorder="1" applyAlignment="1">
      <alignment vertical="center"/>
    </xf>
    <xf numFmtId="0" fontId="0" fillId="2" borderId="19" xfId="0" applyFill="1" applyBorder="1" applyAlignment="1">
      <alignment vertical="center"/>
    </xf>
    <xf numFmtId="0" fontId="0" fillId="2" borderId="0" xfId="0" applyFill="1" applyAlignment="1">
      <alignment vertical="center"/>
    </xf>
    <xf numFmtId="0" fontId="9" fillId="0" borderId="2" xfId="10" applyNumberFormat="1">
      <alignment horizontal="center" vertical="center"/>
    </xf>
    <xf numFmtId="0" fontId="9" fillId="10" borderId="2" xfId="12" applyFill="1" applyAlignment="1">
      <alignment horizontal="left" vertical="center" wrapText="1"/>
    </xf>
    <xf numFmtId="0" fontId="6" fillId="5" borderId="2" xfId="0" applyFont="1" applyFill="1" applyBorder="1" applyAlignment="1">
      <alignment horizontal="center" vertical="center" wrapText="1"/>
    </xf>
    <xf numFmtId="0" fontId="9" fillId="11" borderId="2" xfId="12" applyFill="1" applyAlignment="1">
      <alignment horizontal="left" vertical="center" wrapText="1"/>
    </xf>
    <xf numFmtId="0" fontId="0" fillId="0" borderId="2" xfId="0" applyBorder="1" applyAlignment="1">
      <alignment vertical="center" wrapText="1"/>
    </xf>
    <xf numFmtId="0" fontId="6" fillId="6" borderId="2" xfId="0" applyFont="1" applyFill="1" applyBorder="1" applyAlignment="1">
      <alignment horizontal="center" vertical="center" wrapText="1"/>
    </xf>
    <xf numFmtId="169" fontId="0" fillId="45" borderId="0" xfId="0" applyNumberFormat="1" applyFill="1" applyAlignment="1">
      <alignment horizontal="left" vertical="center" wrapText="1" indent="1"/>
    </xf>
    <xf numFmtId="0" fontId="9" fillId="4" borderId="2" xfId="12" applyFill="1" applyAlignment="1">
      <alignment horizontal="left" vertical="center" wrapTex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0" fontId="0" fillId="0" borderId="2" xfId="0" applyBorder="1" applyAlignment="1">
      <alignment horizontal="center" vertical="center" wrapText="1"/>
    </xf>
    <xf numFmtId="0" fontId="9" fillId="0" borderId="0" xfId="8" applyAlignment="1">
      <alignment horizontal="right" indent="1"/>
    </xf>
    <xf numFmtId="0" fontId="9" fillId="0" borderId="6" xfId="8" applyBorder="1" applyAlignment="1">
      <alignment horizontal="right" indent="1"/>
    </xf>
    <xf numFmtId="0" fontId="0" fillId="0" borderId="9" xfId="0" applyBorder="1" applyAlignment="1"/>
    <xf numFmtId="167" fontId="9" fillId="0" borderId="3" xfId="9" applyAlignment="1">
      <alignment horizontal="center" vertical="center"/>
    </xf>
    <xf numFmtId="0" fontId="9" fillId="3" borderId="2" xfId="12" applyFill="1" applyAlignment="1">
      <alignment horizontal="left" vertical="center" wrapText="1"/>
    </xf>
    <xf numFmtId="0" fontId="6" fillId="9" borderId="2"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0" fillId="0" borderId="1" xfId="0" applyBorder="1" applyAlignment="1">
      <alignment horizontal="center" vertical="center" wrapText="1"/>
    </xf>
    <xf numFmtId="0" fontId="6" fillId="8" borderId="2" xfId="0" applyFont="1" applyFill="1" applyBorder="1" applyAlignment="1">
      <alignment horizontal="left" vertical="center" wrapText="1"/>
    </xf>
    <xf numFmtId="169" fontId="0" fillId="7" borderId="5" xfId="0" applyNumberFormat="1" applyFill="1" applyBorder="1" applyAlignment="1">
      <alignment horizontal="left" vertical="center" wrapText="1" indent="1"/>
    </xf>
    <xf numFmtId="0" fontId="6" fillId="47" borderId="2" xfId="0" applyFont="1" applyFill="1" applyBorder="1" applyAlignment="1">
      <alignment horizontal="center" vertical="center" wrapText="1"/>
    </xf>
    <xf numFmtId="9" fontId="5"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5" fillId="47" borderId="2" xfId="0" applyNumberFormat="1" applyFont="1" applyFill="1" applyBorder="1" applyAlignment="1">
      <alignment horizontal="center" vertical="center"/>
    </xf>
    <xf numFmtId="0" fontId="9" fillId="47" borderId="2" xfId="12" applyFill="1" applyAlignment="1">
      <alignment horizontal="left" vertical="center" wrapText="1"/>
    </xf>
    <xf numFmtId="0" fontId="0" fillId="47" borderId="2" xfId="0" applyFill="1" applyBorder="1" applyAlignment="1">
      <alignment vertical="center" wrapText="1"/>
    </xf>
    <xf numFmtId="166" fontId="9" fillId="47" borderId="2" xfId="10" applyFill="1">
      <alignment horizontal="center" vertical="center"/>
    </xf>
    <xf numFmtId="0" fontId="9" fillId="47" borderId="2" xfId="12" applyFill="1" applyAlignment="1">
      <alignment vertical="center" wrapText="1"/>
    </xf>
    <xf numFmtId="0" fontId="9" fillId="47" borderId="2" xfId="12" applyFill="1" applyAlignment="1">
      <alignment horizontal="left" vertical="center" wrapText="1"/>
    </xf>
    <xf numFmtId="0" fontId="6" fillId="48" borderId="2" xfId="0" applyFont="1" applyFill="1" applyBorder="1" applyAlignment="1">
      <alignment horizontal="center" vertical="center" wrapText="1"/>
    </xf>
    <xf numFmtId="9" fontId="5" fillId="48" borderId="2" xfId="2" applyFont="1" applyFill="1" applyBorder="1" applyAlignment="1">
      <alignment horizontal="center" vertical="center"/>
    </xf>
    <xf numFmtId="166" fontId="0" fillId="48" borderId="2" xfId="0" applyNumberFormat="1" applyFill="1" applyBorder="1" applyAlignment="1">
      <alignment horizontal="center" vertical="center"/>
    </xf>
    <xf numFmtId="166" fontId="5" fillId="48" borderId="2" xfId="0" applyNumberFormat="1" applyFont="1" applyFill="1" applyBorder="1" applyAlignment="1">
      <alignment horizontal="center" vertical="center"/>
    </xf>
    <xf numFmtId="0" fontId="9" fillId="48" borderId="2" xfId="12" applyFill="1" applyAlignment="1">
      <alignment horizontal="left" vertical="center" wrapText="1"/>
    </xf>
    <xf numFmtId="166" fontId="9" fillId="48" borderId="2" xfId="10" applyFill="1">
      <alignment horizontal="center" vertical="center"/>
    </xf>
    <xf numFmtId="0" fontId="6" fillId="49" borderId="2" xfId="0" applyFont="1" applyFill="1" applyBorder="1" applyAlignment="1">
      <alignment horizontal="center" vertical="center" wrapText="1"/>
    </xf>
    <xf numFmtId="9" fontId="5" fillId="49" borderId="2" xfId="2" applyFont="1" applyFill="1" applyBorder="1" applyAlignment="1">
      <alignment horizontal="center" vertical="center"/>
    </xf>
    <xf numFmtId="166" fontId="0" fillId="49" borderId="2" xfId="0" applyNumberFormat="1" applyFill="1" applyBorder="1" applyAlignment="1">
      <alignment horizontal="center" vertical="center"/>
    </xf>
    <xf numFmtId="166" fontId="5" fillId="49" borderId="2" xfId="0" applyNumberFormat="1" applyFont="1" applyFill="1" applyBorder="1" applyAlignment="1">
      <alignment horizontal="center" vertical="center"/>
    </xf>
    <xf numFmtId="0" fontId="9" fillId="49" borderId="2" xfId="12" applyFill="1" applyAlignment="1">
      <alignment horizontal="left" vertical="center" wrapText="1"/>
    </xf>
    <xf numFmtId="166" fontId="9" fillId="49" borderId="2" xfId="10" applyFill="1">
      <alignment horizontal="center" vertical="center"/>
    </xf>
    <xf numFmtId="0" fontId="6" fillId="50" borderId="2" xfId="0" applyFont="1" applyFill="1" applyBorder="1" applyAlignment="1">
      <alignment horizontal="center" vertical="center" wrapText="1"/>
    </xf>
    <xf numFmtId="9" fontId="5" fillId="50" borderId="2" xfId="2" applyFont="1" applyFill="1" applyBorder="1" applyAlignment="1">
      <alignment horizontal="center" vertical="center"/>
    </xf>
    <xf numFmtId="166" fontId="0" fillId="50" borderId="2" xfId="0" applyNumberFormat="1" applyFill="1" applyBorder="1" applyAlignment="1">
      <alignment horizontal="center" vertical="center"/>
    </xf>
    <xf numFmtId="166" fontId="5" fillId="50" borderId="2" xfId="0" applyNumberFormat="1" applyFont="1" applyFill="1" applyBorder="1" applyAlignment="1">
      <alignment horizontal="center" vertical="center"/>
    </xf>
    <xf numFmtId="0" fontId="9" fillId="50" borderId="2" xfId="12" applyFill="1" applyAlignment="1">
      <alignment horizontal="left" vertical="center" wrapText="1"/>
    </xf>
    <xf numFmtId="166" fontId="9" fillId="50" borderId="2" xfId="10" applyFill="1">
      <alignment horizontal="center" vertical="center"/>
    </xf>
    <xf numFmtId="0" fontId="6" fillId="46" borderId="2" xfId="0" applyFont="1" applyFill="1" applyBorder="1" applyAlignment="1">
      <alignment horizontal="center" vertical="center" wrapText="1"/>
    </xf>
    <xf numFmtId="9" fontId="5"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5" fillId="46" borderId="2" xfId="0" applyNumberFormat="1" applyFont="1" applyFill="1" applyBorder="1" applyAlignment="1">
      <alignment horizontal="center" vertical="center"/>
    </xf>
    <xf numFmtId="0" fontId="9" fillId="46" borderId="2" xfId="12" applyFill="1" applyAlignment="1">
      <alignment horizontal="left" vertical="center" wrapText="1"/>
    </xf>
    <xf numFmtId="166" fontId="9" fillId="46" borderId="2" xfId="10"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Q61"/>
  <sheetViews>
    <sheetView showGridLines="0" tabSelected="1" showRuler="0" zoomScale="85" zoomScaleNormal="85" zoomScalePageLayoutView="70" workbookViewId="0">
      <pane ySplit="6" topLeftCell="A7" activePane="bottomLeft" state="frozen"/>
      <selection pane="bottomLeft" activeCell="B61" sqref="B61"/>
    </sheetView>
  </sheetViews>
  <sheetFormatPr defaultColWidth="8.85546875" defaultRowHeight="30" customHeight="1" x14ac:dyDescent="0.25"/>
  <cols>
    <col min="1" max="1" width="2.7109375" style="3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74" width="2.42578125" customWidth="1"/>
  </cols>
  <sheetData>
    <row r="1" spans="1:303" ht="30" customHeight="1" x14ac:dyDescent="0.45">
      <c r="A1" s="38" t="s">
        <v>0</v>
      </c>
      <c r="B1" s="41" t="s">
        <v>66</v>
      </c>
      <c r="C1" s="1"/>
      <c r="D1" s="2"/>
      <c r="E1" s="4"/>
      <c r="F1" s="26"/>
      <c r="H1" s="2"/>
      <c r="I1" s="8"/>
    </row>
    <row r="2" spans="1:303" ht="30" customHeight="1" x14ac:dyDescent="0.3">
      <c r="A2" s="37" t="s">
        <v>1</v>
      </c>
      <c r="B2" s="42" t="s">
        <v>2</v>
      </c>
      <c r="I2" s="39"/>
    </row>
    <row r="3" spans="1:303" ht="30" customHeight="1" x14ac:dyDescent="0.25">
      <c r="A3" s="37" t="s">
        <v>3</v>
      </c>
      <c r="B3" s="43" t="s">
        <v>4</v>
      </c>
      <c r="C3" s="81" t="s">
        <v>5</v>
      </c>
      <c r="D3" s="82"/>
      <c r="E3" s="84">
        <v>44440</v>
      </c>
      <c r="F3" s="84"/>
    </row>
    <row r="4" spans="1:303" ht="30" customHeight="1" x14ac:dyDescent="0.25">
      <c r="A4" s="38" t="s">
        <v>6</v>
      </c>
      <c r="C4" s="81" t="s">
        <v>7</v>
      </c>
      <c r="D4" s="82"/>
      <c r="E4" s="6">
        <v>1</v>
      </c>
      <c r="I4" s="78">
        <f>I5</f>
        <v>44438</v>
      </c>
      <c r="J4" s="79"/>
      <c r="K4" s="79"/>
      <c r="L4" s="79"/>
      <c r="M4" s="79"/>
      <c r="N4" s="79"/>
      <c r="O4" s="90"/>
      <c r="P4" s="78">
        <f>P5</f>
        <v>44445</v>
      </c>
      <c r="Q4" s="79"/>
      <c r="R4" s="79"/>
      <c r="S4" s="79"/>
      <c r="T4" s="79"/>
      <c r="U4" s="79"/>
      <c r="V4" s="90"/>
      <c r="W4" s="78">
        <f>W5</f>
        <v>44452</v>
      </c>
      <c r="X4" s="79"/>
      <c r="Y4" s="79"/>
      <c r="Z4" s="79"/>
      <c r="AA4" s="79"/>
      <c r="AB4" s="79"/>
      <c r="AC4" s="90"/>
      <c r="AD4" s="78">
        <f>AD5</f>
        <v>44459</v>
      </c>
      <c r="AE4" s="79"/>
      <c r="AF4" s="79"/>
      <c r="AG4" s="79"/>
      <c r="AH4" s="79"/>
      <c r="AI4" s="79"/>
      <c r="AJ4" s="90"/>
      <c r="AK4" s="78">
        <f>AK5</f>
        <v>44466</v>
      </c>
      <c r="AL4" s="79"/>
      <c r="AM4" s="79"/>
      <c r="AN4" s="79"/>
      <c r="AO4" s="79"/>
      <c r="AP4" s="79"/>
      <c r="AQ4" s="90"/>
      <c r="AR4" s="78">
        <f>AR5</f>
        <v>44473</v>
      </c>
      <c r="AS4" s="79"/>
      <c r="AT4" s="79"/>
      <c r="AU4" s="79"/>
      <c r="AV4" s="79"/>
      <c r="AW4" s="79"/>
      <c r="AX4" s="90"/>
      <c r="AY4" s="78">
        <f>AY5</f>
        <v>44480</v>
      </c>
      <c r="AZ4" s="79"/>
      <c r="BA4" s="79"/>
      <c r="BB4" s="79"/>
      <c r="BC4" s="79"/>
      <c r="BD4" s="79"/>
      <c r="BE4" s="90"/>
      <c r="BF4" s="78">
        <f>BF5</f>
        <v>44487</v>
      </c>
      <c r="BG4" s="79"/>
      <c r="BH4" s="79"/>
      <c r="BI4" s="79"/>
      <c r="BJ4" s="79"/>
      <c r="BK4" s="79"/>
      <c r="BL4" s="79"/>
      <c r="BM4" s="78">
        <f>BM5</f>
        <v>44494</v>
      </c>
      <c r="BN4" s="79"/>
      <c r="BO4" s="79"/>
      <c r="BP4" s="79"/>
      <c r="BQ4" s="79"/>
      <c r="BR4" s="79"/>
      <c r="BS4" s="79"/>
      <c r="BT4" s="78">
        <f>BT5</f>
        <v>44501</v>
      </c>
      <c r="BU4" s="79"/>
      <c r="BV4" s="79"/>
      <c r="BW4" s="79"/>
      <c r="BX4" s="79"/>
      <c r="BY4" s="79"/>
      <c r="BZ4" s="79"/>
      <c r="CA4" s="78">
        <f t="shared" ref="CA4" si="0">CA5</f>
        <v>44508</v>
      </c>
      <c r="CB4" s="79"/>
      <c r="CC4" s="79"/>
      <c r="CD4" s="79"/>
      <c r="CE4" s="79"/>
      <c r="CF4" s="79"/>
      <c r="CG4" s="79"/>
      <c r="CH4" s="78">
        <f t="shared" ref="CH4" si="1">CH5</f>
        <v>44515</v>
      </c>
      <c r="CI4" s="79"/>
      <c r="CJ4" s="79"/>
      <c r="CK4" s="79"/>
      <c r="CL4" s="79"/>
      <c r="CM4" s="79"/>
      <c r="CN4" s="79"/>
      <c r="CO4" s="78">
        <f t="shared" ref="CO4" si="2">CO5</f>
        <v>44522</v>
      </c>
      <c r="CP4" s="79"/>
      <c r="CQ4" s="79"/>
      <c r="CR4" s="79"/>
      <c r="CS4" s="79"/>
      <c r="CT4" s="79"/>
      <c r="CU4" s="79"/>
      <c r="CV4" s="78">
        <f t="shared" ref="CV4" si="3">CV5</f>
        <v>44529</v>
      </c>
      <c r="CW4" s="79"/>
      <c r="CX4" s="79"/>
      <c r="CY4" s="79"/>
      <c r="CZ4" s="79"/>
      <c r="DA4" s="79"/>
      <c r="DB4" s="79"/>
      <c r="DC4" s="78">
        <f>DC5</f>
        <v>44536</v>
      </c>
      <c r="DD4" s="79"/>
      <c r="DE4" s="79"/>
      <c r="DF4" s="79"/>
      <c r="DG4" s="79"/>
      <c r="DH4" s="79"/>
      <c r="DI4" s="79"/>
      <c r="DJ4" s="78">
        <f t="shared" ref="DJ4" si="4">DJ5</f>
        <v>44543</v>
      </c>
      <c r="DK4" s="79"/>
      <c r="DL4" s="79"/>
      <c r="DM4" s="79"/>
      <c r="DN4" s="79"/>
      <c r="DO4" s="79"/>
      <c r="DP4" s="79"/>
      <c r="DQ4" s="78">
        <f t="shared" ref="DQ4" si="5">DQ5</f>
        <v>44550</v>
      </c>
      <c r="DR4" s="79"/>
      <c r="DS4" s="79"/>
      <c r="DT4" s="79"/>
      <c r="DU4" s="79"/>
      <c r="DV4" s="79"/>
      <c r="DW4" s="79"/>
      <c r="DX4" s="78">
        <f t="shared" ref="DX4" si="6">DX5</f>
        <v>44557</v>
      </c>
      <c r="DY4" s="79"/>
      <c r="DZ4" s="79"/>
      <c r="EA4" s="79"/>
      <c r="EB4" s="79"/>
      <c r="EC4" s="79"/>
      <c r="ED4" s="79"/>
      <c r="EE4" s="78">
        <f t="shared" ref="EE4" si="7">EE5</f>
        <v>44564</v>
      </c>
      <c r="EF4" s="79"/>
      <c r="EG4" s="79"/>
      <c r="EH4" s="79"/>
      <c r="EI4" s="79"/>
      <c r="EJ4" s="79"/>
      <c r="EK4" s="79"/>
      <c r="EL4" s="78">
        <f t="shared" ref="EL4" si="8">EL5</f>
        <v>44571</v>
      </c>
      <c r="EM4" s="79"/>
      <c r="EN4" s="79"/>
      <c r="EO4" s="79"/>
      <c r="EP4" s="79"/>
      <c r="EQ4" s="79"/>
      <c r="ER4" s="79"/>
      <c r="ES4" s="78">
        <f t="shared" ref="ES4" si="9">ES5</f>
        <v>44578</v>
      </c>
      <c r="ET4" s="79"/>
      <c r="EU4" s="79"/>
      <c r="EV4" s="79"/>
      <c r="EW4" s="79"/>
      <c r="EX4" s="79"/>
      <c r="EY4" s="79"/>
      <c r="EZ4" s="78">
        <f t="shared" ref="EZ4" si="10">EZ5</f>
        <v>44585</v>
      </c>
      <c r="FA4" s="79"/>
      <c r="FB4" s="79"/>
      <c r="FC4" s="79"/>
      <c r="FD4" s="79"/>
      <c r="FE4" s="79"/>
      <c r="FF4" s="79"/>
      <c r="FG4" s="78">
        <f t="shared" ref="FG4" si="11">FG5</f>
        <v>44592</v>
      </c>
      <c r="FH4" s="79"/>
      <c r="FI4" s="79"/>
      <c r="FJ4" s="79"/>
      <c r="FK4" s="79"/>
      <c r="FL4" s="79"/>
      <c r="FM4" s="79"/>
      <c r="FN4" s="78">
        <f t="shared" ref="FN4" si="12">FN5</f>
        <v>44599</v>
      </c>
      <c r="FO4" s="79"/>
      <c r="FP4" s="79"/>
      <c r="FQ4" s="79"/>
      <c r="FR4" s="79"/>
      <c r="FS4" s="79"/>
      <c r="FT4" s="79"/>
      <c r="FU4" s="78">
        <f t="shared" ref="FU4" si="13">FU5</f>
        <v>44606</v>
      </c>
      <c r="FV4" s="79"/>
      <c r="FW4" s="79"/>
      <c r="FX4" s="79"/>
      <c r="FY4" s="79"/>
      <c r="FZ4" s="79"/>
      <c r="GA4" s="79"/>
      <c r="GB4" s="78">
        <f t="shared" ref="GB4" si="14">GB5</f>
        <v>44613</v>
      </c>
      <c r="GC4" s="79"/>
      <c r="GD4" s="79"/>
      <c r="GE4" s="79"/>
      <c r="GF4" s="79"/>
      <c r="GG4" s="79"/>
      <c r="GH4" s="79"/>
      <c r="GI4" s="78">
        <f t="shared" ref="GI4" si="15">GI5</f>
        <v>44620</v>
      </c>
      <c r="GJ4" s="79"/>
      <c r="GK4" s="79"/>
      <c r="GL4" s="79"/>
      <c r="GM4" s="79"/>
      <c r="GN4" s="79"/>
      <c r="GO4" s="79"/>
      <c r="GP4" s="78">
        <f t="shared" ref="GP4" si="16">GP5</f>
        <v>44627</v>
      </c>
      <c r="GQ4" s="79"/>
      <c r="GR4" s="79"/>
      <c r="GS4" s="79"/>
      <c r="GT4" s="79"/>
      <c r="GU4" s="79"/>
      <c r="GV4" s="79"/>
      <c r="GW4" s="78">
        <f t="shared" ref="GW4" si="17">GW5</f>
        <v>44634</v>
      </c>
      <c r="GX4" s="79"/>
      <c r="GY4" s="79"/>
      <c r="GZ4" s="79"/>
      <c r="HA4" s="79"/>
      <c r="HB4" s="79"/>
      <c r="HC4" s="79"/>
      <c r="HD4" s="78">
        <f t="shared" ref="HD4" si="18">HD5</f>
        <v>44641</v>
      </c>
      <c r="HE4" s="79"/>
      <c r="HF4" s="79"/>
      <c r="HG4" s="79"/>
      <c r="HH4" s="79"/>
      <c r="HI4" s="79"/>
      <c r="HJ4" s="79"/>
      <c r="HK4" s="78">
        <f t="shared" ref="HK4" si="19">HK5</f>
        <v>44648</v>
      </c>
      <c r="HL4" s="79"/>
      <c r="HM4" s="79"/>
      <c r="HN4" s="79"/>
      <c r="HO4" s="79"/>
      <c r="HP4" s="79"/>
      <c r="HQ4" s="79"/>
      <c r="HR4" s="78">
        <f t="shared" ref="HR4" si="20">HR5</f>
        <v>44655</v>
      </c>
      <c r="HS4" s="79"/>
      <c r="HT4" s="79"/>
      <c r="HU4" s="79"/>
      <c r="HV4" s="79"/>
      <c r="HW4" s="79"/>
      <c r="HX4" s="79"/>
      <c r="HY4" s="78">
        <f t="shared" ref="HY4" si="21">HY5</f>
        <v>44662</v>
      </c>
      <c r="HZ4" s="79"/>
      <c r="IA4" s="79"/>
      <c r="IB4" s="79"/>
      <c r="IC4" s="79"/>
      <c r="ID4" s="79"/>
      <c r="IE4" s="79"/>
      <c r="IF4" s="78">
        <f t="shared" ref="IF4" si="22">IF5</f>
        <v>44669</v>
      </c>
      <c r="IG4" s="79"/>
      <c r="IH4" s="79"/>
      <c r="II4" s="79"/>
      <c r="IJ4" s="79"/>
      <c r="IK4" s="79"/>
      <c r="IL4" s="79"/>
      <c r="IM4" s="78">
        <f t="shared" ref="IM4" si="23">IM5</f>
        <v>44676</v>
      </c>
      <c r="IN4" s="79"/>
      <c r="IO4" s="79"/>
      <c r="IP4" s="79"/>
      <c r="IQ4" s="79"/>
      <c r="IR4" s="79"/>
      <c r="IS4" s="79"/>
      <c r="IT4" s="78">
        <f t="shared" ref="IT4" si="24">IT5</f>
        <v>44683</v>
      </c>
      <c r="IU4" s="79"/>
      <c r="IV4" s="79"/>
      <c r="IW4" s="79"/>
      <c r="IX4" s="79"/>
      <c r="IY4" s="79"/>
      <c r="IZ4" s="79"/>
      <c r="JA4" s="78">
        <f t="shared" ref="JA4" si="25">JA5</f>
        <v>44690</v>
      </c>
      <c r="JB4" s="79"/>
      <c r="JC4" s="79"/>
      <c r="JD4" s="79"/>
      <c r="JE4" s="79"/>
      <c r="JF4" s="79"/>
      <c r="JG4" s="79"/>
      <c r="JH4" s="78">
        <f t="shared" ref="JH4" si="26">JH5</f>
        <v>44697</v>
      </c>
      <c r="JI4" s="79"/>
      <c r="JJ4" s="79"/>
      <c r="JK4" s="79"/>
      <c r="JL4" s="79"/>
      <c r="JM4" s="79"/>
      <c r="JN4" s="79"/>
      <c r="JO4" s="76"/>
      <c r="JP4" s="76"/>
      <c r="JQ4" s="76"/>
      <c r="JR4" s="76"/>
      <c r="JS4" s="76"/>
      <c r="JT4" s="76"/>
      <c r="JU4" s="76"/>
      <c r="JV4" s="76"/>
      <c r="JW4" s="76"/>
      <c r="JX4" s="76"/>
      <c r="JY4" s="76"/>
      <c r="JZ4" s="76"/>
      <c r="KA4" s="76"/>
      <c r="KB4" s="76"/>
      <c r="KC4" s="76"/>
      <c r="KD4" s="76"/>
      <c r="KE4" s="76"/>
      <c r="KF4" s="76"/>
      <c r="KG4" s="76"/>
      <c r="KH4" s="76"/>
      <c r="KI4" s="76"/>
      <c r="KJ4" s="76"/>
      <c r="KK4" s="76"/>
      <c r="KL4" s="76"/>
      <c r="KM4" s="76"/>
      <c r="KN4" s="76"/>
      <c r="KO4" s="76"/>
      <c r="KP4" s="76"/>
    </row>
    <row r="5" spans="1:303" ht="15" customHeight="1" x14ac:dyDescent="0.25">
      <c r="A5" s="38" t="s">
        <v>8</v>
      </c>
      <c r="B5" s="83"/>
      <c r="C5" s="83"/>
      <c r="D5" s="83"/>
      <c r="E5" s="83"/>
      <c r="F5" s="83"/>
      <c r="G5" s="83"/>
      <c r="I5" s="65">
        <f>Project_Start-WEEKDAY(Project_Start,1)+2+7*(Display_Week-1)</f>
        <v>44438</v>
      </c>
      <c r="J5" s="65">
        <f>I5+1</f>
        <v>44439</v>
      </c>
      <c r="K5" s="65">
        <f t="shared" ref="K5:AX5" si="27">J5+1</f>
        <v>44440</v>
      </c>
      <c r="L5" s="65">
        <f t="shared" si="27"/>
        <v>44441</v>
      </c>
      <c r="M5" s="65">
        <f t="shared" si="27"/>
        <v>44442</v>
      </c>
      <c r="N5" s="65">
        <f t="shared" si="27"/>
        <v>44443</v>
      </c>
      <c r="O5" s="65">
        <f t="shared" si="27"/>
        <v>44444</v>
      </c>
      <c r="P5" s="65">
        <f>O5+1</f>
        <v>44445</v>
      </c>
      <c r="Q5" s="65">
        <f>P5+1</f>
        <v>44446</v>
      </c>
      <c r="R5" s="65">
        <f t="shared" si="27"/>
        <v>44447</v>
      </c>
      <c r="S5" s="65">
        <f t="shared" si="27"/>
        <v>44448</v>
      </c>
      <c r="T5" s="65">
        <f t="shared" si="27"/>
        <v>44449</v>
      </c>
      <c r="U5" s="65">
        <f t="shared" si="27"/>
        <v>44450</v>
      </c>
      <c r="V5" s="65">
        <f t="shared" si="27"/>
        <v>44451</v>
      </c>
      <c r="W5" s="65">
        <f>V5+1</f>
        <v>44452</v>
      </c>
      <c r="X5" s="65">
        <f>W5+1</f>
        <v>44453</v>
      </c>
      <c r="Y5" s="65">
        <f t="shared" si="27"/>
        <v>44454</v>
      </c>
      <c r="Z5" s="65">
        <f t="shared" si="27"/>
        <v>44455</v>
      </c>
      <c r="AA5" s="65">
        <f t="shared" si="27"/>
        <v>44456</v>
      </c>
      <c r="AB5" s="65">
        <f t="shared" si="27"/>
        <v>44457</v>
      </c>
      <c r="AC5" s="65">
        <f t="shared" si="27"/>
        <v>44458</v>
      </c>
      <c r="AD5" s="65">
        <f>AC5+1</f>
        <v>44459</v>
      </c>
      <c r="AE5" s="65">
        <f>AD5+1</f>
        <v>44460</v>
      </c>
      <c r="AF5" s="65">
        <f t="shared" si="27"/>
        <v>44461</v>
      </c>
      <c r="AG5" s="65">
        <f t="shared" si="27"/>
        <v>44462</v>
      </c>
      <c r="AH5" s="65">
        <f t="shared" si="27"/>
        <v>44463</v>
      </c>
      <c r="AI5" s="65">
        <f t="shared" si="27"/>
        <v>44464</v>
      </c>
      <c r="AJ5" s="65">
        <f t="shared" si="27"/>
        <v>44465</v>
      </c>
      <c r="AK5" s="65">
        <f>AJ5+1</f>
        <v>44466</v>
      </c>
      <c r="AL5" s="65">
        <f>AK5+1</f>
        <v>44467</v>
      </c>
      <c r="AM5" s="65">
        <f t="shared" si="27"/>
        <v>44468</v>
      </c>
      <c r="AN5" s="65">
        <f t="shared" si="27"/>
        <v>44469</v>
      </c>
      <c r="AO5" s="65">
        <f t="shared" si="27"/>
        <v>44470</v>
      </c>
      <c r="AP5" s="65">
        <f t="shared" si="27"/>
        <v>44471</v>
      </c>
      <c r="AQ5" s="65">
        <f t="shared" si="27"/>
        <v>44472</v>
      </c>
      <c r="AR5" s="65">
        <f>AQ5+1</f>
        <v>44473</v>
      </c>
      <c r="AS5" s="65">
        <f>AR5+1</f>
        <v>44474</v>
      </c>
      <c r="AT5" s="65">
        <f t="shared" si="27"/>
        <v>44475</v>
      </c>
      <c r="AU5" s="65">
        <f t="shared" si="27"/>
        <v>44476</v>
      </c>
      <c r="AV5" s="65">
        <f t="shared" si="27"/>
        <v>44477</v>
      </c>
      <c r="AW5" s="65">
        <f t="shared" si="27"/>
        <v>44478</v>
      </c>
      <c r="AX5" s="65">
        <f t="shared" si="27"/>
        <v>44479</v>
      </c>
      <c r="AY5" s="65">
        <f>AX5+1</f>
        <v>44480</v>
      </c>
      <c r="AZ5" s="65">
        <f>AY5+1</f>
        <v>44481</v>
      </c>
      <c r="BA5" s="65">
        <f t="shared" ref="BA5:BE5" si="28">AZ5+1</f>
        <v>44482</v>
      </c>
      <c r="BB5" s="65">
        <f t="shared" si="28"/>
        <v>44483</v>
      </c>
      <c r="BC5" s="65">
        <f t="shared" si="28"/>
        <v>44484</v>
      </c>
      <c r="BD5" s="65">
        <f t="shared" si="28"/>
        <v>44485</v>
      </c>
      <c r="BE5" s="65">
        <f t="shared" si="28"/>
        <v>44486</v>
      </c>
      <c r="BF5" s="65">
        <f>BE5+1</f>
        <v>44487</v>
      </c>
      <c r="BG5" s="65">
        <f>BF5+1</f>
        <v>44488</v>
      </c>
      <c r="BH5" s="65">
        <f t="shared" ref="BH5:BL5" si="29">BG5+1</f>
        <v>44489</v>
      </c>
      <c r="BI5" s="65">
        <f t="shared" si="29"/>
        <v>44490</v>
      </c>
      <c r="BJ5" s="65">
        <f t="shared" si="29"/>
        <v>44491</v>
      </c>
      <c r="BK5" s="65">
        <f t="shared" si="29"/>
        <v>44492</v>
      </c>
      <c r="BL5" s="65">
        <f t="shared" si="29"/>
        <v>44493</v>
      </c>
      <c r="BM5" s="65">
        <f>BL5+1</f>
        <v>44494</v>
      </c>
      <c r="BN5" s="65">
        <f t="shared" ref="BN5:DY5" si="30">BM5+1</f>
        <v>44495</v>
      </c>
      <c r="BO5" s="65">
        <f t="shared" si="30"/>
        <v>44496</v>
      </c>
      <c r="BP5" s="65">
        <f t="shared" si="30"/>
        <v>44497</v>
      </c>
      <c r="BQ5" s="65">
        <f t="shared" si="30"/>
        <v>44498</v>
      </c>
      <c r="BR5" s="65">
        <f t="shared" si="30"/>
        <v>44499</v>
      </c>
      <c r="BS5" s="65">
        <f t="shared" si="30"/>
        <v>44500</v>
      </c>
      <c r="BT5" s="65">
        <f t="shared" si="30"/>
        <v>44501</v>
      </c>
      <c r="BU5" s="65">
        <f t="shared" si="30"/>
        <v>44502</v>
      </c>
      <c r="BV5" s="65">
        <f t="shared" si="30"/>
        <v>44503</v>
      </c>
      <c r="BW5" s="65">
        <f t="shared" si="30"/>
        <v>44504</v>
      </c>
      <c r="BX5" s="65">
        <f t="shared" si="30"/>
        <v>44505</v>
      </c>
      <c r="BY5" s="65">
        <f t="shared" si="30"/>
        <v>44506</v>
      </c>
      <c r="BZ5" s="65">
        <f t="shared" si="30"/>
        <v>44507</v>
      </c>
      <c r="CA5" s="65">
        <f t="shared" si="30"/>
        <v>44508</v>
      </c>
      <c r="CB5" s="65">
        <f t="shared" si="30"/>
        <v>44509</v>
      </c>
      <c r="CC5" s="65">
        <f t="shared" si="30"/>
        <v>44510</v>
      </c>
      <c r="CD5" s="65">
        <f t="shared" si="30"/>
        <v>44511</v>
      </c>
      <c r="CE5" s="65">
        <f t="shared" si="30"/>
        <v>44512</v>
      </c>
      <c r="CF5" s="65">
        <f t="shared" si="30"/>
        <v>44513</v>
      </c>
      <c r="CG5" s="65">
        <f t="shared" si="30"/>
        <v>44514</v>
      </c>
      <c r="CH5" s="65">
        <f t="shared" si="30"/>
        <v>44515</v>
      </c>
      <c r="CI5" s="65">
        <f t="shared" si="30"/>
        <v>44516</v>
      </c>
      <c r="CJ5" s="65">
        <f t="shared" si="30"/>
        <v>44517</v>
      </c>
      <c r="CK5" s="65">
        <f t="shared" si="30"/>
        <v>44518</v>
      </c>
      <c r="CL5" s="65">
        <f t="shared" si="30"/>
        <v>44519</v>
      </c>
      <c r="CM5" s="65">
        <f t="shared" si="30"/>
        <v>44520</v>
      </c>
      <c r="CN5" s="65">
        <f t="shared" si="30"/>
        <v>44521</v>
      </c>
      <c r="CO5" s="65">
        <f t="shared" si="30"/>
        <v>44522</v>
      </c>
      <c r="CP5" s="65">
        <f t="shared" si="30"/>
        <v>44523</v>
      </c>
      <c r="CQ5" s="65">
        <f t="shared" si="30"/>
        <v>44524</v>
      </c>
      <c r="CR5" s="65">
        <f t="shared" si="30"/>
        <v>44525</v>
      </c>
      <c r="CS5" s="65">
        <f t="shared" si="30"/>
        <v>44526</v>
      </c>
      <c r="CT5" s="65">
        <f t="shared" si="30"/>
        <v>44527</v>
      </c>
      <c r="CU5" s="65">
        <f t="shared" si="30"/>
        <v>44528</v>
      </c>
      <c r="CV5" s="65">
        <f t="shared" si="30"/>
        <v>44529</v>
      </c>
      <c r="CW5" s="65">
        <f t="shared" si="30"/>
        <v>44530</v>
      </c>
      <c r="CX5" s="65">
        <f t="shared" si="30"/>
        <v>44531</v>
      </c>
      <c r="CY5" s="65">
        <f t="shared" si="30"/>
        <v>44532</v>
      </c>
      <c r="CZ5" s="65">
        <f t="shared" si="30"/>
        <v>44533</v>
      </c>
      <c r="DA5" s="65">
        <f t="shared" si="30"/>
        <v>44534</v>
      </c>
      <c r="DB5" s="65">
        <f t="shared" si="30"/>
        <v>44535</v>
      </c>
      <c r="DC5" s="65">
        <f t="shared" si="30"/>
        <v>44536</v>
      </c>
      <c r="DD5" s="65">
        <f t="shared" si="30"/>
        <v>44537</v>
      </c>
      <c r="DE5" s="65">
        <f t="shared" si="30"/>
        <v>44538</v>
      </c>
      <c r="DF5" s="65">
        <f t="shared" si="30"/>
        <v>44539</v>
      </c>
      <c r="DG5" s="65">
        <f t="shared" si="30"/>
        <v>44540</v>
      </c>
      <c r="DH5" s="65">
        <f t="shared" si="30"/>
        <v>44541</v>
      </c>
      <c r="DI5" s="65">
        <f t="shared" si="30"/>
        <v>44542</v>
      </c>
      <c r="DJ5" s="65">
        <f t="shared" si="30"/>
        <v>44543</v>
      </c>
      <c r="DK5" s="65">
        <f t="shared" si="30"/>
        <v>44544</v>
      </c>
      <c r="DL5" s="65">
        <f t="shared" si="30"/>
        <v>44545</v>
      </c>
      <c r="DM5" s="65">
        <f t="shared" si="30"/>
        <v>44546</v>
      </c>
      <c r="DN5" s="65">
        <f t="shared" si="30"/>
        <v>44547</v>
      </c>
      <c r="DO5" s="65">
        <f t="shared" si="30"/>
        <v>44548</v>
      </c>
      <c r="DP5" s="65">
        <f t="shared" si="30"/>
        <v>44549</v>
      </c>
      <c r="DQ5" s="65">
        <f t="shared" si="30"/>
        <v>44550</v>
      </c>
      <c r="DR5" s="65">
        <f t="shared" si="30"/>
        <v>44551</v>
      </c>
      <c r="DS5" s="65">
        <f t="shared" si="30"/>
        <v>44552</v>
      </c>
      <c r="DT5" s="65">
        <f t="shared" si="30"/>
        <v>44553</v>
      </c>
      <c r="DU5" s="65">
        <f t="shared" si="30"/>
        <v>44554</v>
      </c>
      <c r="DV5" s="65">
        <f t="shared" si="30"/>
        <v>44555</v>
      </c>
      <c r="DW5" s="65">
        <f t="shared" si="30"/>
        <v>44556</v>
      </c>
      <c r="DX5" s="65">
        <f t="shared" si="30"/>
        <v>44557</v>
      </c>
      <c r="DY5" s="65">
        <f t="shared" si="30"/>
        <v>44558</v>
      </c>
      <c r="DZ5" s="65">
        <f t="shared" ref="DZ5:GK5" si="31">DY5+1</f>
        <v>44559</v>
      </c>
      <c r="EA5" s="65">
        <f t="shared" si="31"/>
        <v>44560</v>
      </c>
      <c r="EB5" s="65">
        <f t="shared" si="31"/>
        <v>44561</v>
      </c>
      <c r="EC5" s="65">
        <f t="shared" si="31"/>
        <v>44562</v>
      </c>
      <c r="ED5" s="65">
        <f t="shared" si="31"/>
        <v>44563</v>
      </c>
      <c r="EE5" s="65">
        <f t="shared" si="31"/>
        <v>44564</v>
      </c>
      <c r="EF5" s="65">
        <f t="shared" si="31"/>
        <v>44565</v>
      </c>
      <c r="EG5" s="65">
        <f t="shared" si="31"/>
        <v>44566</v>
      </c>
      <c r="EH5" s="65">
        <f t="shared" si="31"/>
        <v>44567</v>
      </c>
      <c r="EI5" s="65">
        <f t="shared" si="31"/>
        <v>44568</v>
      </c>
      <c r="EJ5" s="65">
        <f t="shared" si="31"/>
        <v>44569</v>
      </c>
      <c r="EK5" s="65">
        <f t="shared" si="31"/>
        <v>44570</v>
      </c>
      <c r="EL5" s="65">
        <f t="shared" si="31"/>
        <v>44571</v>
      </c>
      <c r="EM5" s="65">
        <f t="shared" si="31"/>
        <v>44572</v>
      </c>
      <c r="EN5" s="65">
        <f t="shared" si="31"/>
        <v>44573</v>
      </c>
      <c r="EO5" s="65">
        <f t="shared" si="31"/>
        <v>44574</v>
      </c>
      <c r="EP5" s="65">
        <f t="shared" si="31"/>
        <v>44575</v>
      </c>
      <c r="EQ5" s="65">
        <f t="shared" si="31"/>
        <v>44576</v>
      </c>
      <c r="ER5" s="65">
        <f t="shared" si="31"/>
        <v>44577</v>
      </c>
      <c r="ES5" s="65">
        <f t="shared" si="31"/>
        <v>44578</v>
      </c>
      <c r="ET5" s="65">
        <f t="shared" si="31"/>
        <v>44579</v>
      </c>
      <c r="EU5" s="65">
        <f t="shared" si="31"/>
        <v>44580</v>
      </c>
      <c r="EV5" s="65">
        <f t="shared" si="31"/>
        <v>44581</v>
      </c>
      <c r="EW5" s="65">
        <f t="shared" si="31"/>
        <v>44582</v>
      </c>
      <c r="EX5" s="65">
        <f t="shared" si="31"/>
        <v>44583</v>
      </c>
      <c r="EY5" s="65">
        <f t="shared" si="31"/>
        <v>44584</v>
      </c>
      <c r="EZ5" s="65">
        <f t="shared" si="31"/>
        <v>44585</v>
      </c>
      <c r="FA5" s="65">
        <f t="shared" si="31"/>
        <v>44586</v>
      </c>
      <c r="FB5" s="65">
        <f t="shared" si="31"/>
        <v>44587</v>
      </c>
      <c r="FC5" s="65">
        <f t="shared" si="31"/>
        <v>44588</v>
      </c>
      <c r="FD5" s="65">
        <f t="shared" si="31"/>
        <v>44589</v>
      </c>
      <c r="FE5" s="65">
        <f t="shared" si="31"/>
        <v>44590</v>
      </c>
      <c r="FF5" s="65">
        <f t="shared" si="31"/>
        <v>44591</v>
      </c>
      <c r="FG5" s="65">
        <f t="shared" si="31"/>
        <v>44592</v>
      </c>
      <c r="FH5" s="65">
        <f t="shared" si="31"/>
        <v>44593</v>
      </c>
      <c r="FI5" s="65">
        <f t="shared" si="31"/>
        <v>44594</v>
      </c>
      <c r="FJ5" s="65">
        <f t="shared" si="31"/>
        <v>44595</v>
      </c>
      <c r="FK5" s="65">
        <f t="shared" si="31"/>
        <v>44596</v>
      </c>
      <c r="FL5" s="65">
        <f t="shared" si="31"/>
        <v>44597</v>
      </c>
      <c r="FM5" s="65">
        <f t="shared" si="31"/>
        <v>44598</v>
      </c>
      <c r="FN5" s="65">
        <f t="shared" si="31"/>
        <v>44599</v>
      </c>
      <c r="FO5" s="65">
        <f t="shared" si="31"/>
        <v>44600</v>
      </c>
      <c r="FP5" s="65">
        <f t="shared" si="31"/>
        <v>44601</v>
      </c>
      <c r="FQ5" s="65">
        <f t="shared" si="31"/>
        <v>44602</v>
      </c>
      <c r="FR5" s="65">
        <f t="shared" si="31"/>
        <v>44603</v>
      </c>
      <c r="FS5" s="65">
        <f t="shared" si="31"/>
        <v>44604</v>
      </c>
      <c r="FT5" s="65">
        <f t="shared" si="31"/>
        <v>44605</v>
      </c>
      <c r="FU5" s="65">
        <f t="shared" si="31"/>
        <v>44606</v>
      </c>
      <c r="FV5" s="65">
        <f t="shared" si="31"/>
        <v>44607</v>
      </c>
      <c r="FW5" s="65">
        <f t="shared" si="31"/>
        <v>44608</v>
      </c>
      <c r="FX5" s="65">
        <f t="shared" si="31"/>
        <v>44609</v>
      </c>
      <c r="FY5" s="65">
        <f t="shared" si="31"/>
        <v>44610</v>
      </c>
      <c r="FZ5" s="65">
        <f t="shared" si="31"/>
        <v>44611</v>
      </c>
      <c r="GA5" s="65">
        <f t="shared" si="31"/>
        <v>44612</v>
      </c>
      <c r="GB5" s="65">
        <f t="shared" si="31"/>
        <v>44613</v>
      </c>
      <c r="GC5" s="65">
        <f t="shared" si="31"/>
        <v>44614</v>
      </c>
      <c r="GD5" s="65">
        <f t="shared" si="31"/>
        <v>44615</v>
      </c>
      <c r="GE5" s="65">
        <f t="shared" si="31"/>
        <v>44616</v>
      </c>
      <c r="GF5" s="65">
        <f t="shared" si="31"/>
        <v>44617</v>
      </c>
      <c r="GG5" s="65">
        <f t="shared" si="31"/>
        <v>44618</v>
      </c>
      <c r="GH5" s="65">
        <f t="shared" si="31"/>
        <v>44619</v>
      </c>
      <c r="GI5" s="65">
        <f t="shared" si="31"/>
        <v>44620</v>
      </c>
      <c r="GJ5" s="65">
        <f t="shared" si="31"/>
        <v>44621</v>
      </c>
      <c r="GK5" s="65">
        <f t="shared" si="31"/>
        <v>44622</v>
      </c>
      <c r="GL5" s="65">
        <f t="shared" ref="GL5:IW5" si="32">GK5+1</f>
        <v>44623</v>
      </c>
      <c r="GM5" s="65">
        <f t="shared" si="32"/>
        <v>44624</v>
      </c>
      <c r="GN5" s="65">
        <f t="shared" si="32"/>
        <v>44625</v>
      </c>
      <c r="GO5" s="65">
        <f t="shared" si="32"/>
        <v>44626</v>
      </c>
      <c r="GP5" s="65">
        <f t="shared" si="32"/>
        <v>44627</v>
      </c>
      <c r="GQ5" s="65">
        <f t="shared" si="32"/>
        <v>44628</v>
      </c>
      <c r="GR5" s="65">
        <f t="shared" si="32"/>
        <v>44629</v>
      </c>
      <c r="GS5" s="65">
        <f t="shared" si="32"/>
        <v>44630</v>
      </c>
      <c r="GT5" s="65">
        <f t="shared" si="32"/>
        <v>44631</v>
      </c>
      <c r="GU5" s="65">
        <f t="shared" si="32"/>
        <v>44632</v>
      </c>
      <c r="GV5" s="65">
        <f t="shared" si="32"/>
        <v>44633</v>
      </c>
      <c r="GW5" s="65">
        <f t="shared" si="32"/>
        <v>44634</v>
      </c>
      <c r="GX5" s="65">
        <f t="shared" si="32"/>
        <v>44635</v>
      </c>
      <c r="GY5" s="65">
        <f t="shared" si="32"/>
        <v>44636</v>
      </c>
      <c r="GZ5" s="65">
        <f t="shared" si="32"/>
        <v>44637</v>
      </c>
      <c r="HA5" s="65">
        <f t="shared" si="32"/>
        <v>44638</v>
      </c>
      <c r="HB5" s="65">
        <f t="shared" si="32"/>
        <v>44639</v>
      </c>
      <c r="HC5" s="65">
        <f t="shared" si="32"/>
        <v>44640</v>
      </c>
      <c r="HD5" s="65">
        <f t="shared" si="32"/>
        <v>44641</v>
      </c>
      <c r="HE5" s="65">
        <f t="shared" si="32"/>
        <v>44642</v>
      </c>
      <c r="HF5" s="65">
        <f t="shared" si="32"/>
        <v>44643</v>
      </c>
      <c r="HG5" s="65">
        <f t="shared" si="32"/>
        <v>44644</v>
      </c>
      <c r="HH5" s="65">
        <f t="shared" si="32"/>
        <v>44645</v>
      </c>
      <c r="HI5" s="65">
        <f t="shared" si="32"/>
        <v>44646</v>
      </c>
      <c r="HJ5" s="65">
        <f t="shared" si="32"/>
        <v>44647</v>
      </c>
      <c r="HK5" s="65">
        <f t="shared" si="32"/>
        <v>44648</v>
      </c>
      <c r="HL5" s="65">
        <f t="shared" si="32"/>
        <v>44649</v>
      </c>
      <c r="HM5" s="65">
        <f t="shared" si="32"/>
        <v>44650</v>
      </c>
      <c r="HN5" s="65">
        <f t="shared" si="32"/>
        <v>44651</v>
      </c>
      <c r="HO5" s="65">
        <f t="shared" si="32"/>
        <v>44652</v>
      </c>
      <c r="HP5" s="65">
        <f t="shared" si="32"/>
        <v>44653</v>
      </c>
      <c r="HQ5" s="65">
        <f t="shared" si="32"/>
        <v>44654</v>
      </c>
      <c r="HR5" s="65">
        <f t="shared" si="32"/>
        <v>44655</v>
      </c>
      <c r="HS5" s="65">
        <f t="shared" si="32"/>
        <v>44656</v>
      </c>
      <c r="HT5" s="65">
        <f t="shared" si="32"/>
        <v>44657</v>
      </c>
      <c r="HU5" s="65">
        <f t="shared" si="32"/>
        <v>44658</v>
      </c>
      <c r="HV5" s="65">
        <f t="shared" si="32"/>
        <v>44659</v>
      </c>
      <c r="HW5" s="65">
        <f t="shared" si="32"/>
        <v>44660</v>
      </c>
      <c r="HX5" s="65">
        <f t="shared" si="32"/>
        <v>44661</v>
      </c>
      <c r="HY5" s="65">
        <f t="shared" si="32"/>
        <v>44662</v>
      </c>
      <c r="HZ5" s="65">
        <f t="shared" si="32"/>
        <v>44663</v>
      </c>
      <c r="IA5" s="65">
        <f t="shared" si="32"/>
        <v>44664</v>
      </c>
      <c r="IB5" s="65">
        <f t="shared" si="32"/>
        <v>44665</v>
      </c>
      <c r="IC5" s="65">
        <f t="shared" si="32"/>
        <v>44666</v>
      </c>
      <c r="ID5" s="65">
        <f t="shared" si="32"/>
        <v>44667</v>
      </c>
      <c r="IE5" s="65">
        <f t="shared" si="32"/>
        <v>44668</v>
      </c>
      <c r="IF5" s="65">
        <f t="shared" si="32"/>
        <v>44669</v>
      </c>
      <c r="IG5" s="65">
        <f t="shared" si="32"/>
        <v>44670</v>
      </c>
      <c r="IH5" s="65">
        <f t="shared" si="32"/>
        <v>44671</v>
      </c>
      <c r="II5" s="65">
        <f t="shared" si="32"/>
        <v>44672</v>
      </c>
      <c r="IJ5" s="65">
        <f t="shared" si="32"/>
        <v>44673</v>
      </c>
      <c r="IK5" s="65">
        <f t="shared" si="32"/>
        <v>44674</v>
      </c>
      <c r="IL5" s="65">
        <f t="shared" si="32"/>
        <v>44675</v>
      </c>
      <c r="IM5" s="65">
        <f t="shared" si="32"/>
        <v>44676</v>
      </c>
      <c r="IN5" s="65">
        <f t="shared" si="32"/>
        <v>44677</v>
      </c>
      <c r="IO5" s="65">
        <f t="shared" si="32"/>
        <v>44678</v>
      </c>
      <c r="IP5" s="65">
        <f t="shared" si="32"/>
        <v>44679</v>
      </c>
      <c r="IQ5" s="65">
        <f t="shared" si="32"/>
        <v>44680</v>
      </c>
      <c r="IR5" s="65">
        <f t="shared" si="32"/>
        <v>44681</v>
      </c>
      <c r="IS5" s="65">
        <f t="shared" si="32"/>
        <v>44682</v>
      </c>
      <c r="IT5" s="65">
        <f t="shared" si="32"/>
        <v>44683</v>
      </c>
      <c r="IU5" s="65">
        <f t="shared" si="32"/>
        <v>44684</v>
      </c>
      <c r="IV5" s="65">
        <f t="shared" si="32"/>
        <v>44685</v>
      </c>
      <c r="IW5" s="65">
        <f t="shared" si="32"/>
        <v>44686</v>
      </c>
      <c r="IX5" s="65">
        <f t="shared" ref="IX5:JN5" si="33">IW5+1</f>
        <v>44687</v>
      </c>
      <c r="IY5" s="65">
        <f t="shared" si="33"/>
        <v>44688</v>
      </c>
      <c r="IZ5" s="65">
        <f t="shared" si="33"/>
        <v>44689</v>
      </c>
      <c r="JA5" s="65">
        <f t="shared" si="33"/>
        <v>44690</v>
      </c>
      <c r="JB5" s="65">
        <f t="shared" si="33"/>
        <v>44691</v>
      </c>
      <c r="JC5" s="65">
        <f t="shared" si="33"/>
        <v>44692</v>
      </c>
      <c r="JD5" s="65">
        <f t="shared" si="33"/>
        <v>44693</v>
      </c>
      <c r="JE5" s="65">
        <f t="shared" si="33"/>
        <v>44694</v>
      </c>
      <c r="JF5" s="65">
        <f t="shared" si="33"/>
        <v>44695</v>
      </c>
      <c r="JG5" s="65">
        <f t="shared" si="33"/>
        <v>44696</v>
      </c>
      <c r="JH5" s="65">
        <f t="shared" si="33"/>
        <v>44697</v>
      </c>
      <c r="JI5" s="65">
        <f t="shared" si="33"/>
        <v>44698</v>
      </c>
      <c r="JJ5" s="65">
        <f t="shared" si="33"/>
        <v>44699</v>
      </c>
      <c r="JK5" s="65">
        <f t="shared" si="33"/>
        <v>44700</v>
      </c>
      <c r="JL5" s="65">
        <f t="shared" si="33"/>
        <v>44701</v>
      </c>
      <c r="JM5" s="65">
        <f t="shared" si="33"/>
        <v>44702</v>
      </c>
      <c r="JN5" s="66">
        <f t="shared" si="33"/>
        <v>44703</v>
      </c>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row>
    <row r="6" spans="1:303" ht="30" customHeight="1" thickBot="1" x14ac:dyDescent="0.3">
      <c r="A6" s="38" t="s">
        <v>9</v>
      </c>
      <c r="B6" s="87" t="s">
        <v>10</v>
      </c>
      <c r="C6" s="88"/>
      <c r="D6" s="61" t="s">
        <v>11</v>
      </c>
      <c r="E6" s="61" t="s">
        <v>12</v>
      </c>
      <c r="F6" s="61" t="s">
        <v>13</v>
      </c>
      <c r="G6" s="61"/>
      <c r="H6" s="61" t="s">
        <v>14</v>
      </c>
      <c r="I6" s="7" t="str">
        <f t="shared" ref="I6" si="34">LEFT(TEXT(I5,"ddd"),1)</f>
        <v>M</v>
      </c>
      <c r="J6" s="7" t="str">
        <f t="shared" ref="J6:AR6" si="35">LEFT(TEXT(J5,"ddd"),1)</f>
        <v>T</v>
      </c>
      <c r="K6" s="7" t="str">
        <f t="shared" si="35"/>
        <v>W</v>
      </c>
      <c r="L6" s="7" t="str">
        <f t="shared" si="35"/>
        <v>T</v>
      </c>
      <c r="M6" s="7" t="str">
        <f t="shared" si="35"/>
        <v>F</v>
      </c>
      <c r="N6" s="7" t="str">
        <f t="shared" si="35"/>
        <v>S</v>
      </c>
      <c r="O6" s="7" t="str">
        <f t="shared" si="35"/>
        <v>S</v>
      </c>
      <c r="P6" s="7" t="str">
        <f t="shared" si="35"/>
        <v>M</v>
      </c>
      <c r="Q6" s="7" t="str">
        <f t="shared" si="35"/>
        <v>T</v>
      </c>
      <c r="R6" s="7" t="str">
        <f t="shared" si="35"/>
        <v>W</v>
      </c>
      <c r="S6" s="7" t="str">
        <f t="shared" si="35"/>
        <v>T</v>
      </c>
      <c r="T6" s="7" t="str">
        <f t="shared" si="35"/>
        <v>F</v>
      </c>
      <c r="U6" s="7" t="str">
        <f t="shared" si="35"/>
        <v>S</v>
      </c>
      <c r="V6" s="7" t="str">
        <f t="shared" si="35"/>
        <v>S</v>
      </c>
      <c r="W6" s="7" t="str">
        <f t="shared" si="35"/>
        <v>M</v>
      </c>
      <c r="X6" s="7" t="str">
        <f t="shared" si="35"/>
        <v>T</v>
      </c>
      <c r="Y6" s="7" t="str">
        <f t="shared" si="35"/>
        <v>W</v>
      </c>
      <c r="Z6" s="7" t="str">
        <f t="shared" si="35"/>
        <v>T</v>
      </c>
      <c r="AA6" s="7" t="str">
        <f t="shared" si="35"/>
        <v>F</v>
      </c>
      <c r="AB6" s="7" t="str">
        <f t="shared" si="35"/>
        <v>S</v>
      </c>
      <c r="AC6" s="7" t="str">
        <f t="shared" si="35"/>
        <v>S</v>
      </c>
      <c r="AD6" s="7" t="str">
        <f t="shared" si="35"/>
        <v>M</v>
      </c>
      <c r="AE6" s="7" t="str">
        <f t="shared" si="35"/>
        <v>T</v>
      </c>
      <c r="AF6" s="7" t="str">
        <f t="shared" si="35"/>
        <v>W</v>
      </c>
      <c r="AG6" s="7" t="str">
        <f t="shared" si="35"/>
        <v>T</v>
      </c>
      <c r="AH6" s="7" t="str">
        <f t="shared" si="35"/>
        <v>F</v>
      </c>
      <c r="AI6" s="7" t="str">
        <f t="shared" si="35"/>
        <v>S</v>
      </c>
      <c r="AJ6" s="7" t="str">
        <f t="shared" si="35"/>
        <v>S</v>
      </c>
      <c r="AK6" s="7" t="str">
        <f t="shared" si="35"/>
        <v>M</v>
      </c>
      <c r="AL6" s="7" t="str">
        <f t="shared" si="35"/>
        <v>T</v>
      </c>
      <c r="AM6" s="7" t="str">
        <f t="shared" si="35"/>
        <v>W</v>
      </c>
      <c r="AN6" s="7" t="str">
        <f t="shared" si="35"/>
        <v>T</v>
      </c>
      <c r="AO6" s="7" t="str">
        <f t="shared" si="35"/>
        <v>F</v>
      </c>
      <c r="AP6" s="7" t="str">
        <f t="shared" si="35"/>
        <v>S</v>
      </c>
      <c r="AQ6" s="7" t="str">
        <f t="shared" si="35"/>
        <v>S</v>
      </c>
      <c r="AR6" s="7" t="str">
        <f t="shared" si="35"/>
        <v>M</v>
      </c>
      <c r="AS6" s="7" t="str">
        <f t="shared" ref="AS6:DB6" si="36">LEFT(TEXT(AS5,"ddd"),1)</f>
        <v>T</v>
      </c>
      <c r="AT6" s="7" t="str">
        <f t="shared" si="36"/>
        <v>W</v>
      </c>
      <c r="AU6" s="7" t="str">
        <f t="shared" si="36"/>
        <v>T</v>
      </c>
      <c r="AV6" s="7" t="str">
        <f t="shared" si="36"/>
        <v>F</v>
      </c>
      <c r="AW6" s="7" t="str">
        <f t="shared" si="36"/>
        <v>S</v>
      </c>
      <c r="AX6" s="7" t="str">
        <f t="shared" si="36"/>
        <v>S</v>
      </c>
      <c r="AY6" s="7" t="str">
        <f t="shared" si="36"/>
        <v>M</v>
      </c>
      <c r="AZ6" s="7" t="str">
        <f t="shared" si="36"/>
        <v>T</v>
      </c>
      <c r="BA6" s="7" t="str">
        <f t="shared" si="36"/>
        <v>W</v>
      </c>
      <c r="BB6" s="7" t="str">
        <f t="shared" si="36"/>
        <v>T</v>
      </c>
      <c r="BC6" s="7" t="str">
        <f t="shared" si="36"/>
        <v>F</v>
      </c>
      <c r="BD6" s="7" t="str">
        <f t="shared" si="36"/>
        <v>S</v>
      </c>
      <c r="BE6" s="7" t="str">
        <f t="shared" si="36"/>
        <v>S</v>
      </c>
      <c r="BF6" s="7" t="str">
        <f t="shared" si="36"/>
        <v>M</v>
      </c>
      <c r="BG6" s="7" t="str">
        <f t="shared" si="36"/>
        <v>T</v>
      </c>
      <c r="BH6" s="7" t="str">
        <f t="shared" si="36"/>
        <v>W</v>
      </c>
      <c r="BI6" s="7" t="str">
        <f t="shared" si="36"/>
        <v>T</v>
      </c>
      <c r="BJ6" s="7" t="str">
        <f t="shared" si="36"/>
        <v>F</v>
      </c>
      <c r="BK6" s="7" t="str">
        <f t="shared" si="36"/>
        <v>S</v>
      </c>
      <c r="BL6" s="62" t="str">
        <f t="shared" si="36"/>
        <v>S</v>
      </c>
      <c r="BM6" s="62" t="str">
        <f t="shared" si="36"/>
        <v>M</v>
      </c>
      <c r="BN6" s="62" t="str">
        <f t="shared" si="36"/>
        <v>T</v>
      </c>
      <c r="BO6" s="62" t="str">
        <f t="shared" si="36"/>
        <v>W</v>
      </c>
      <c r="BP6" s="62" t="str">
        <f t="shared" si="36"/>
        <v>T</v>
      </c>
      <c r="BQ6" s="62" t="str">
        <f t="shared" si="36"/>
        <v>F</v>
      </c>
      <c r="BR6" s="62" t="str">
        <f t="shared" si="36"/>
        <v>S</v>
      </c>
      <c r="BS6" s="62" t="str">
        <f t="shared" si="36"/>
        <v>S</v>
      </c>
      <c r="BT6" s="62" t="str">
        <f t="shared" si="36"/>
        <v>M</v>
      </c>
      <c r="BU6" s="62" t="str">
        <f t="shared" si="36"/>
        <v>T</v>
      </c>
      <c r="BV6" s="62" t="str">
        <f t="shared" si="36"/>
        <v>W</v>
      </c>
      <c r="BW6" s="62" t="str">
        <f t="shared" si="36"/>
        <v>T</v>
      </c>
      <c r="BX6" s="62" t="str">
        <f t="shared" si="36"/>
        <v>F</v>
      </c>
      <c r="BY6" s="62" t="str">
        <f t="shared" si="36"/>
        <v>S</v>
      </c>
      <c r="BZ6" s="62" t="str">
        <f t="shared" si="36"/>
        <v>S</v>
      </c>
      <c r="CA6" s="62" t="str">
        <f t="shared" si="36"/>
        <v>M</v>
      </c>
      <c r="CB6" s="62" t="str">
        <f t="shared" si="36"/>
        <v>T</v>
      </c>
      <c r="CC6" s="62" t="str">
        <f t="shared" si="36"/>
        <v>W</v>
      </c>
      <c r="CD6" s="62" t="str">
        <f t="shared" si="36"/>
        <v>T</v>
      </c>
      <c r="CE6" s="62" t="str">
        <f t="shared" si="36"/>
        <v>F</v>
      </c>
      <c r="CF6" s="62" t="str">
        <f t="shared" si="36"/>
        <v>S</v>
      </c>
      <c r="CG6" s="62" t="str">
        <f t="shared" si="36"/>
        <v>S</v>
      </c>
      <c r="CH6" s="62" t="str">
        <f t="shared" si="36"/>
        <v>M</v>
      </c>
      <c r="CI6" s="62" t="str">
        <f t="shared" si="36"/>
        <v>T</v>
      </c>
      <c r="CJ6" s="62" t="str">
        <f t="shared" si="36"/>
        <v>W</v>
      </c>
      <c r="CK6" s="62" t="str">
        <f t="shared" si="36"/>
        <v>T</v>
      </c>
      <c r="CL6" s="62" t="str">
        <f t="shared" si="36"/>
        <v>F</v>
      </c>
      <c r="CM6" s="62" t="str">
        <f t="shared" si="36"/>
        <v>S</v>
      </c>
      <c r="CN6" s="62" t="str">
        <f t="shared" si="36"/>
        <v>S</v>
      </c>
      <c r="CO6" s="62" t="str">
        <f t="shared" si="36"/>
        <v>M</v>
      </c>
      <c r="CP6" s="62" t="str">
        <f t="shared" si="36"/>
        <v>T</v>
      </c>
      <c r="CQ6" s="62" t="str">
        <f t="shared" si="36"/>
        <v>W</v>
      </c>
      <c r="CR6" s="62" t="str">
        <f t="shared" si="36"/>
        <v>T</v>
      </c>
      <c r="CS6" s="62" t="str">
        <f t="shared" si="36"/>
        <v>F</v>
      </c>
      <c r="CT6" s="62" t="str">
        <f t="shared" si="36"/>
        <v>S</v>
      </c>
      <c r="CU6" s="62" t="str">
        <f t="shared" si="36"/>
        <v>S</v>
      </c>
      <c r="CV6" s="62" t="str">
        <f t="shared" si="36"/>
        <v>M</v>
      </c>
      <c r="CW6" s="62" t="str">
        <f t="shared" si="36"/>
        <v>T</v>
      </c>
      <c r="CX6" s="62" t="str">
        <f t="shared" si="36"/>
        <v>W</v>
      </c>
      <c r="CY6" s="62" t="str">
        <f t="shared" si="36"/>
        <v>T</v>
      </c>
      <c r="CZ6" s="62" t="str">
        <f t="shared" si="36"/>
        <v>F</v>
      </c>
      <c r="DA6" s="62" t="str">
        <f t="shared" si="36"/>
        <v>S</v>
      </c>
      <c r="DB6" s="62" t="str">
        <f t="shared" si="36"/>
        <v>S</v>
      </c>
      <c r="DC6" s="62" t="str">
        <f t="shared" ref="DC6:FN6" si="37">LEFT(TEXT(DC5,"ddd"),1)</f>
        <v>M</v>
      </c>
      <c r="DD6" s="62" t="str">
        <f t="shared" si="37"/>
        <v>T</v>
      </c>
      <c r="DE6" s="62" t="str">
        <f t="shared" si="37"/>
        <v>W</v>
      </c>
      <c r="DF6" s="62" t="str">
        <f t="shared" si="37"/>
        <v>T</v>
      </c>
      <c r="DG6" s="62" t="str">
        <f t="shared" si="37"/>
        <v>F</v>
      </c>
      <c r="DH6" s="62" t="str">
        <f t="shared" si="37"/>
        <v>S</v>
      </c>
      <c r="DI6" s="62" t="str">
        <f t="shared" si="37"/>
        <v>S</v>
      </c>
      <c r="DJ6" s="62" t="str">
        <f t="shared" si="37"/>
        <v>M</v>
      </c>
      <c r="DK6" s="62" t="str">
        <f t="shared" si="37"/>
        <v>T</v>
      </c>
      <c r="DL6" s="62" t="str">
        <f t="shared" si="37"/>
        <v>W</v>
      </c>
      <c r="DM6" s="62" t="str">
        <f t="shared" si="37"/>
        <v>T</v>
      </c>
      <c r="DN6" s="62" t="str">
        <f t="shared" si="37"/>
        <v>F</v>
      </c>
      <c r="DO6" s="62" t="str">
        <f t="shared" si="37"/>
        <v>S</v>
      </c>
      <c r="DP6" s="62" t="str">
        <f t="shared" si="37"/>
        <v>S</v>
      </c>
      <c r="DQ6" s="62" t="str">
        <f t="shared" si="37"/>
        <v>M</v>
      </c>
      <c r="DR6" s="62" t="str">
        <f t="shared" si="37"/>
        <v>T</v>
      </c>
      <c r="DS6" s="62" t="str">
        <f t="shared" si="37"/>
        <v>W</v>
      </c>
      <c r="DT6" s="62" t="str">
        <f t="shared" si="37"/>
        <v>T</v>
      </c>
      <c r="DU6" s="62" t="str">
        <f t="shared" si="37"/>
        <v>F</v>
      </c>
      <c r="DV6" s="62" t="str">
        <f t="shared" si="37"/>
        <v>S</v>
      </c>
      <c r="DW6" s="62" t="str">
        <f t="shared" si="37"/>
        <v>S</v>
      </c>
      <c r="DX6" s="62" t="str">
        <f t="shared" si="37"/>
        <v>M</v>
      </c>
      <c r="DY6" s="62" t="str">
        <f t="shared" si="37"/>
        <v>T</v>
      </c>
      <c r="DZ6" s="62" t="str">
        <f t="shared" si="37"/>
        <v>W</v>
      </c>
      <c r="EA6" s="62" t="str">
        <f t="shared" si="37"/>
        <v>T</v>
      </c>
      <c r="EB6" s="62" t="str">
        <f t="shared" si="37"/>
        <v>F</v>
      </c>
      <c r="EC6" s="62" t="str">
        <f t="shared" si="37"/>
        <v>S</v>
      </c>
      <c r="ED6" s="62" t="str">
        <f t="shared" si="37"/>
        <v>S</v>
      </c>
      <c r="EE6" s="62" t="str">
        <f t="shared" si="37"/>
        <v>M</v>
      </c>
      <c r="EF6" s="62" t="str">
        <f t="shared" si="37"/>
        <v>T</v>
      </c>
      <c r="EG6" s="62" t="str">
        <f t="shared" si="37"/>
        <v>W</v>
      </c>
      <c r="EH6" s="62" t="str">
        <f t="shared" si="37"/>
        <v>T</v>
      </c>
      <c r="EI6" s="62" t="str">
        <f t="shared" si="37"/>
        <v>F</v>
      </c>
      <c r="EJ6" s="62" t="str">
        <f t="shared" si="37"/>
        <v>S</v>
      </c>
      <c r="EK6" s="62" t="str">
        <f t="shared" si="37"/>
        <v>S</v>
      </c>
      <c r="EL6" s="62" t="str">
        <f t="shared" si="37"/>
        <v>M</v>
      </c>
      <c r="EM6" s="62" t="str">
        <f t="shared" si="37"/>
        <v>T</v>
      </c>
      <c r="EN6" s="62" t="str">
        <f t="shared" si="37"/>
        <v>W</v>
      </c>
      <c r="EO6" s="62" t="str">
        <f t="shared" si="37"/>
        <v>T</v>
      </c>
      <c r="EP6" s="62" t="str">
        <f t="shared" si="37"/>
        <v>F</v>
      </c>
      <c r="EQ6" s="62" t="str">
        <f t="shared" si="37"/>
        <v>S</v>
      </c>
      <c r="ER6" s="62" t="str">
        <f t="shared" si="37"/>
        <v>S</v>
      </c>
      <c r="ES6" s="62" t="str">
        <f t="shared" si="37"/>
        <v>M</v>
      </c>
      <c r="ET6" s="62" t="str">
        <f t="shared" si="37"/>
        <v>T</v>
      </c>
      <c r="EU6" s="62" t="str">
        <f t="shared" si="37"/>
        <v>W</v>
      </c>
      <c r="EV6" s="62" t="str">
        <f t="shared" si="37"/>
        <v>T</v>
      </c>
      <c r="EW6" s="62" t="str">
        <f t="shared" si="37"/>
        <v>F</v>
      </c>
      <c r="EX6" s="62" t="str">
        <f t="shared" si="37"/>
        <v>S</v>
      </c>
      <c r="EY6" s="62" t="str">
        <f t="shared" si="37"/>
        <v>S</v>
      </c>
      <c r="EZ6" s="62" t="str">
        <f t="shared" si="37"/>
        <v>M</v>
      </c>
      <c r="FA6" s="62" t="str">
        <f t="shared" si="37"/>
        <v>T</v>
      </c>
      <c r="FB6" s="62" t="str">
        <f t="shared" si="37"/>
        <v>W</v>
      </c>
      <c r="FC6" s="62" t="str">
        <f t="shared" si="37"/>
        <v>T</v>
      </c>
      <c r="FD6" s="62" t="str">
        <f t="shared" si="37"/>
        <v>F</v>
      </c>
      <c r="FE6" s="62" t="str">
        <f t="shared" si="37"/>
        <v>S</v>
      </c>
      <c r="FF6" s="62" t="str">
        <f t="shared" si="37"/>
        <v>S</v>
      </c>
      <c r="FG6" s="62" t="str">
        <f t="shared" si="37"/>
        <v>M</v>
      </c>
      <c r="FH6" s="62" t="str">
        <f t="shared" si="37"/>
        <v>T</v>
      </c>
      <c r="FI6" s="62" t="str">
        <f t="shared" si="37"/>
        <v>W</v>
      </c>
      <c r="FJ6" s="62" t="str">
        <f t="shared" si="37"/>
        <v>T</v>
      </c>
      <c r="FK6" s="62" t="str">
        <f t="shared" si="37"/>
        <v>F</v>
      </c>
      <c r="FL6" s="62" t="str">
        <f t="shared" si="37"/>
        <v>S</v>
      </c>
      <c r="FM6" s="62" t="str">
        <f t="shared" si="37"/>
        <v>S</v>
      </c>
      <c r="FN6" s="62" t="str">
        <f t="shared" si="37"/>
        <v>M</v>
      </c>
      <c r="FO6" s="62" t="str">
        <f t="shared" ref="FO6:HZ6" si="38">LEFT(TEXT(FO5,"ddd"),1)</f>
        <v>T</v>
      </c>
      <c r="FP6" s="62" t="str">
        <f t="shared" si="38"/>
        <v>W</v>
      </c>
      <c r="FQ6" s="62" t="str">
        <f t="shared" si="38"/>
        <v>T</v>
      </c>
      <c r="FR6" s="62" t="str">
        <f t="shared" si="38"/>
        <v>F</v>
      </c>
      <c r="FS6" s="62" t="str">
        <f t="shared" si="38"/>
        <v>S</v>
      </c>
      <c r="FT6" s="62" t="str">
        <f t="shared" si="38"/>
        <v>S</v>
      </c>
      <c r="FU6" s="62" t="str">
        <f t="shared" si="38"/>
        <v>M</v>
      </c>
      <c r="FV6" s="62" t="str">
        <f t="shared" si="38"/>
        <v>T</v>
      </c>
      <c r="FW6" s="62" t="str">
        <f t="shared" si="38"/>
        <v>W</v>
      </c>
      <c r="FX6" s="62" t="str">
        <f t="shared" si="38"/>
        <v>T</v>
      </c>
      <c r="FY6" s="62" t="str">
        <f t="shared" si="38"/>
        <v>F</v>
      </c>
      <c r="FZ6" s="62" t="str">
        <f t="shared" si="38"/>
        <v>S</v>
      </c>
      <c r="GA6" s="62" t="str">
        <f t="shared" si="38"/>
        <v>S</v>
      </c>
      <c r="GB6" s="62" t="str">
        <f t="shared" si="38"/>
        <v>M</v>
      </c>
      <c r="GC6" s="62" t="str">
        <f t="shared" si="38"/>
        <v>T</v>
      </c>
      <c r="GD6" s="62" t="str">
        <f t="shared" si="38"/>
        <v>W</v>
      </c>
      <c r="GE6" s="62" t="str">
        <f t="shared" si="38"/>
        <v>T</v>
      </c>
      <c r="GF6" s="62" t="str">
        <f t="shared" si="38"/>
        <v>F</v>
      </c>
      <c r="GG6" s="62" t="str">
        <f t="shared" si="38"/>
        <v>S</v>
      </c>
      <c r="GH6" s="62" t="str">
        <f t="shared" si="38"/>
        <v>S</v>
      </c>
      <c r="GI6" s="62" t="str">
        <f t="shared" si="38"/>
        <v>M</v>
      </c>
      <c r="GJ6" s="62" t="str">
        <f t="shared" si="38"/>
        <v>T</v>
      </c>
      <c r="GK6" s="62" t="str">
        <f t="shared" si="38"/>
        <v>W</v>
      </c>
      <c r="GL6" s="62" t="str">
        <f t="shared" si="38"/>
        <v>T</v>
      </c>
      <c r="GM6" s="62" t="str">
        <f t="shared" si="38"/>
        <v>F</v>
      </c>
      <c r="GN6" s="62" t="str">
        <f t="shared" si="38"/>
        <v>S</v>
      </c>
      <c r="GO6" s="62" t="str">
        <f t="shared" si="38"/>
        <v>S</v>
      </c>
      <c r="GP6" s="62" t="str">
        <f t="shared" si="38"/>
        <v>M</v>
      </c>
      <c r="GQ6" s="62" t="str">
        <f t="shared" si="38"/>
        <v>T</v>
      </c>
      <c r="GR6" s="62" t="str">
        <f t="shared" si="38"/>
        <v>W</v>
      </c>
      <c r="GS6" s="62" t="str">
        <f t="shared" si="38"/>
        <v>T</v>
      </c>
      <c r="GT6" s="62" t="str">
        <f t="shared" si="38"/>
        <v>F</v>
      </c>
      <c r="GU6" s="62" t="str">
        <f t="shared" si="38"/>
        <v>S</v>
      </c>
      <c r="GV6" s="62" t="str">
        <f t="shared" si="38"/>
        <v>S</v>
      </c>
      <c r="GW6" s="62" t="str">
        <f t="shared" si="38"/>
        <v>M</v>
      </c>
      <c r="GX6" s="62" t="str">
        <f t="shared" si="38"/>
        <v>T</v>
      </c>
      <c r="GY6" s="62" t="str">
        <f t="shared" si="38"/>
        <v>W</v>
      </c>
      <c r="GZ6" s="62" t="str">
        <f t="shared" si="38"/>
        <v>T</v>
      </c>
      <c r="HA6" s="62" t="str">
        <f t="shared" si="38"/>
        <v>F</v>
      </c>
      <c r="HB6" s="62" t="str">
        <f t="shared" si="38"/>
        <v>S</v>
      </c>
      <c r="HC6" s="62" t="str">
        <f t="shared" si="38"/>
        <v>S</v>
      </c>
      <c r="HD6" s="62" t="str">
        <f t="shared" si="38"/>
        <v>M</v>
      </c>
      <c r="HE6" s="62" t="str">
        <f t="shared" si="38"/>
        <v>T</v>
      </c>
      <c r="HF6" s="62" t="str">
        <f t="shared" si="38"/>
        <v>W</v>
      </c>
      <c r="HG6" s="62" t="str">
        <f t="shared" si="38"/>
        <v>T</v>
      </c>
      <c r="HH6" s="62" t="str">
        <f t="shared" si="38"/>
        <v>F</v>
      </c>
      <c r="HI6" s="62" t="str">
        <f t="shared" si="38"/>
        <v>S</v>
      </c>
      <c r="HJ6" s="62" t="str">
        <f t="shared" si="38"/>
        <v>S</v>
      </c>
      <c r="HK6" s="62" t="str">
        <f t="shared" si="38"/>
        <v>M</v>
      </c>
      <c r="HL6" s="62" t="str">
        <f t="shared" si="38"/>
        <v>T</v>
      </c>
      <c r="HM6" s="62" t="str">
        <f t="shared" si="38"/>
        <v>W</v>
      </c>
      <c r="HN6" s="62" t="str">
        <f t="shared" si="38"/>
        <v>T</v>
      </c>
      <c r="HO6" s="62" t="str">
        <f t="shared" si="38"/>
        <v>F</v>
      </c>
      <c r="HP6" s="62" t="str">
        <f t="shared" si="38"/>
        <v>S</v>
      </c>
      <c r="HQ6" s="62" t="str">
        <f t="shared" si="38"/>
        <v>S</v>
      </c>
      <c r="HR6" s="62" t="str">
        <f t="shared" si="38"/>
        <v>M</v>
      </c>
      <c r="HS6" s="62" t="str">
        <f t="shared" si="38"/>
        <v>T</v>
      </c>
      <c r="HT6" s="62" t="str">
        <f t="shared" si="38"/>
        <v>W</v>
      </c>
      <c r="HU6" s="62" t="str">
        <f t="shared" si="38"/>
        <v>T</v>
      </c>
      <c r="HV6" s="62" t="str">
        <f t="shared" si="38"/>
        <v>F</v>
      </c>
      <c r="HW6" s="62" t="str">
        <f t="shared" si="38"/>
        <v>S</v>
      </c>
      <c r="HX6" s="62" t="str">
        <f t="shared" si="38"/>
        <v>S</v>
      </c>
      <c r="HY6" s="62" t="str">
        <f t="shared" si="38"/>
        <v>M</v>
      </c>
      <c r="HZ6" s="62" t="str">
        <f t="shared" si="38"/>
        <v>T</v>
      </c>
      <c r="IA6" s="62" t="str">
        <f t="shared" ref="IA6:JN6" si="39">LEFT(TEXT(IA5,"ddd"),1)</f>
        <v>W</v>
      </c>
      <c r="IB6" s="62" t="str">
        <f t="shared" si="39"/>
        <v>T</v>
      </c>
      <c r="IC6" s="62" t="str">
        <f t="shared" si="39"/>
        <v>F</v>
      </c>
      <c r="ID6" s="62" t="str">
        <f t="shared" si="39"/>
        <v>S</v>
      </c>
      <c r="IE6" s="62" t="str">
        <f t="shared" si="39"/>
        <v>S</v>
      </c>
      <c r="IF6" s="62" t="str">
        <f t="shared" si="39"/>
        <v>M</v>
      </c>
      <c r="IG6" s="62" t="str">
        <f t="shared" si="39"/>
        <v>T</v>
      </c>
      <c r="IH6" s="62" t="str">
        <f t="shared" si="39"/>
        <v>W</v>
      </c>
      <c r="II6" s="62" t="str">
        <f t="shared" si="39"/>
        <v>T</v>
      </c>
      <c r="IJ6" s="62" t="str">
        <f t="shared" si="39"/>
        <v>F</v>
      </c>
      <c r="IK6" s="62" t="str">
        <f t="shared" si="39"/>
        <v>S</v>
      </c>
      <c r="IL6" s="62" t="str">
        <f t="shared" si="39"/>
        <v>S</v>
      </c>
      <c r="IM6" s="62" t="str">
        <f t="shared" si="39"/>
        <v>M</v>
      </c>
      <c r="IN6" s="62" t="str">
        <f t="shared" si="39"/>
        <v>T</v>
      </c>
      <c r="IO6" s="62" t="str">
        <f t="shared" si="39"/>
        <v>W</v>
      </c>
      <c r="IP6" s="62" t="str">
        <f t="shared" si="39"/>
        <v>T</v>
      </c>
      <c r="IQ6" s="62" t="str">
        <f t="shared" si="39"/>
        <v>F</v>
      </c>
      <c r="IR6" s="62" t="str">
        <f t="shared" si="39"/>
        <v>S</v>
      </c>
      <c r="IS6" s="62" t="str">
        <f t="shared" si="39"/>
        <v>S</v>
      </c>
      <c r="IT6" s="62" t="str">
        <f t="shared" si="39"/>
        <v>M</v>
      </c>
      <c r="IU6" s="62" t="str">
        <f t="shared" si="39"/>
        <v>T</v>
      </c>
      <c r="IV6" s="62" t="str">
        <f t="shared" si="39"/>
        <v>W</v>
      </c>
      <c r="IW6" s="62" t="str">
        <f t="shared" si="39"/>
        <v>T</v>
      </c>
      <c r="IX6" s="62" t="str">
        <f t="shared" si="39"/>
        <v>F</v>
      </c>
      <c r="IY6" s="62" t="str">
        <f t="shared" si="39"/>
        <v>S</v>
      </c>
      <c r="IZ6" s="62" t="str">
        <f t="shared" si="39"/>
        <v>S</v>
      </c>
      <c r="JA6" s="62" t="str">
        <f t="shared" si="39"/>
        <v>M</v>
      </c>
      <c r="JB6" s="62" t="str">
        <f t="shared" si="39"/>
        <v>T</v>
      </c>
      <c r="JC6" s="62" t="str">
        <f t="shared" si="39"/>
        <v>W</v>
      </c>
      <c r="JD6" s="62" t="str">
        <f t="shared" si="39"/>
        <v>T</v>
      </c>
      <c r="JE6" s="62" t="str">
        <f t="shared" si="39"/>
        <v>F</v>
      </c>
      <c r="JF6" s="62" t="str">
        <f t="shared" si="39"/>
        <v>S</v>
      </c>
      <c r="JG6" s="62" t="str">
        <f t="shared" si="39"/>
        <v>S</v>
      </c>
      <c r="JH6" s="62" t="str">
        <f t="shared" si="39"/>
        <v>M</v>
      </c>
      <c r="JI6" s="62" t="str">
        <f t="shared" si="39"/>
        <v>T</v>
      </c>
      <c r="JJ6" s="62" t="str">
        <f t="shared" si="39"/>
        <v>W</v>
      </c>
      <c r="JK6" s="62" t="str">
        <f t="shared" si="39"/>
        <v>T</v>
      </c>
      <c r="JL6" s="62" t="str">
        <f t="shared" si="39"/>
        <v>F</v>
      </c>
      <c r="JM6" s="62" t="str">
        <f t="shared" si="39"/>
        <v>S</v>
      </c>
      <c r="JN6" s="62" t="str">
        <f t="shared" si="39"/>
        <v>S</v>
      </c>
      <c r="JO6" s="64"/>
      <c r="JP6" s="64"/>
      <c r="JQ6" s="64"/>
      <c r="JR6" s="64"/>
      <c r="JS6" s="64"/>
      <c r="JT6" s="64"/>
      <c r="JU6" s="64"/>
      <c r="JV6" s="64"/>
      <c r="JW6" s="64"/>
      <c r="JX6" s="64"/>
      <c r="JY6" s="64"/>
      <c r="JZ6" s="64"/>
      <c r="KA6" s="64"/>
      <c r="KB6" s="64"/>
      <c r="KC6" s="64"/>
      <c r="KD6" s="64"/>
      <c r="KE6" s="64"/>
      <c r="KF6" s="64"/>
      <c r="KG6" s="64"/>
      <c r="KH6" s="64"/>
      <c r="KI6" s="64"/>
      <c r="KJ6" s="64"/>
      <c r="KK6" s="64"/>
      <c r="KL6" s="64"/>
      <c r="KM6" s="64"/>
      <c r="KN6" s="64"/>
      <c r="KO6" s="64"/>
      <c r="KP6" s="64"/>
    </row>
    <row r="7" spans="1:303" ht="30" hidden="1" customHeight="1" thickBot="1" x14ac:dyDescent="0.3">
      <c r="A7" s="37" t="s">
        <v>15</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303" s="3" customFormat="1" ht="30" customHeight="1" thickBot="1" x14ac:dyDescent="0.3">
      <c r="A8" s="38" t="s">
        <v>16</v>
      </c>
      <c r="B8" s="89" t="s">
        <v>17</v>
      </c>
      <c r="C8" s="74"/>
      <c r="D8" s="11"/>
      <c r="E8" s="46"/>
      <c r="F8" s="47"/>
      <c r="G8" s="10"/>
      <c r="H8" s="10" t="str">
        <f t="shared" ref="H8:H55" si="40">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c r="IW8" s="23"/>
      <c r="IX8" s="23"/>
      <c r="IY8" s="23"/>
      <c r="IZ8" s="23"/>
      <c r="JA8" s="23"/>
      <c r="JB8" s="23"/>
      <c r="JC8" s="23"/>
      <c r="JD8" s="23"/>
      <c r="JE8" s="23"/>
      <c r="JF8" s="23"/>
      <c r="JG8" s="23"/>
      <c r="JH8" s="23"/>
      <c r="JI8" s="23"/>
      <c r="JJ8" s="23"/>
      <c r="JK8" s="23"/>
      <c r="JL8" s="23"/>
      <c r="JM8" s="23"/>
      <c r="JN8" s="67"/>
    </row>
    <row r="9" spans="1:303" s="3" customFormat="1" ht="30" customHeight="1" thickBot="1" x14ac:dyDescent="0.3">
      <c r="A9" s="38" t="s">
        <v>18</v>
      </c>
      <c r="B9" s="85" t="s">
        <v>19</v>
      </c>
      <c r="C9" s="74"/>
      <c r="D9" s="12">
        <v>1</v>
      </c>
      <c r="E9" s="56">
        <f>Project_Start</f>
        <v>44440</v>
      </c>
      <c r="F9" s="56">
        <v>44474</v>
      </c>
      <c r="G9" s="10"/>
      <c r="H9" s="10">
        <f t="shared" si="40"/>
        <v>35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67"/>
    </row>
    <row r="10" spans="1:303" s="3" customFormat="1" ht="30" customHeight="1" thickBot="1" x14ac:dyDescent="0.3">
      <c r="A10" s="38" t="s">
        <v>20</v>
      </c>
      <c r="B10" s="85" t="s">
        <v>21</v>
      </c>
      <c r="C10" s="74"/>
      <c r="D10" s="12">
        <v>1</v>
      </c>
      <c r="E10" s="56">
        <v>44440</v>
      </c>
      <c r="F10" s="56">
        <v>44466</v>
      </c>
      <c r="G10" s="10"/>
      <c r="H10" s="10">
        <f t="shared" si="40"/>
        <v>27</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67"/>
    </row>
    <row r="11" spans="1:303" s="3" customFormat="1" ht="30" customHeight="1" thickBot="1" x14ac:dyDescent="0.3">
      <c r="A11" s="37"/>
      <c r="B11" s="85" t="s">
        <v>22</v>
      </c>
      <c r="C11" s="74"/>
      <c r="D11" s="12">
        <v>1</v>
      </c>
      <c r="E11" s="56">
        <f>F9</f>
        <v>44474</v>
      </c>
      <c r="F11" s="56">
        <v>44498</v>
      </c>
      <c r="G11" s="10"/>
      <c r="H11" s="10">
        <f t="shared" si="40"/>
        <v>25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67"/>
    </row>
    <row r="12" spans="1:303" s="3" customFormat="1" ht="30" customHeight="1" thickBot="1" x14ac:dyDescent="0.3">
      <c r="A12" s="37"/>
      <c r="B12" s="85" t="s">
        <v>23</v>
      </c>
      <c r="C12" s="74"/>
      <c r="D12" s="12">
        <v>1</v>
      </c>
      <c r="E12" s="56">
        <f>F9</f>
        <v>44474</v>
      </c>
      <c r="F12" s="56">
        <v>44498</v>
      </c>
      <c r="G12" s="10"/>
      <c r="H12" s="10">
        <f t="shared" si="40"/>
        <v>25</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67"/>
    </row>
    <row r="13" spans="1:303" s="3" customFormat="1" ht="30" customHeight="1" thickBot="1" x14ac:dyDescent="0.3">
      <c r="A13" s="38" t="s">
        <v>24</v>
      </c>
      <c r="B13" s="86" t="s">
        <v>25</v>
      </c>
      <c r="C13" s="80"/>
      <c r="D13" s="13"/>
      <c r="E13" s="48"/>
      <c r="F13" s="49"/>
      <c r="G13" s="10"/>
      <c r="H13" s="10" t="str">
        <f t="shared" si="40"/>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67"/>
    </row>
    <row r="14" spans="1:303" s="3" customFormat="1" ht="30" customHeight="1" thickBot="1" x14ac:dyDescent="0.3">
      <c r="A14" s="38"/>
      <c r="B14" s="77" t="s">
        <v>56</v>
      </c>
      <c r="C14" s="74"/>
      <c r="D14" s="14">
        <v>1</v>
      </c>
      <c r="E14" s="57">
        <v>44474</v>
      </c>
      <c r="F14" s="57">
        <f>F20</f>
        <v>44520</v>
      </c>
      <c r="G14" s="10"/>
      <c r="H14" s="10">
        <f t="shared" si="40"/>
        <v>47</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67"/>
    </row>
    <row r="15" spans="1:303" s="3" customFormat="1" ht="30" customHeight="1" thickBot="1" x14ac:dyDescent="0.3">
      <c r="A15" s="37"/>
      <c r="B15" s="77" t="s">
        <v>26</v>
      </c>
      <c r="C15" s="74"/>
      <c r="D15" s="14">
        <v>1</v>
      </c>
      <c r="E15" s="57">
        <v>44466</v>
      </c>
      <c r="F15" s="57">
        <f>E15+7</f>
        <v>44473</v>
      </c>
      <c r="G15" s="10"/>
      <c r="H15" s="10">
        <f t="shared" si="40"/>
        <v>8</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67"/>
    </row>
    <row r="16" spans="1:303" s="3" customFormat="1" ht="30" customHeight="1" thickBot="1" x14ac:dyDescent="0.3">
      <c r="A16" s="37"/>
      <c r="B16" s="77" t="s">
        <v>27</v>
      </c>
      <c r="C16" s="74"/>
      <c r="D16" s="14">
        <v>1</v>
      </c>
      <c r="E16" s="57">
        <f>F15</f>
        <v>44473</v>
      </c>
      <c r="F16" s="57">
        <f>E16+7</f>
        <v>44480</v>
      </c>
      <c r="G16" s="10"/>
      <c r="H16" s="10">
        <f t="shared" si="40"/>
        <v>8</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67"/>
    </row>
    <row r="17" spans="1:274" s="3" customFormat="1" ht="30" customHeight="1" thickBot="1" x14ac:dyDescent="0.3">
      <c r="A17" s="37"/>
      <c r="B17" s="77" t="s">
        <v>28</v>
      </c>
      <c r="C17" s="74"/>
      <c r="D17" s="14">
        <v>1</v>
      </c>
      <c r="E17" s="57">
        <f>F16</f>
        <v>44480</v>
      </c>
      <c r="F17" s="57">
        <f>E17+3</f>
        <v>44483</v>
      </c>
      <c r="G17" s="10"/>
      <c r="H17" s="10">
        <f t="shared" si="40"/>
        <v>4</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67"/>
    </row>
    <row r="18" spans="1:274" s="3" customFormat="1" ht="30" customHeight="1" thickBot="1" x14ac:dyDescent="0.3">
      <c r="A18" s="37"/>
      <c r="B18" s="77" t="s">
        <v>29</v>
      </c>
      <c r="C18" s="74"/>
      <c r="D18" s="14">
        <v>1</v>
      </c>
      <c r="E18" s="57">
        <f>F17</f>
        <v>44483</v>
      </c>
      <c r="F18" s="57">
        <f>E18+15</f>
        <v>44498</v>
      </c>
      <c r="G18" s="10"/>
      <c r="H18" s="10"/>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67"/>
    </row>
    <row r="19" spans="1:274" s="3" customFormat="1" ht="30" customHeight="1" thickBot="1" x14ac:dyDescent="0.3">
      <c r="A19" s="37"/>
      <c r="B19" s="77" t="s">
        <v>55</v>
      </c>
      <c r="C19" s="74"/>
      <c r="D19" s="14">
        <v>1</v>
      </c>
      <c r="E19" s="57">
        <v>44499</v>
      </c>
      <c r="F19" s="57">
        <f>E19+14</f>
        <v>44513</v>
      </c>
      <c r="G19" s="10"/>
      <c r="H19" s="10">
        <f t="shared" si="40"/>
        <v>15</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67"/>
    </row>
    <row r="20" spans="1:274" s="3" customFormat="1" ht="30" customHeight="1" thickBot="1" x14ac:dyDescent="0.3">
      <c r="A20" s="37"/>
      <c r="B20" s="77" t="s">
        <v>30</v>
      </c>
      <c r="C20" s="74"/>
      <c r="D20" s="14">
        <v>1</v>
      </c>
      <c r="E20" s="57">
        <f>F19</f>
        <v>44513</v>
      </c>
      <c r="F20" s="57">
        <f>E20+7</f>
        <v>44520</v>
      </c>
      <c r="G20" s="10"/>
      <c r="H20" s="10"/>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67"/>
    </row>
    <row r="21" spans="1:274" s="3" customFormat="1" ht="30" customHeight="1" thickBot="1" x14ac:dyDescent="0.3">
      <c r="A21" s="37" t="s">
        <v>31</v>
      </c>
      <c r="B21" s="75" t="s">
        <v>57</v>
      </c>
      <c r="C21" s="80"/>
      <c r="D21" s="15"/>
      <c r="E21" s="50"/>
      <c r="F21" s="51"/>
      <c r="G21" s="10"/>
      <c r="H21" s="10" t="str">
        <f t="shared" si="40"/>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c r="II21" s="23"/>
      <c r="IJ21" s="23"/>
      <c r="IK21" s="23"/>
      <c r="IL21" s="23"/>
      <c r="IM21" s="23"/>
      <c r="IN21" s="23"/>
      <c r="IO21" s="23"/>
      <c r="IP21" s="23"/>
      <c r="IQ21" s="23"/>
      <c r="IR21" s="23"/>
      <c r="IS21" s="23"/>
      <c r="IT21" s="23"/>
      <c r="IU21" s="23"/>
      <c r="IV21" s="23"/>
      <c r="IW21" s="23"/>
      <c r="IX21" s="23"/>
      <c r="IY21" s="23"/>
      <c r="IZ21" s="23"/>
      <c r="JA21" s="23"/>
      <c r="JB21" s="23"/>
      <c r="JC21" s="23"/>
      <c r="JD21" s="23"/>
      <c r="JE21" s="23"/>
      <c r="JF21" s="23"/>
      <c r="JG21" s="23"/>
      <c r="JH21" s="23"/>
      <c r="JI21" s="23"/>
      <c r="JJ21" s="23"/>
      <c r="JK21" s="23"/>
      <c r="JL21" s="23"/>
      <c r="JM21" s="23"/>
      <c r="JN21" s="67"/>
    </row>
    <row r="22" spans="1:274" s="3" customFormat="1" ht="30" customHeight="1" thickBot="1" x14ac:dyDescent="0.3">
      <c r="A22" s="37"/>
      <c r="B22" s="73" t="s">
        <v>59</v>
      </c>
      <c r="C22" s="74"/>
      <c r="D22" s="16">
        <v>1</v>
      </c>
      <c r="E22" s="58">
        <v>44599</v>
      </c>
      <c r="F22" s="58">
        <v>44602</v>
      </c>
      <c r="G22" s="10"/>
      <c r="H22" s="10">
        <f t="shared" si="40"/>
        <v>4</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67"/>
    </row>
    <row r="23" spans="1:274" s="3" customFormat="1" ht="30" customHeight="1" thickBot="1" x14ac:dyDescent="0.3">
      <c r="A23" s="37"/>
      <c r="B23" s="73" t="s">
        <v>60</v>
      </c>
      <c r="C23" s="74"/>
      <c r="D23" s="16">
        <v>1</v>
      </c>
      <c r="E23" s="58">
        <v>44602</v>
      </c>
      <c r="F23" s="58">
        <v>44606</v>
      </c>
      <c r="G23" s="10"/>
      <c r="H23" s="10">
        <f t="shared" si="40"/>
        <v>5</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67"/>
    </row>
    <row r="24" spans="1:274" s="3" customFormat="1" ht="30" customHeight="1" thickBot="1" x14ac:dyDescent="0.3">
      <c r="A24" s="37"/>
      <c r="B24" s="73" t="s">
        <v>65</v>
      </c>
      <c r="C24" s="74"/>
      <c r="D24" s="16">
        <v>1</v>
      </c>
      <c r="E24" s="58">
        <v>44606</v>
      </c>
      <c r="F24" s="58">
        <v>44613</v>
      </c>
      <c r="G24" s="10"/>
      <c r="H24" s="10">
        <f t="shared" si="40"/>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67"/>
    </row>
    <row r="25" spans="1:274" s="3" customFormat="1" ht="30" customHeight="1" thickBot="1" x14ac:dyDescent="0.3">
      <c r="A25" s="37"/>
      <c r="B25" s="73" t="s">
        <v>64</v>
      </c>
      <c r="C25" s="74"/>
      <c r="D25" s="16">
        <v>1</v>
      </c>
      <c r="E25" s="58">
        <v>44613</v>
      </c>
      <c r="F25" s="58">
        <v>44620</v>
      </c>
      <c r="G25" s="10"/>
      <c r="H25" s="10">
        <f t="shared" si="40"/>
        <v>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67"/>
    </row>
    <row r="26" spans="1:274" s="3" customFormat="1" ht="30" customHeight="1" thickBot="1" x14ac:dyDescent="0.3">
      <c r="A26" s="37"/>
      <c r="B26" s="73" t="s">
        <v>62</v>
      </c>
      <c r="C26" s="74"/>
      <c r="D26" s="16">
        <v>0.5</v>
      </c>
      <c r="E26" s="58">
        <v>44634</v>
      </c>
      <c r="F26" s="58">
        <v>44641</v>
      </c>
      <c r="G26" s="10"/>
      <c r="H26" s="10">
        <f t="shared" si="40"/>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c r="II26" s="23"/>
      <c r="IJ26" s="23"/>
      <c r="IK26" s="23"/>
      <c r="IL26" s="23"/>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67"/>
    </row>
    <row r="27" spans="1:274" s="3" customFormat="1" ht="30" customHeight="1" thickBot="1" x14ac:dyDescent="0.3">
      <c r="A27" s="37"/>
      <c r="B27" s="73" t="s">
        <v>63</v>
      </c>
      <c r="C27" s="74"/>
      <c r="D27" s="16">
        <v>0</v>
      </c>
      <c r="E27" s="58">
        <v>44641</v>
      </c>
      <c r="F27" s="58">
        <v>44683</v>
      </c>
      <c r="G27" s="10"/>
      <c r="H27" s="10">
        <f t="shared" si="40"/>
        <v>43</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67"/>
    </row>
    <row r="28" spans="1:274" s="3" customFormat="1" ht="30" customHeight="1" thickBot="1" x14ac:dyDescent="0.3">
      <c r="A28" s="37" t="s">
        <v>31</v>
      </c>
      <c r="B28" s="91" t="s">
        <v>58</v>
      </c>
      <c r="C28" s="91"/>
      <c r="D28" s="92"/>
      <c r="E28" s="93"/>
      <c r="F28" s="94"/>
      <c r="G28" s="10"/>
      <c r="H28" s="10" t="str">
        <f t="shared" si="40"/>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67"/>
    </row>
    <row r="29" spans="1:274" s="3" customFormat="1" ht="30" customHeight="1" thickBot="1" x14ac:dyDescent="0.3">
      <c r="A29" s="37"/>
      <c r="B29" s="95" t="s">
        <v>59</v>
      </c>
      <c r="C29" s="96"/>
      <c r="D29" s="92">
        <v>1</v>
      </c>
      <c r="E29" s="97">
        <v>44620</v>
      </c>
      <c r="F29" s="97">
        <v>44623</v>
      </c>
      <c r="G29" s="10"/>
      <c r="H29" s="10">
        <f t="shared" si="40"/>
        <v>4</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67"/>
    </row>
    <row r="30" spans="1:274" s="3" customFormat="1" ht="30" customHeight="1" thickBot="1" x14ac:dyDescent="0.3">
      <c r="A30" s="37"/>
      <c r="B30" s="95" t="s">
        <v>60</v>
      </c>
      <c r="C30" s="96"/>
      <c r="D30" s="92">
        <v>1</v>
      </c>
      <c r="E30" s="97">
        <v>44623</v>
      </c>
      <c r="F30" s="97">
        <v>44627</v>
      </c>
      <c r="G30" s="10"/>
      <c r="H30" s="10">
        <f t="shared" si="40"/>
        <v>5</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67"/>
    </row>
    <row r="31" spans="1:274" s="3" customFormat="1" ht="30" customHeight="1" thickBot="1" x14ac:dyDescent="0.3">
      <c r="A31" s="37"/>
      <c r="B31" s="95" t="s">
        <v>65</v>
      </c>
      <c r="C31" s="96"/>
      <c r="D31" s="92">
        <v>1</v>
      </c>
      <c r="E31" s="97">
        <v>44627</v>
      </c>
      <c r="F31" s="97">
        <v>44634</v>
      </c>
      <c r="G31" s="10"/>
      <c r="H31" s="10">
        <f t="shared" si="40"/>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67"/>
    </row>
    <row r="32" spans="1:274" s="3" customFormat="1" ht="30" customHeight="1" thickBot="1" x14ac:dyDescent="0.3">
      <c r="A32" s="37"/>
      <c r="B32" s="98" t="s">
        <v>61</v>
      </c>
      <c r="C32" s="98"/>
      <c r="D32" s="92">
        <v>0.5</v>
      </c>
      <c r="E32" s="97">
        <v>44634</v>
      </c>
      <c r="F32" s="97">
        <v>44641</v>
      </c>
      <c r="G32" s="10"/>
      <c r="H32" s="10">
        <f t="shared" si="40"/>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c r="IW32" s="23"/>
      <c r="IX32" s="23"/>
      <c r="IY32" s="23"/>
      <c r="IZ32" s="23"/>
      <c r="JA32" s="23"/>
      <c r="JB32" s="23"/>
      <c r="JC32" s="23"/>
      <c r="JD32" s="23"/>
      <c r="JE32" s="23"/>
      <c r="JF32" s="23"/>
      <c r="JG32" s="23"/>
      <c r="JH32" s="23"/>
      <c r="JI32" s="23"/>
      <c r="JJ32" s="23"/>
      <c r="JK32" s="23"/>
      <c r="JL32" s="23"/>
      <c r="JM32" s="23"/>
      <c r="JN32" s="67"/>
    </row>
    <row r="33" spans="1:302" s="3" customFormat="1" ht="30" customHeight="1" thickBot="1" x14ac:dyDescent="0.3">
      <c r="A33" s="37" t="s">
        <v>36</v>
      </c>
      <c r="B33" s="99" t="s">
        <v>62</v>
      </c>
      <c r="C33" s="99"/>
      <c r="D33" s="92">
        <v>0</v>
      </c>
      <c r="E33" s="97">
        <v>44641</v>
      </c>
      <c r="F33" s="97">
        <v>44648</v>
      </c>
      <c r="G33" s="10"/>
      <c r="H33" s="10">
        <f t="shared" si="40"/>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67"/>
    </row>
    <row r="34" spans="1:302" s="3" customFormat="1" ht="30" customHeight="1" thickBot="1" x14ac:dyDescent="0.3">
      <c r="A34" s="38" t="s">
        <v>38</v>
      </c>
      <c r="B34" s="99" t="s">
        <v>63</v>
      </c>
      <c r="C34" s="99"/>
      <c r="D34" s="92">
        <v>0</v>
      </c>
      <c r="E34" s="97">
        <v>44648</v>
      </c>
      <c r="F34" s="97">
        <v>44683</v>
      </c>
      <c r="G34" s="10"/>
      <c r="H34" s="10">
        <f t="shared" si="40"/>
        <v>36</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67"/>
      <c r="JO34" s="69"/>
      <c r="JP34" s="69"/>
      <c r="JQ34" s="69"/>
      <c r="JR34" s="69"/>
      <c r="JS34" s="69"/>
      <c r="JT34" s="69"/>
      <c r="JU34" s="69"/>
      <c r="JV34" s="69"/>
      <c r="JW34" s="69"/>
      <c r="JX34" s="69"/>
      <c r="JY34" s="69"/>
      <c r="JZ34" s="69"/>
      <c r="KA34" s="69"/>
      <c r="KB34" s="69"/>
      <c r="KC34" s="69"/>
      <c r="KD34" s="69"/>
      <c r="KE34" s="69"/>
      <c r="KF34" s="69"/>
      <c r="KG34" s="69"/>
      <c r="KH34" s="69"/>
      <c r="KI34" s="69"/>
      <c r="KJ34" s="69"/>
      <c r="KK34" s="69"/>
      <c r="KL34" s="69"/>
      <c r="KM34" s="69"/>
      <c r="KN34" s="69"/>
      <c r="KO34" s="69"/>
      <c r="KP34" s="69"/>
    </row>
    <row r="35" spans="1:302" s="3" customFormat="1" ht="29.25" customHeight="1" thickBot="1" x14ac:dyDescent="0.3">
      <c r="B35" s="100" t="s">
        <v>70</v>
      </c>
      <c r="C35" s="100"/>
      <c r="D35" s="101"/>
      <c r="E35" s="102"/>
      <c r="F35" s="103"/>
      <c r="G35" s="10"/>
      <c r="H35" s="10" t="str">
        <f t="shared" si="40"/>
        <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67"/>
    </row>
    <row r="36" spans="1:302" ht="30" customHeight="1" thickBot="1" x14ac:dyDescent="0.3">
      <c r="B36" s="104" t="s">
        <v>59</v>
      </c>
      <c r="C36" s="104"/>
      <c r="D36" s="101">
        <v>1</v>
      </c>
      <c r="E36" s="105">
        <v>44522</v>
      </c>
      <c r="F36" s="105">
        <v>44529</v>
      </c>
      <c r="G36" s="10"/>
      <c r="H36" s="10">
        <f t="shared" si="40"/>
        <v>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c r="IW36" s="23"/>
      <c r="IX36" s="23"/>
      <c r="IY36" s="23"/>
      <c r="IZ36" s="23"/>
      <c r="JA36" s="23"/>
      <c r="JB36" s="23"/>
      <c r="JC36" s="23"/>
      <c r="JD36" s="23"/>
      <c r="JE36" s="23"/>
      <c r="JF36" s="23"/>
      <c r="JG36" s="23"/>
      <c r="JH36" s="23"/>
      <c r="JI36" s="23"/>
      <c r="JJ36" s="23"/>
      <c r="JK36" s="23"/>
      <c r="JL36" s="23"/>
      <c r="JM36" s="23"/>
      <c r="JN36" s="67"/>
    </row>
    <row r="37" spans="1:302" ht="30" customHeight="1" thickBot="1" x14ac:dyDescent="0.3">
      <c r="B37" s="104" t="s">
        <v>71</v>
      </c>
      <c r="C37" s="104"/>
      <c r="D37" s="101">
        <v>1</v>
      </c>
      <c r="E37" s="105">
        <v>44606</v>
      </c>
      <c r="F37" s="105">
        <v>44608</v>
      </c>
      <c r="G37" s="10"/>
      <c r="H37" s="10">
        <f t="shared" si="40"/>
        <v>3</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c r="IW37" s="23"/>
      <c r="IX37" s="23"/>
      <c r="IY37" s="23"/>
      <c r="IZ37" s="23"/>
      <c r="JA37" s="23"/>
      <c r="JB37" s="23"/>
      <c r="JC37" s="23"/>
      <c r="JD37" s="23"/>
      <c r="JE37" s="23"/>
      <c r="JF37" s="23"/>
      <c r="JG37" s="23"/>
      <c r="JH37" s="23"/>
      <c r="JI37" s="23"/>
      <c r="JJ37" s="23"/>
      <c r="JK37" s="23"/>
      <c r="JL37" s="23"/>
      <c r="JM37" s="23"/>
      <c r="JN37" s="67"/>
    </row>
    <row r="38" spans="1:302" ht="30" customHeight="1" thickBot="1" x14ac:dyDescent="0.3">
      <c r="B38" s="104" t="s">
        <v>72</v>
      </c>
      <c r="C38" s="104"/>
      <c r="D38" s="101">
        <v>1</v>
      </c>
      <c r="E38" s="105">
        <v>44627</v>
      </c>
      <c r="F38" s="105">
        <v>44631</v>
      </c>
      <c r="G38" s="10"/>
      <c r="H38" s="10">
        <f t="shared" si="40"/>
        <v>5</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c r="IL38" s="23"/>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67"/>
    </row>
    <row r="39" spans="1:302" ht="30" customHeight="1" thickBot="1" x14ac:dyDescent="0.3">
      <c r="B39" s="104" t="s">
        <v>73</v>
      </c>
      <c r="C39" s="104"/>
      <c r="D39" s="101">
        <v>1</v>
      </c>
      <c r="E39" s="105">
        <v>44631</v>
      </c>
      <c r="F39" s="105">
        <v>44634</v>
      </c>
      <c r="G39" s="10"/>
      <c r="H39" s="10">
        <f t="shared" si="40"/>
        <v>4</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c r="IT39" s="23"/>
      <c r="IU39" s="23"/>
      <c r="IV39" s="23"/>
      <c r="IW39" s="23"/>
      <c r="IX39" s="23"/>
      <c r="IY39" s="23"/>
      <c r="IZ39" s="23"/>
      <c r="JA39" s="23"/>
      <c r="JB39" s="23"/>
      <c r="JC39" s="23"/>
      <c r="JD39" s="23"/>
      <c r="JE39" s="23"/>
      <c r="JF39" s="23"/>
      <c r="JG39" s="23"/>
      <c r="JH39" s="23"/>
      <c r="JI39" s="23"/>
      <c r="JJ39" s="23"/>
      <c r="JK39" s="23"/>
      <c r="JL39" s="23"/>
      <c r="JM39" s="23"/>
      <c r="JN39" s="67"/>
    </row>
    <row r="40" spans="1:302" ht="60.75" customHeight="1" thickBot="1" x14ac:dyDescent="0.3">
      <c r="B40" s="104" t="s">
        <v>74</v>
      </c>
      <c r="C40" s="104"/>
      <c r="D40" s="101">
        <v>0.8</v>
      </c>
      <c r="E40" s="105">
        <v>44613</v>
      </c>
      <c r="F40" s="105">
        <v>44641</v>
      </c>
      <c r="G40" s="10"/>
      <c r="H40" s="10">
        <f t="shared" si="40"/>
        <v>29</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c r="IT40" s="23"/>
      <c r="IU40" s="23"/>
      <c r="IV40" s="23"/>
      <c r="IW40" s="23"/>
      <c r="IX40" s="23"/>
      <c r="IY40" s="23"/>
      <c r="IZ40" s="23"/>
      <c r="JA40" s="23"/>
      <c r="JB40" s="23"/>
      <c r="JC40" s="23"/>
      <c r="JD40" s="23"/>
      <c r="JE40" s="23"/>
      <c r="JF40" s="23"/>
      <c r="JG40" s="23"/>
      <c r="JH40" s="23"/>
      <c r="JI40" s="23"/>
      <c r="JJ40" s="23"/>
      <c r="JK40" s="23"/>
      <c r="JL40" s="23"/>
      <c r="JM40" s="23"/>
      <c r="JN40" s="67"/>
    </row>
    <row r="41" spans="1:302" s="3" customFormat="1" ht="29.25" customHeight="1" thickBot="1" x14ac:dyDescent="0.3">
      <c r="B41" s="106" t="s">
        <v>76</v>
      </c>
      <c r="C41" s="106"/>
      <c r="D41" s="107"/>
      <c r="E41" s="108"/>
      <c r="F41" s="109"/>
      <c r="G41" s="10"/>
      <c r="H41" s="10" t="str">
        <f t="shared" si="40"/>
        <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67"/>
    </row>
    <row r="42" spans="1:302" ht="30" customHeight="1" thickBot="1" x14ac:dyDescent="0.3">
      <c r="B42" s="110" t="s">
        <v>59</v>
      </c>
      <c r="C42" s="110"/>
      <c r="D42" s="107"/>
      <c r="E42" s="111"/>
      <c r="F42" s="111"/>
      <c r="G42" s="10"/>
      <c r="H42" s="10" t="str">
        <f t="shared" si="40"/>
        <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67"/>
    </row>
    <row r="43" spans="1:302" ht="30" customHeight="1" thickBot="1" x14ac:dyDescent="0.3">
      <c r="B43" s="110" t="s">
        <v>60</v>
      </c>
      <c r="C43" s="110"/>
      <c r="D43" s="107"/>
      <c r="E43" s="111"/>
      <c r="F43" s="111"/>
      <c r="G43" s="10"/>
      <c r="H43" s="10" t="str">
        <f t="shared" si="40"/>
        <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c r="IT43" s="23"/>
      <c r="IU43" s="23"/>
      <c r="IV43" s="23"/>
      <c r="IW43" s="23"/>
      <c r="IX43" s="23"/>
      <c r="IY43" s="23"/>
      <c r="IZ43" s="23"/>
      <c r="JA43" s="23"/>
      <c r="JB43" s="23"/>
      <c r="JC43" s="23"/>
      <c r="JD43" s="23"/>
      <c r="JE43" s="23"/>
      <c r="JF43" s="23"/>
      <c r="JG43" s="23"/>
      <c r="JH43" s="23"/>
      <c r="JI43" s="23"/>
      <c r="JJ43" s="23"/>
      <c r="JK43" s="23"/>
      <c r="JL43" s="23"/>
      <c r="JM43" s="23"/>
      <c r="JN43" s="67"/>
    </row>
    <row r="44" spans="1:302" ht="30" customHeight="1" thickBot="1" x14ac:dyDescent="0.3">
      <c r="B44" s="110" t="s">
        <v>75</v>
      </c>
      <c r="C44" s="110"/>
      <c r="D44" s="107"/>
      <c r="E44" s="111"/>
      <c r="F44" s="111"/>
      <c r="G44" s="10"/>
      <c r="H44" s="10" t="str">
        <f t="shared" si="40"/>
        <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67"/>
    </row>
    <row r="45" spans="1:302" ht="30" customHeight="1" thickBot="1" x14ac:dyDescent="0.3">
      <c r="B45" s="110" t="s">
        <v>62</v>
      </c>
      <c r="C45" s="110"/>
      <c r="D45" s="107"/>
      <c r="E45" s="111"/>
      <c r="F45" s="111"/>
      <c r="G45" s="10"/>
      <c r="H45" s="10" t="str">
        <f t="shared" si="40"/>
        <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67"/>
    </row>
    <row r="46" spans="1:302" ht="30" customHeight="1" thickBot="1" x14ac:dyDescent="0.3">
      <c r="B46" s="110" t="s">
        <v>63</v>
      </c>
      <c r="C46" s="110"/>
      <c r="D46" s="107"/>
      <c r="E46" s="111"/>
      <c r="F46" s="111"/>
      <c r="G46" s="10"/>
      <c r="H46" s="10" t="str">
        <f t="shared" si="40"/>
        <v/>
      </c>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67"/>
    </row>
    <row r="47" spans="1:302" s="3" customFormat="1" ht="82.5" customHeight="1" thickBot="1" x14ac:dyDescent="0.3">
      <c r="B47" s="112" t="s">
        <v>77</v>
      </c>
      <c r="C47" s="112"/>
      <c r="D47" s="113"/>
      <c r="E47" s="114"/>
      <c r="F47" s="115"/>
      <c r="G47" s="10"/>
      <c r="H47" s="10" t="str">
        <f t="shared" si="40"/>
        <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67"/>
    </row>
    <row r="48" spans="1:302" ht="30" customHeight="1" thickBot="1" x14ac:dyDescent="0.3">
      <c r="B48" s="116" t="s">
        <v>59</v>
      </c>
      <c r="C48" s="116"/>
      <c r="D48" s="113"/>
      <c r="E48" s="117"/>
      <c r="F48" s="117"/>
      <c r="G48" s="10"/>
      <c r="H48" s="10" t="str">
        <f t="shared" si="40"/>
        <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67"/>
    </row>
    <row r="49" spans="2:274" ht="30" customHeight="1" thickBot="1" x14ac:dyDescent="0.3">
      <c r="B49" s="116" t="s">
        <v>60</v>
      </c>
      <c r="C49" s="116"/>
      <c r="D49" s="113"/>
      <c r="E49" s="117"/>
      <c r="F49" s="117"/>
      <c r="G49" s="10"/>
      <c r="H49" s="10" t="str">
        <f t="shared" si="40"/>
        <v/>
      </c>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67"/>
    </row>
    <row r="50" spans="2:274" ht="30" customHeight="1" thickBot="1" x14ac:dyDescent="0.3">
      <c r="B50" s="116" t="s">
        <v>75</v>
      </c>
      <c r="C50" s="116"/>
      <c r="D50" s="113"/>
      <c r="E50" s="117"/>
      <c r="F50" s="117"/>
      <c r="G50" s="10"/>
      <c r="H50" s="10" t="str">
        <f t="shared" si="40"/>
        <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67"/>
    </row>
    <row r="51" spans="2:274" ht="30" customHeight="1" thickBot="1" x14ac:dyDescent="0.3">
      <c r="B51" s="116" t="s">
        <v>62</v>
      </c>
      <c r="C51" s="116"/>
      <c r="D51" s="113"/>
      <c r="E51" s="117"/>
      <c r="F51" s="117"/>
      <c r="G51" s="10"/>
      <c r="H51" s="10" t="str">
        <f t="shared" si="40"/>
        <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67"/>
    </row>
    <row r="52" spans="2:274" ht="30" customHeight="1" thickBot="1" x14ac:dyDescent="0.3">
      <c r="B52" s="116" t="s">
        <v>63</v>
      </c>
      <c r="C52" s="116"/>
      <c r="D52" s="113"/>
      <c r="E52" s="117"/>
      <c r="F52" s="117"/>
      <c r="G52" s="10"/>
      <c r="H52" s="10" t="str">
        <f t="shared" si="40"/>
        <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67"/>
    </row>
    <row r="53" spans="2:274" ht="30" customHeight="1" thickBot="1" x14ac:dyDescent="0.3">
      <c r="B53" s="118" t="s">
        <v>67</v>
      </c>
      <c r="C53" s="118"/>
      <c r="D53" s="119"/>
      <c r="E53" s="120"/>
      <c r="F53" s="121"/>
      <c r="G53" s="10"/>
      <c r="H53" s="10" t="str">
        <f t="shared" si="40"/>
        <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3"/>
      <c r="JH53" s="23"/>
      <c r="JI53" s="23"/>
      <c r="JJ53" s="23"/>
      <c r="JK53" s="23"/>
      <c r="JL53" s="23"/>
      <c r="JM53" s="23"/>
      <c r="JN53" s="67"/>
    </row>
    <row r="54" spans="2:274" ht="30" customHeight="1" thickBot="1" x14ac:dyDescent="0.3">
      <c r="B54" s="122" t="s">
        <v>68</v>
      </c>
      <c r="C54" s="122"/>
      <c r="D54" s="119">
        <v>1</v>
      </c>
      <c r="E54" s="123">
        <v>44536</v>
      </c>
      <c r="F54" s="123">
        <v>44592</v>
      </c>
      <c r="G54" s="10"/>
      <c r="H54" s="10">
        <f t="shared" si="40"/>
        <v>57</v>
      </c>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c r="GL54" s="23"/>
      <c r="GM54" s="23"/>
      <c r="GN54" s="23"/>
      <c r="GO54" s="23"/>
      <c r="GP54" s="23"/>
      <c r="GQ54" s="23"/>
      <c r="GR54" s="23"/>
      <c r="GS54" s="23"/>
      <c r="GT54" s="23"/>
      <c r="GU54" s="23"/>
      <c r="GV54" s="23"/>
      <c r="GW54" s="23"/>
      <c r="GX54" s="23"/>
      <c r="GY54" s="23"/>
      <c r="GZ54" s="23"/>
      <c r="HA54" s="23"/>
      <c r="HB54" s="23"/>
      <c r="HC54" s="23"/>
      <c r="HD54" s="23"/>
      <c r="HE54" s="23"/>
      <c r="HF54" s="23"/>
      <c r="HG54" s="23"/>
      <c r="HH54" s="23"/>
      <c r="HI54" s="23"/>
      <c r="HJ54" s="23"/>
      <c r="HK54" s="23"/>
      <c r="HL54" s="23"/>
      <c r="HM54" s="23"/>
      <c r="HN54" s="23"/>
      <c r="HO54" s="23"/>
      <c r="HP54" s="23"/>
      <c r="HQ54" s="23"/>
      <c r="HR54" s="23"/>
      <c r="HS54" s="23"/>
      <c r="HT54" s="23"/>
      <c r="HU54" s="23"/>
      <c r="HV54" s="23"/>
      <c r="HW54" s="23"/>
      <c r="HX54" s="23"/>
      <c r="HY54" s="23"/>
      <c r="HZ54" s="23"/>
      <c r="IA54" s="23"/>
      <c r="IB54" s="23"/>
      <c r="IC54" s="23"/>
      <c r="ID54" s="23"/>
      <c r="IE54" s="23"/>
      <c r="IF54" s="23"/>
      <c r="IG54" s="23"/>
      <c r="IH54" s="23"/>
      <c r="II54" s="23"/>
      <c r="IJ54" s="23"/>
      <c r="IK54" s="23"/>
      <c r="IL54" s="23"/>
      <c r="IM54" s="23"/>
      <c r="IN54" s="23"/>
      <c r="IO54" s="23"/>
      <c r="IP54" s="23"/>
      <c r="IQ54" s="23"/>
      <c r="IR54" s="23"/>
      <c r="IS54" s="23"/>
      <c r="IT54" s="23"/>
      <c r="IU54" s="23"/>
      <c r="IV54" s="23"/>
      <c r="IW54" s="23"/>
      <c r="IX54" s="23"/>
      <c r="IY54" s="23"/>
      <c r="IZ54" s="23"/>
      <c r="JA54" s="23"/>
      <c r="JB54" s="23"/>
      <c r="JC54" s="23"/>
      <c r="JD54" s="23"/>
      <c r="JE54" s="23"/>
      <c r="JF54" s="23"/>
      <c r="JG54" s="23"/>
      <c r="JH54" s="23"/>
      <c r="JI54" s="23"/>
      <c r="JJ54" s="23"/>
      <c r="JK54" s="23"/>
      <c r="JL54" s="23"/>
      <c r="JM54" s="23"/>
      <c r="JN54" s="67"/>
    </row>
    <row r="55" spans="2:274" ht="30" customHeight="1" thickBot="1" x14ac:dyDescent="0.3">
      <c r="B55" s="122" t="s">
        <v>69</v>
      </c>
      <c r="C55" s="122"/>
      <c r="D55" s="119">
        <v>1</v>
      </c>
      <c r="E55" s="123">
        <v>44592</v>
      </c>
      <c r="F55" s="123">
        <v>44599</v>
      </c>
      <c r="G55" s="10"/>
      <c r="H55" s="10">
        <f t="shared" si="40"/>
        <v>8</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c r="FE55" s="23"/>
      <c r="FF55" s="23"/>
      <c r="FG55" s="23"/>
      <c r="FH55" s="23"/>
      <c r="FI55" s="23"/>
      <c r="FJ55" s="23"/>
      <c r="FK55" s="23"/>
      <c r="FL55" s="23"/>
      <c r="FM55" s="23"/>
      <c r="FN55" s="23"/>
      <c r="FO55" s="23"/>
      <c r="FP55" s="23"/>
      <c r="FQ55" s="23"/>
      <c r="FR55" s="23"/>
      <c r="FS55" s="23"/>
      <c r="FT55" s="23"/>
      <c r="FU55" s="23"/>
      <c r="FV55" s="23"/>
      <c r="FW55" s="23"/>
      <c r="FX55" s="23"/>
      <c r="FY55" s="23"/>
      <c r="FZ55" s="23"/>
      <c r="GA55" s="23"/>
      <c r="GB55" s="23"/>
      <c r="GC55" s="23"/>
      <c r="GD55" s="23"/>
      <c r="GE55" s="23"/>
      <c r="GF55" s="23"/>
      <c r="GG55" s="23"/>
      <c r="GH55" s="23"/>
      <c r="GI55" s="23"/>
      <c r="GJ55" s="23"/>
      <c r="GK55" s="23"/>
      <c r="GL55" s="23"/>
      <c r="GM55" s="23"/>
      <c r="GN55" s="23"/>
      <c r="GO55" s="23"/>
      <c r="GP55" s="23"/>
      <c r="GQ55" s="23"/>
      <c r="GR55" s="23"/>
      <c r="GS55" s="23"/>
      <c r="GT55" s="23"/>
      <c r="GU55" s="23"/>
      <c r="GV55" s="23"/>
      <c r="GW55" s="23"/>
      <c r="GX55" s="23"/>
      <c r="GY55" s="23"/>
      <c r="GZ55" s="23"/>
      <c r="HA55" s="23"/>
      <c r="HB55" s="23"/>
      <c r="HC55" s="23"/>
      <c r="HD55" s="23"/>
      <c r="HE55" s="23"/>
      <c r="HF55" s="23"/>
      <c r="HG55" s="23"/>
      <c r="HH55" s="23"/>
      <c r="HI55" s="23"/>
      <c r="HJ55" s="23"/>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3"/>
      <c r="JH55" s="23"/>
      <c r="JI55" s="23"/>
      <c r="JJ55" s="23"/>
      <c r="JK55" s="23"/>
      <c r="JL55" s="23"/>
      <c r="JM55" s="23"/>
      <c r="JN55" s="67"/>
    </row>
    <row r="56" spans="2:274" ht="30" customHeight="1" thickBot="1" x14ac:dyDescent="0.3">
      <c r="B56" s="72" t="s">
        <v>32</v>
      </c>
      <c r="C56" s="72"/>
      <c r="D56" s="17"/>
      <c r="E56" s="52"/>
      <c r="F56" s="53"/>
      <c r="G56" s="10"/>
      <c r="H56" s="10" t="str">
        <f t="shared" ref="H56:H61" si="41">IF(OR(ISBLANK(task_start),ISBLANK(task_end)),"",task_end-task_start+1)</f>
        <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c r="GL56" s="23"/>
      <c r="GM56" s="23"/>
      <c r="GN56" s="23"/>
      <c r="GO56" s="23"/>
      <c r="GP56" s="23"/>
      <c r="GQ56" s="23"/>
      <c r="GR56" s="23"/>
      <c r="GS56" s="23"/>
      <c r="GT56" s="23"/>
      <c r="GU56" s="23"/>
      <c r="GV56" s="23"/>
      <c r="GW56" s="23"/>
      <c r="GX56" s="23"/>
      <c r="GY56" s="23"/>
      <c r="GZ56" s="23"/>
      <c r="HA56" s="23"/>
      <c r="HB56" s="23"/>
      <c r="HC56" s="23"/>
      <c r="HD56" s="23"/>
      <c r="HE56" s="23"/>
      <c r="HF56" s="23"/>
      <c r="HG56" s="23"/>
      <c r="HH56" s="23"/>
      <c r="HI56" s="23"/>
      <c r="HJ56" s="23"/>
      <c r="HK56" s="23"/>
      <c r="HL56" s="23"/>
      <c r="HM56" s="23"/>
      <c r="HN56" s="23"/>
      <c r="HO56" s="23"/>
      <c r="HP56" s="23"/>
      <c r="HQ56" s="23"/>
      <c r="HR56" s="23"/>
      <c r="HS56" s="23"/>
      <c r="HT56" s="23"/>
      <c r="HU56" s="23"/>
      <c r="HV56" s="23"/>
      <c r="HW56" s="23"/>
      <c r="HX56" s="23"/>
      <c r="HY56" s="23"/>
      <c r="HZ56" s="23"/>
      <c r="IA56" s="23"/>
      <c r="IB56" s="23"/>
      <c r="IC56" s="23"/>
      <c r="ID56" s="23"/>
      <c r="IE56" s="23"/>
      <c r="IF56" s="23"/>
      <c r="IG56" s="23"/>
      <c r="IH56" s="23"/>
      <c r="II56" s="23"/>
      <c r="IJ56" s="23"/>
      <c r="IK56" s="23"/>
      <c r="IL56" s="23"/>
      <c r="IM56" s="23"/>
      <c r="IN56" s="23"/>
      <c r="IO56" s="23"/>
      <c r="IP56" s="23"/>
      <c r="IQ56" s="23"/>
      <c r="IR56" s="23"/>
      <c r="IS56" s="23"/>
      <c r="IT56" s="23"/>
      <c r="IU56" s="23"/>
      <c r="IV56" s="23"/>
      <c r="IW56" s="23"/>
      <c r="IX56" s="23"/>
      <c r="IY56" s="23"/>
      <c r="IZ56" s="23"/>
      <c r="JA56" s="23"/>
      <c r="JB56" s="23"/>
      <c r="JC56" s="23"/>
      <c r="JD56" s="23"/>
      <c r="JE56" s="23"/>
      <c r="JF56" s="23"/>
      <c r="JG56" s="23"/>
      <c r="JH56" s="23"/>
      <c r="JI56" s="23"/>
      <c r="JJ56" s="23"/>
      <c r="JK56" s="23"/>
      <c r="JL56" s="23"/>
      <c r="JM56" s="23"/>
      <c r="JN56" s="67"/>
    </row>
    <row r="57" spans="2:274" ht="30" customHeight="1" thickBot="1" x14ac:dyDescent="0.3">
      <c r="B57" s="71" t="s">
        <v>33</v>
      </c>
      <c r="C57" s="71"/>
      <c r="D57" s="18"/>
      <c r="E57" s="59">
        <v>44637</v>
      </c>
      <c r="F57" s="59">
        <v>44637</v>
      </c>
      <c r="G57" s="10"/>
      <c r="H57" s="10">
        <f t="shared" si="41"/>
        <v>1</v>
      </c>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c r="EO57" s="23"/>
      <c r="EP57" s="23"/>
      <c r="EQ57" s="23"/>
      <c r="ER57" s="23"/>
      <c r="ES57" s="23"/>
      <c r="ET57" s="23"/>
      <c r="EU57" s="23"/>
      <c r="EV57" s="23"/>
      <c r="EW57" s="23"/>
      <c r="EX57" s="23"/>
      <c r="EY57" s="23"/>
      <c r="EZ57" s="23"/>
      <c r="FA57" s="23"/>
      <c r="FB57" s="23"/>
      <c r="FC57" s="23"/>
      <c r="FD57" s="23"/>
      <c r="FE57" s="23"/>
      <c r="FF57" s="23"/>
      <c r="FG57" s="23"/>
      <c r="FH57" s="23"/>
      <c r="FI57" s="23"/>
      <c r="FJ57" s="23"/>
      <c r="FK57" s="23"/>
      <c r="FL57" s="23"/>
      <c r="FM57" s="23"/>
      <c r="FN57" s="23"/>
      <c r="FO57" s="23"/>
      <c r="FP57" s="23"/>
      <c r="FQ57" s="23"/>
      <c r="FR57" s="23"/>
      <c r="FS57" s="23"/>
      <c r="FT57" s="23"/>
      <c r="FU57" s="23"/>
      <c r="FV57" s="23"/>
      <c r="FW57" s="23"/>
      <c r="FX57" s="23"/>
      <c r="FY57" s="23"/>
      <c r="FZ57" s="23"/>
      <c r="GA57" s="23"/>
      <c r="GB57" s="23"/>
      <c r="GC57" s="23"/>
      <c r="GD57" s="23"/>
      <c r="GE57" s="23"/>
      <c r="GF57" s="23"/>
      <c r="GG57" s="23"/>
      <c r="GH57" s="23"/>
      <c r="GI57" s="23"/>
      <c r="GJ57" s="23"/>
      <c r="GK57" s="23"/>
      <c r="GL57" s="23"/>
      <c r="GM57" s="23"/>
      <c r="GN57" s="23"/>
      <c r="GO57" s="23"/>
      <c r="GP57" s="23"/>
      <c r="GQ57" s="23"/>
      <c r="GR57" s="23"/>
      <c r="GS57" s="23"/>
      <c r="GT57" s="23"/>
      <c r="GU57" s="23"/>
      <c r="GV57" s="23"/>
      <c r="GW57" s="23"/>
      <c r="GX57" s="23"/>
      <c r="GY57" s="23"/>
      <c r="GZ57" s="23"/>
      <c r="HA57" s="23"/>
      <c r="HB57" s="23"/>
      <c r="HC57" s="23"/>
      <c r="HD57" s="23"/>
      <c r="HE57" s="23"/>
      <c r="HF57" s="23"/>
      <c r="HG57" s="23"/>
      <c r="HH57" s="23"/>
      <c r="HI57" s="23"/>
      <c r="HJ57" s="23"/>
      <c r="HK57" s="23"/>
      <c r="HL57" s="23"/>
      <c r="HM57" s="23"/>
      <c r="HN57" s="23"/>
      <c r="HO57" s="23"/>
      <c r="HP57" s="23"/>
      <c r="HQ57" s="23"/>
      <c r="HR57" s="23"/>
      <c r="HS57" s="23"/>
      <c r="HT57" s="23"/>
      <c r="HU57" s="23"/>
      <c r="HV57" s="23"/>
      <c r="HW57" s="23"/>
      <c r="HX57" s="23"/>
      <c r="HY57" s="23"/>
      <c r="HZ57" s="23"/>
      <c r="IA57" s="23"/>
      <c r="IB57" s="23"/>
      <c r="IC57" s="23"/>
      <c r="ID57" s="23"/>
      <c r="IE57" s="23"/>
      <c r="IF57" s="23"/>
      <c r="IG57" s="23"/>
      <c r="IH57" s="23"/>
      <c r="II57" s="23"/>
      <c r="IJ57" s="23"/>
      <c r="IK57" s="23"/>
      <c r="IL57" s="23"/>
      <c r="IM57" s="23"/>
      <c r="IN57" s="23"/>
      <c r="IO57" s="23"/>
      <c r="IP57" s="23"/>
      <c r="IQ57" s="23"/>
      <c r="IR57" s="23"/>
      <c r="IS57" s="23"/>
      <c r="IT57" s="23"/>
      <c r="IU57" s="23"/>
      <c r="IV57" s="23"/>
      <c r="IW57" s="23"/>
      <c r="IX57" s="23"/>
      <c r="IY57" s="23"/>
      <c r="IZ57" s="23"/>
      <c r="JA57" s="23"/>
      <c r="JB57" s="23"/>
      <c r="JC57" s="23"/>
      <c r="JD57" s="23"/>
      <c r="JE57" s="23"/>
      <c r="JF57" s="23"/>
      <c r="JG57" s="23"/>
      <c r="JH57" s="23"/>
      <c r="JI57" s="23"/>
      <c r="JJ57" s="23"/>
      <c r="JK57" s="23"/>
      <c r="JL57" s="23"/>
      <c r="JM57" s="23"/>
      <c r="JN57" s="67"/>
    </row>
    <row r="58" spans="2:274" ht="30" customHeight="1" thickBot="1" x14ac:dyDescent="0.3">
      <c r="B58" s="71" t="s">
        <v>34</v>
      </c>
      <c r="C58" s="71"/>
      <c r="D58" s="18"/>
      <c r="E58" s="59">
        <v>44698</v>
      </c>
      <c r="F58" s="59">
        <v>44699</v>
      </c>
      <c r="G58" s="10"/>
      <c r="H58" s="10">
        <f t="shared" si="41"/>
        <v>2</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23"/>
      <c r="HI58" s="23"/>
      <c r="HJ58" s="23"/>
      <c r="HK58" s="23"/>
      <c r="HL58" s="23"/>
      <c r="HM58" s="23"/>
      <c r="HN58" s="23"/>
      <c r="HO58" s="23"/>
      <c r="HP58" s="23"/>
      <c r="HQ58" s="23"/>
      <c r="HR58" s="23"/>
      <c r="HS58" s="23"/>
      <c r="HT58" s="23"/>
      <c r="HU58" s="23"/>
      <c r="HV58" s="23"/>
      <c r="HW58" s="23"/>
      <c r="HX58" s="23"/>
      <c r="HY58" s="23"/>
      <c r="HZ58" s="23"/>
      <c r="IA58" s="23"/>
      <c r="IB58" s="23"/>
      <c r="IC58" s="23"/>
      <c r="ID58" s="23"/>
      <c r="IE58" s="23"/>
      <c r="IF58" s="23"/>
      <c r="IG58" s="23"/>
      <c r="IH58" s="23"/>
      <c r="II58" s="23"/>
      <c r="IJ58" s="23"/>
      <c r="IK58" s="23"/>
      <c r="IL58" s="23"/>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67"/>
    </row>
    <row r="59" spans="2:274" ht="30" customHeight="1" thickBot="1" x14ac:dyDescent="0.3">
      <c r="B59" s="71" t="s">
        <v>35</v>
      </c>
      <c r="C59" s="71"/>
      <c r="D59" s="18"/>
      <c r="E59" s="59">
        <v>44699</v>
      </c>
      <c r="F59" s="59">
        <v>44699</v>
      </c>
      <c r="G59" s="10"/>
      <c r="H59" s="10">
        <f t="shared" si="41"/>
        <v>1</v>
      </c>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23"/>
      <c r="FX59" s="23"/>
      <c r="FY59" s="23"/>
      <c r="FZ59" s="23"/>
      <c r="GA59" s="23"/>
      <c r="GB59" s="23"/>
      <c r="GC59" s="23"/>
      <c r="GD59" s="23"/>
      <c r="GE59" s="23"/>
      <c r="GF59" s="23"/>
      <c r="GG59" s="23"/>
      <c r="GH59" s="23"/>
      <c r="GI59" s="23"/>
      <c r="GJ59" s="23"/>
      <c r="GK59" s="23"/>
      <c r="GL59" s="23"/>
      <c r="GM59" s="23"/>
      <c r="GN59" s="23"/>
      <c r="GO59" s="23"/>
      <c r="GP59" s="23"/>
      <c r="GQ59" s="23"/>
      <c r="GR59" s="23"/>
      <c r="GS59" s="23"/>
      <c r="GT59" s="23"/>
      <c r="GU59" s="23"/>
      <c r="GV59" s="23"/>
      <c r="GW59" s="23"/>
      <c r="GX59" s="23"/>
      <c r="GY59" s="23"/>
      <c r="GZ59" s="23"/>
      <c r="HA59" s="23"/>
      <c r="HB59" s="23"/>
      <c r="HC59" s="23"/>
      <c r="HD59" s="23"/>
      <c r="HE59" s="23"/>
      <c r="HF59" s="23"/>
      <c r="HG59" s="23"/>
      <c r="HH59" s="23"/>
      <c r="HI59" s="23"/>
      <c r="HJ59" s="23"/>
      <c r="HK59" s="23"/>
      <c r="HL59" s="23"/>
      <c r="HM59" s="23"/>
      <c r="HN59" s="23"/>
      <c r="HO59" s="23"/>
      <c r="HP59" s="23"/>
      <c r="HQ59" s="23"/>
      <c r="HR59" s="23"/>
      <c r="HS59" s="23"/>
      <c r="HT59" s="23"/>
      <c r="HU59" s="23"/>
      <c r="HV59" s="23"/>
      <c r="HW59" s="23"/>
      <c r="HX59" s="23"/>
      <c r="HY59" s="23"/>
      <c r="HZ59" s="23"/>
      <c r="IA59" s="23"/>
      <c r="IB59" s="23"/>
      <c r="IC59" s="23"/>
      <c r="ID59" s="23"/>
      <c r="IE59" s="23"/>
      <c r="IF59" s="23"/>
      <c r="IG59" s="23"/>
      <c r="IH59" s="23"/>
      <c r="II59" s="23"/>
      <c r="IJ59" s="23"/>
      <c r="IK59" s="23"/>
      <c r="IL59" s="23"/>
      <c r="IM59" s="23"/>
      <c r="IN59" s="23"/>
      <c r="IO59" s="23"/>
      <c r="IP59" s="23"/>
      <c r="IQ59" s="23"/>
      <c r="IR59" s="23"/>
      <c r="IS59" s="23"/>
      <c r="IT59" s="23"/>
      <c r="IU59" s="23"/>
      <c r="IV59" s="23"/>
      <c r="IW59" s="23"/>
      <c r="IX59" s="23"/>
      <c r="IY59" s="23"/>
      <c r="IZ59" s="23"/>
      <c r="JA59" s="23"/>
      <c r="JB59" s="23"/>
      <c r="JC59" s="23"/>
      <c r="JD59" s="23"/>
      <c r="JE59" s="23"/>
      <c r="JF59" s="23"/>
      <c r="JG59" s="23"/>
      <c r="JH59" s="23"/>
      <c r="JI59" s="23"/>
      <c r="JJ59" s="23"/>
      <c r="JK59" s="23"/>
      <c r="JL59" s="23"/>
      <c r="JM59" s="23"/>
      <c r="JN59" s="67"/>
    </row>
    <row r="60" spans="2:274" ht="30" customHeight="1" thickBot="1" x14ac:dyDescent="0.3">
      <c r="B60" s="45" t="s">
        <v>37</v>
      </c>
      <c r="C60" s="44"/>
      <c r="D60" s="9"/>
      <c r="E60" s="60"/>
      <c r="F60" s="70">
        <f ca="1">F59 - TODAY()</f>
        <v>63</v>
      </c>
      <c r="G60" s="10"/>
      <c r="H60" s="10" t="str">
        <f t="shared" ca="1" si="41"/>
        <v/>
      </c>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c r="FG60" s="23"/>
      <c r="FH60" s="23"/>
      <c r="FI60" s="23"/>
      <c r="FJ60" s="23"/>
      <c r="FK60" s="23"/>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c r="GL60" s="23"/>
      <c r="GM60" s="23"/>
      <c r="GN60" s="23"/>
      <c r="GO60" s="23"/>
      <c r="GP60" s="23"/>
      <c r="GQ60" s="23"/>
      <c r="GR60" s="23"/>
      <c r="GS60" s="23"/>
      <c r="GT60" s="23"/>
      <c r="GU60" s="23"/>
      <c r="GV60" s="23"/>
      <c r="GW60" s="23"/>
      <c r="GX60" s="23"/>
      <c r="GY60" s="23"/>
      <c r="GZ60" s="23"/>
      <c r="HA60" s="23"/>
      <c r="HB60" s="23"/>
      <c r="HC60" s="23"/>
      <c r="HD60" s="23"/>
      <c r="HE60" s="23"/>
      <c r="HF60" s="23"/>
      <c r="HG60" s="23"/>
      <c r="HH60" s="23"/>
      <c r="HI60" s="23"/>
      <c r="HJ60" s="23"/>
      <c r="HK60" s="23"/>
      <c r="HL60" s="23"/>
      <c r="HM60" s="23"/>
      <c r="HN60" s="23"/>
      <c r="HO60" s="23"/>
      <c r="HP60" s="23"/>
      <c r="HQ60" s="23"/>
      <c r="HR60" s="23"/>
      <c r="HS60" s="23"/>
      <c r="HT60" s="23"/>
      <c r="HU60" s="23"/>
      <c r="HV60" s="23"/>
      <c r="HW60" s="23"/>
      <c r="HX60" s="23"/>
      <c r="HY60" s="23"/>
      <c r="HZ60" s="23"/>
      <c r="IA60" s="23"/>
      <c r="IB60" s="23"/>
      <c r="IC60" s="23"/>
      <c r="ID60" s="23"/>
      <c r="IE60" s="23"/>
      <c r="IF60" s="23"/>
      <c r="IG60" s="23"/>
      <c r="IH60" s="23"/>
      <c r="II60" s="23"/>
      <c r="IJ60" s="23"/>
      <c r="IK60" s="23"/>
      <c r="IL60" s="23"/>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67"/>
    </row>
    <row r="61" spans="2:274" ht="30" customHeight="1" thickBot="1" x14ac:dyDescent="0.3">
      <c r="B61" s="19" t="s">
        <v>39</v>
      </c>
      <c r="C61" s="20"/>
      <c r="D61" s="21"/>
      <c r="E61" s="54"/>
      <c r="F61" s="55"/>
      <c r="G61" s="22"/>
      <c r="H61" s="22" t="str">
        <f t="shared" si="41"/>
        <v/>
      </c>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69"/>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68"/>
    </row>
  </sheetData>
  <mergeCells count="72">
    <mergeCell ref="BM4:BS4"/>
    <mergeCell ref="B6:C6"/>
    <mergeCell ref="B8:C8"/>
    <mergeCell ref="B9:C9"/>
    <mergeCell ref="B10:C10"/>
    <mergeCell ref="AK4:AQ4"/>
    <mergeCell ref="AR4:AX4"/>
    <mergeCell ref="AY4:BE4"/>
    <mergeCell ref="BF4:BL4"/>
    <mergeCell ref="I4:O4"/>
    <mergeCell ref="P4:V4"/>
    <mergeCell ref="W4:AC4"/>
    <mergeCell ref="AD4:AJ4"/>
    <mergeCell ref="B16:C16"/>
    <mergeCell ref="B17:C17"/>
    <mergeCell ref="B19:C19"/>
    <mergeCell ref="B21:C21"/>
    <mergeCell ref="C3:D3"/>
    <mergeCell ref="C4:D4"/>
    <mergeCell ref="B5:G5"/>
    <mergeCell ref="E3:F3"/>
    <mergeCell ref="B11:C11"/>
    <mergeCell ref="B12:C12"/>
    <mergeCell ref="B13:C13"/>
    <mergeCell ref="B14:C14"/>
    <mergeCell ref="B15:C15"/>
    <mergeCell ref="B18:C18"/>
    <mergeCell ref="B22:C22"/>
    <mergeCell ref="B23:C23"/>
    <mergeCell ref="B25:C25"/>
    <mergeCell ref="B26:C26"/>
    <mergeCell ref="BT4:BZ4"/>
    <mergeCell ref="CA4:CG4"/>
    <mergeCell ref="CH4:CN4"/>
    <mergeCell ref="CO4:CU4"/>
    <mergeCell ref="CV4:DB4"/>
    <mergeCell ref="DC4:DI4"/>
    <mergeCell ref="DJ4:DP4"/>
    <mergeCell ref="DQ4:DW4"/>
    <mergeCell ref="DX4:ED4"/>
    <mergeCell ref="EE4:EK4"/>
    <mergeCell ref="GI4:GO4"/>
    <mergeCell ref="GP4:GV4"/>
    <mergeCell ref="GW4:HC4"/>
    <mergeCell ref="EL4:ER4"/>
    <mergeCell ref="ES4:EY4"/>
    <mergeCell ref="EZ4:FF4"/>
    <mergeCell ref="FG4:FM4"/>
    <mergeCell ref="FN4:FT4"/>
    <mergeCell ref="JV4:KB4"/>
    <mergeCell ref="KC4:KI4"/>
    <mergeCell ref="KJ4:KP4"/>
    <mergeCell ref="B20:C20"/>
    <mergeCell ref="IM4:IS4"/>
    <mergeCell ref="IT4:IZ4"/>
    <mergeCell ref="JA4:JG4"/>
    <mergeCell ref="JH4:JN4"/>
    <mergeCell ref="JO4:JU4"/>
    <mergeCell ref="HD4:HJ4"/>
    <mergeCell ref="HK4:HQ4"/>
    <mergeCell ref="HR4:HX4"/>
    <mergeCell ref="HY4:IE4"/>
    <mergeCell ref="IF4:IL4"/>
    <mergeCell ref="FU4:GA4"/>
    <mergeCell ref="GB4:GH4"/>
    <mergeCell ref="B24:C24"/>
    <mergeCell ref="B31:C31"/>
    <mergeCell ref="B27:C27"/>
    <mergeCell ref="B32:C32"/>
    <mergeCell ref="B28:C28"/>
    <mergeCell ref="B29:C29"/>
    <mergeCell ref="B30:C30"/>
  </mergeCells>
  <phoneticPr fontId="35" type="noConversion"/>
  <conditionalFormatting sqref="D7:D61">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FF6 FG5:KQ5 FG6:KP6 I61:BO61 BQ61:JN61 I5:BL23 BM8:KP23 I25:KP34 I41:JN46 I53:JN60">
    <cfRule type="expression" dxfId="11" priority="45">
      <formula>AND(TODAY()&gt;=I$5,TODAY()&lt;J$5)</formula>
    </cfRule>
  </conditionalFormatting>
  <conditionalFormatting sqref="I61:BO61 BQ61:JN61 I7:BL23 BM8:KP23 I25:KP34 I41:JN46 I53:JN60">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I24:KP24">
    <cfRule type="expression" dxfId="8" priority="9">
      <formula>AND(TODAY()&gt;=I$5,TODAY()&lt;J$5)</formula>
    </cfRule>
  </conditionalFormatting>
  <conditionalFormatting sqref="I24:KP24">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35:JN40">
    <cfRule type="expression" dxfId="5" priority="6">
      <formula>AND(TODAY()&gt;=I$5,TODAY()&lt;J$5)</formula>
    </cfRule>
  </conditionalFormatting>
  <conditionalFormatting sqref="I35:JN40">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47:JN52">
    <cfRule type="expression" dxfId="2" priority="3">
      <formula>AND(TODAY()&gt;=I$5,TODAY()&lt;J$5)</formula>
    </cfRule>
  </conditionalFormatting>
  <conditionalFormatting sqref="I47:JN5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27" customWidth="1"/>
    <col min="2" max="16384" width="9.140625" style="2"/>
  </cols>
  <sheetData>
    <row r="1" spans="1:2" ht="46.5" customHeight="1" x14ac:dyDescent="0.2"/>
    <row r="2" spans="1:2" s="29" customFormat="1" ht="15.75" x14ac:dyDescent="0.25">
      <c r="A2" s="28" t="s">
        <v>40</v>
      </c>
      <c r="B2" s="28"/>
    </row>
    <row r="3" spans="1:2" s="33" customFormat="1" ht="27" customHeight="1" x14ac:dyDescent="0.25">
      <c r="A3" s="34" t="s">
        <v>41</v>
      </c>
      <c r="B3" s="34"/>
    </row>
    <row r="4" spans="1:2" s="30" customFormat="1" ht="26.25" x14ac:dyDescent="0.4">
      <c r="A4" s="31" t="s">
        <v>42</v>
      </c>
    </row>
    <row r="5" spans="1:2" ht="74.099999999999994" customHeight="1" x14ac:dyDescent="0.2">
      <c r="A5" s="32" t="s">
        <v>43</v>
      </c>
    </row>
    <row r="6" spans="1:2" ht="26.25" customHeight="1" x14ac:dyDescent="0.2">
      <c r="A6" s="31" t="s">
        <v>44</v>
      </c>
    </row>
    <row r="7" spans="1:2" s="27" customFormat="1" ht="204.95" customHeight="1" x14ac:dyDescent="0.25">
      <c r="A7" s="36" t="s">
        <v>45</v>
      </c>
    </row>
    <row r="8" spans="1:2" s="30" customFormat="1" ht="26.25" x14ac:dyDescent="0.4">
      <c r="A8" s="31" t="s">
        <v>46</v>
      </c>
    </row>
    <row r="9" spans="1:2" ht="63" customHeight="1" x14ac:dyDescent="0.2">
      <c r="A9" s="32" t="s">
        <v>47</v>
      </c>
    </row>
    <row r="10" spans="1:2" s="27" customFormat="1" ht="27.95" customHeight="1" x14ac:dyDescent="0.25">
      <c r="A10" s="35" t="s">
        <v>48</v>
      </c>
    </row>
    <row r="11" spans="1:2" s="30" customFormat="1" ht="26.25" x14ac:dyDescent="0.4">
      <c r="A11" s="31" t="s">
        <v>49</v>
      </c>
    </row>
    <row r="12" spans="1:2" ht="33.75" customHeight="1" x14ac:dyDescent="0.2">
      <c r="A12" s="32" t="s">
        <v>50</v>
      </c>
    </row>
    <row r="13" spans="1:2" s="27" customFormat="1" ht="27.95" customHeight="1" x14ac:dyDescent="0.25">
      <c r="A13" s="35" t="s">
        <v>51</v>
      </c>
    </row>
    <row r="14" spans="1:2" s="30" customFormat="1" ht="26.25" x14ac:dyDescent="0.4">
      <c r="A14" s="31" t="s">
        <v>52</v>
      </c>
    </row>
    <row r="15" spans="1:2" ht="75" customHeight="1" x14ac:dyDescent="0.2">
      <c r="A15" s="32" t="s">
        <v>53</v>
      </c>
    </row>
    <row r="16" spans="1:2" ht="81.75" customHeight="1" x14ac:dyDescent="0.2">
      <c r="A16" s="32" t="s">
        <v>54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2022-03-16T21:53:35Z</dcterms:modified>
  <cp:category/>
  <cp:contentStatus/>
</cp:coreProperties>
</file>