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rt\Desktop\Studie dingen\3rd year\dse\DSE2019\data\operations_data\"/>
    </mc:Choice>
  </mc:AlternateContent>
  <xr:revisionPtr revIDLastSave="0" documentId="8_{412D3492-766F-4C55-BB00-B6DB697172CF}" xr6:coauthVersionLast="43" xr6:coauthVersionMax="43" xr10:uidLastSave="{00000000-0000-0000-0000-000000000000}"/>
  <bookViews>
    <workbookView xWindow="-108" yWindow="-108" windowWidth="23256" windowHeight="12576" xr2:uid="{96ACB2BA-D4A6-47CF-A5E8-8BDC2FC01E1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" l="1"/>
  <c r="O12" i="1"/>
  <c r="P12" i="1" s="1"/>
  <c r="O11" i="1"/>
  <c r="P7" i="1"/>
  <c r="O8" i="1"/>
  <c r="P8" i="1"/>
  <c r="O7" i="1"/>
  <c r="M6" i="1"/>
  <c r="H9" i="1"/>
  <c r="H8" i="1"/>
  <c r="O13" i="1" l="1"/>
  <c r="O14" i="1" l="1"/>
  <c r="P13" i="1"/>
  <c r="O15" i="1" l="1"/>
  <c r="P14" i="1"/>
  <c r="P15" i="1" l="1"/>
  <c r="O16" i="1"/>
  <c r="P16" i="1" s="1"/>
</calcChain>
</file>

<file path=xl/sharedStrings.xml><?xml version="1.0" encoding="utf-8"?>
<sst xmlns="http://schemas.openxmlformats.org/spreadsheetml/2006/main" count="37" uniqueCount="27">
  <si>
    <t>Max airspeed</t>
  </si>
  <si>
    <t>Based on Kaman K-max</t>
  </si>
  <si>
    <t>with load</t>
  </si>
  <si>
    <t>km/h</t>
  </si>
  <si>
    <t>l</t>
  </si>
  <si>
    <t>Range</t>
  </si>
  <si>
    <t>km</t>
  </si>
  <si>
    <t>without load</t>
  </si>
  <si>
    <t>Average fuel consumption</t>
  </si>
  <si>
    <t>l/h</t>
  </si>
  <si>
    <t>Max Water capacity</t>
  </si>
  <si>
    <t>Fuel</t>
  </si>
  <si>
    <t>max amount fuel</t>
  </si>
  <si>
    <t>(cargo hook)</t>
  </si>
  <si>
    <t>Max gross weight</t>
  </si>
  <si>
    <t>kg</t>
  </si>
  <si>
    <t>OEW</t>
  </si>
  <si>
    <t>MTOW</t>
  </si>
  <si>
    <t>(from ground, is without external cargo)</t>
  </si>
  <si>
    <t xml:space="preserve">OEW + fuel = </t>
  </si>
  <si>
    <t>+ max water'</t>
  </si>
  <si>
    <t>Fuel and water should add to:</t>
  </si>
  <si>
    <t>loading with max fuel</t>
  </si>
  <si>
    <t>loading with max water</t>
  </si>
  <si>
    <t>water</t>
  </si>
  <si>
    <t>interpolated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</si>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</sst>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8199-7943-46AF-93D6-FE44F3BE6B34}">
  <dimension ref="A1:Q16"/>
  <sheetViews>
    <sheetView tabSelected="1" workbookViewId="0">
      <selection activeCell="Q6" sqref="Q6"/>
    </sheetView>
  </sheetViews>
  <sheetFormatPr defaultRowHeight="14.4" x14ac:dyDescent="0.3"/>
  <cols>
    <col min="5" max="5" width="14" customWidth="1"/>
    <col min="7" max="7" width="15.109375" customWidth="1"/>
  </cols>
  <sheetData>
    <row r="1" spans="1:17" x14ac:dyDescent="0.3">
      <c r="A1" t="s">
        <v>1</v>
      </c>
      <c r="E1" t="s">
        <v>11</v>
      </c>
      <c r="H1" t="s">
        <v>14</v>
      </c>
      <c r="K1" t="s">
        <v>16</v>
      </c>
    </row>
    <row r="2" spans="1:17" x14ac:dyDescent="0.3">
      <c r="A2" t="s">
        <v>10</v>
      </c>
      <c r="C2" t="s">
        <v>13</v>
      </c>
      <c r="E2" t="s">
        <v>12</v>
      </c>
      <c r="F2">
        <v>831</v>
      </c>
      <c r="G2" t="s">
        <v>4</v>
      </c>
      <c r="I2">
        <v>5443</v>
      </c>
      <c r="J2" t="s">
        <v>15</v>
      </c>
      <c r="L2">
        <v>2334</v>
      </c>
      <c r="M2" t="s">
        <v>15</v>
      </c>
    </row>
    <row r="3" spans="1:17" x14ac:dyDescent="0.3">
      <c r="B3">
        <v>2700</v>
      </c>
      <c r="C3" t="s">
        <v>4</v>
      </c>
      <c r="H3" t="s">
        <v>17</v>
      </c>
      <c r="I3" t="s">
        <v>18</v>
      </c>
    </row>
    <row r="4" spans="1:17" x14ac:dyDescent="0.3">
      <c r="I4">
        <v>3175</v>
      </c>
      <c r="J4" t="s">
        <v>15</v>
      </c>
    </row>
    <row r="5" spans="1:17" x14ac:dyDescent="0.3">
      <c r="A5" t="s">
        <v>0</v>
      </c>
    </row>
    <row r="6" spans="1:17" x14ac:dyDescent="0.3">
      <c r="A6" t="s">
        <v>2</v>
      </c>
      <c r="B6">
        <v>185.2</v>
      </c>
      <c r="C6" t="s">
        <v>3</v>
      </c>
      <c r="J6" t="s">
        <v>21</v>
      </c>
      <c r="M6">
        <f>I2-L2</f>
        <v>3109</v>
      </c>
      <c r="O6" t="s">
        <v>24</v>
      </c>
      <c r="P6" t="s">
        <v>26</v>
      </c>
    </row>
    <row r="7" spans="1:17" x14ac:dyDescent="0.3">
      <c r="A7" t="s">
        <v>7</v>
      </c>
      <c r="B7">
        <v>148.19999999999999</v>
      </c>
      <c r="C7" t="s">
        <v>3</v>
      </c>
      <c r="M7" t="s">
        <v>22</v>
      </c>
      <c r="O7">
        <f>M6-F2</f>
        <v>2278</v>
      </c>
      <c r="P7">
        <f>F2</f>
        <v>831</v>
      </c>
    </row>
    <row r="8" spans="1:17" x14ac:dyDescent="0.3">
      <c r="G8" t="s">
        <v>19</v>
      </c>
      <c r="H8">
        <f>F2+L2</f>
        <v>3165</v>
      </c>
      <c r="M8" t="s">
        <v>23</v>
      </c>
      <c r="O8">
        <f>B3</f>
        <v>2700</v>
      </c>
      <c r="P8">
        <f>M6-B3</f>
        <v>409</v>
      </c>
      <c r="Q8" t="s">
        <v>4</v>
      </c>
    </row>
    <row r="9" spans="1:17" x14ac:dyDescent="0.3">
      <c r="A9" t="s">
        <v>5</v>
      </c>
      <c r="G9" s="1" t="s">
        <v>20</v>
      </c>
      <c r="H9">
        <f>H8+B3</f>
        <v>5865</v>
      </c>
      <c r="O9" t="s">
        <v>25</v>
      </c>
    </row>
    <row r="10" spans="1:17" x14ac:dyDescent="0.3">
      <c r="A10" t="s">
        <v>2</v>
      </c>
      <c r="B10">
        <v>396.3</v>
      </c>
      <c r="C10" t="s">
        <v>6</v>
      </c>
      <c r="O10" t="s">
        <v>24</v>
      </c>
      <c r="P10" t="s">
        <v>26</v>
      </c>
    </row>
    <row r="11" spans="1:17" x14ac:dyDescent="0.3">
      <c r="A11" t="s">
        <v>7</v>
      </c>
      <c r="B11">
        <v>494.5</v>
      </c>
      <c r="C11" t="s">
        <v>6</v>
      </c>
      <c r="O11">
        <f>O7</f>
        <v>2278</v>
      </c>
      <c r="P11">
        <f>P7</f>
        <v>831</v>
      </c>
    </row>
    <row r="12" spans="1:17" x14ac:dyDescent="0.3">
      <c r="O12">
        <f>O11+100</f>
        <v>2378</v>
      </c>
      <c r="P12">
        <f>$M$6-O12</f>
        <v>731</v>
      </c>
    </row>
    <row r="13" spans="1:17" x14ac:dyDescent="0.3">
      <c r="A13" t="s">
        <v>8</v>
      </c>
      <c r="O13">
        <f>O12+100</f>
        <v>2478</v>
      </c>
      <c r="P13">
        <f>$M$6-O13</f>
        <v>631</v>
      </c>
    </row>
    <row r="14" spans="1:17" x14ac:dyDescent="0.3">
      <c r="B14">
        <v>321.7</v>
      </c>
      <c r="C14" t="s">
        <v>9</v>
      </c>
      <c r="O14">
        <f t="shared" ref="O14:O16" si="0">O13+100</f>
        <v>2578</v>
      </c>
      <c r="P14">
        <f t="shared" ref="P14:P16" si="1">$M$6-O14</f>
        <v>531</v>
      </c>
    </row>
    <row r="15" spans="1:17" x14ac:dyDescent="0.3">
      <c r="O15">
        <f t="shared" si="0"/>
        <v>2678</v>
      </c>
      <c r="P15">
        <f t="shared" si="1"/>
        <v>431</v>
      </c>
    </row>
    <row r="16" spans="1:17" x14ac:dyDescent="0.3">
      <c r="O16">
        <f t="shared" si="0"/>
        <v>2778</v>
      </c>
      <c r="P16">
        <f t="shared" si="1"/>
        <v>331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van der velde</dc:creator>
  <cp:lastModifiedBy>geert van der velde</cp:lastModifiedBy>
  <dcterms:created xsi:type="dcterms:W3CDTF">2019-05-15T08:22:49Z</dcterms:created>
  <dcterms:modified xsi:type="dcterms:W3CDTF">2019-05-15T09:06:06Z</dcterms:modified>
</cp:coreProperties>
</file>