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F039D939-E736-4551-A8AA-BAC01511B2D1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<sst xmlns="http://schemas.openxmlformats.org/spreadsheetml/2006/main" count="99" uniqueCount="63">
  <si>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</si>
  <si>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</si>
  <si>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</si>
  <si>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</si>
  <si>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</si>
  <si>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</si>
  <si>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</si>
  <si>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</si>
  <si>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</si>
  <si>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</si>
  <si>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</si>
  <si>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</si>
  <si>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</si>
  <si>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</si>
  <si>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</si>
  <si>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</si>
  <si>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</si>
  <si>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</si>
  <si>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</si>
  <si>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</si>
  <si>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</si>
  <si>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</si>
  <si>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</si>
  <si>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</si>
  <si>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</si>
  <si>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</si>
  <si>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</si>
  <si>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</si>
  <si>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</si>
  <si>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</si>
  <si>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</si>
  <si>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</si>
  <si>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</si>
  <si>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</si>
  <si>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</si>
  <si>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</si>
  <si>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</si>
  <si>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</si>
  <si>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</si>
  <si>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</si>
  <si>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</si>
  <si>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</si>
  <si>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</si>
  <si>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</si>
  <si>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</si>
  <si>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</si>
  <si>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</si>
  <si>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</si>
  <si>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</si>
  <si>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</si>
  <si>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</si>
  <si>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</si>
  <si>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</si>
  <si>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</si>
  <si>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</si>
  <si>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</si>
  <si>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</si>
  <si>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</si>
  <si>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</si>
  <si>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27 20--</t>
  </si>
  <si>
    <t>Alphabet (109.06/Share) 16 Purchased</t>
  </si>
  <si>
    <t>0.5% Commission</t>
  </si>
  <si>
    <t>Tatiana Olson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</si>
</sst>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  <font>
      <b/>
      <sz val="13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22" fillId="0" borderId="21" xfId="0" applyFont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workbookViewId="0">
      <selection activeCell="U5" sqref="U5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0">
        <v>5011</v>
      </c>
      <c r="K2" s="60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5" t="s">
        <v>50</v>
      </c>
      <c r="I4" s="66"/>
      <c r="J4" s="66"/>
      <c r="K4" s="66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7" t="s">
        <v>1</v>
      </c>
      <c r="I5" s="67"/>
      <c r="J5" s="67"/>
      <c r="K5" s="67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68" t="s">
        <v>41</v>
      </c>
      <c r="I6" s="68"/>
      <c r="J6" s="68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68"/>
      <c r="I7" s="68"/>
      <c r="J7" s="68"/>
      <c r="K7" s="12"/>
      <c r="L7" s="13"/>
    </row>
    <row r="8" spans="1:12" ht="20.100000000000001" customHeight="1">
      <c r="A8" s="11"/>
      <c r="B8" s="15"/>
      <c r="C8" s="85" t="s">
        <v>62</v>
      </c>
      <c r="D8" s="41"/>
      <c r="E8" s="41"/>
      <c r="F8" s="41"/>
      <c r="G8" s="6"/>
      <c r="H8" s="44" t="s">
        <v>59</v>
      </c>
      <c r="I8" s="45"/>
      <c r="J8" s="46"/>
      <c r="K8" s="12"/>
      <c r="L8" s="13"/>
    </row>
    <row r="9" spans="1:12" ht="20.100000000000001" customHeight="1">
      <c r="A9" s="11"/>
      <c r="B9" s="15"/>
      <c r="C9" s="41"/>
      <c r="D9" s="41"/>
      <c r="E9" s="41"/>
      <c r="F9" s="41"/>
      <c r="G9" s="6"/>
      <c r="H9" s="47"/>
      <c r="I9" s="48"/>
      <c r="J9" s="49"/>
      <c r="K9" s="12"/>
      <c r="L9" s="13"/>
    </row>
    <row r="10" spans="1:12" ht="20.100000000000001" customHeight="1">
      <c r="A10" s="11"/>
      <c r="B10" s="15"/>
      <c r="C10" s="41"/>
      <c r="D10" s="41"/>
      <c r="E10" s="41"/>
      <c r="F10" s="41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51" t="s">
        <v>36</v>
      </c>
      <c r="D13" s="51"/>
      <c r="E13" s="51"/>
      <c r="F13" s="51"/>
      <c r="G13" s="51"/>
      <c r="H13" s="51"/>
      <c r="I13" s="51"/>
      <c r="J13" s="29" t="s">
        <v>37</v>
      </c>
      <c r="K13" s="23"/>
      <c r="L13" s="13"/>
    </row>
    <row r="14" spans="1:12" ht="21.95" customHeight="1">
      <c r="A14" s="11"/>
      <c r="B14" s="23"/>
      <c r="C14" s="52" t="s">
        <v>60</v>
      </c>
      <c r="D14" s="52"/>
      <c r="E14" s="52"/>
      <c r="F14" s="52"/>
      <c r="G14" s="52"/>
      <c r="H14" s="52"/>
      <c r="I14" s="52"/>
      <c r="J14" s="30">
        <v>1744.96</v>
      </c>
      <c r="K14" s="23"/>
      <c r="L14" s="13"/>
    </row>
    <row r="15" spans="1:12" ht="21.95" customHeight="1">
      <c r="A15" s="11"/>
      <c r="B15" s="23"/>
      <c r="C15" s="52" t="s">
        <v>61</v>
      </c>
      <c r="D15" s="52"/>
      <c r="E15" s="52"/>
      <c r="F15" s="52"/>
      <c r="G15" s="52"/>
      <c r="H15" s="52"/>
      <c r="I15" s="52"/>
      <c r="J15" s="39">
        <v>8.7200000000000006</v>
      </c>
      <c r="K15" s="23"/>
      <c r="L15" s="13"/>
    </row>
    <row r="16" spans="1:12" ht="21.95" customHeight="1">
      <c r="A16" s="11"/>
      <c r="B16" s="23"/>
      <c r="C16" s="52"/>
      <c r="D16" s="52"/>
      <c r="E16" s="52"/>
      <c r="F16" s="52"/>
      <c r="G16" s="52"/>
      <c r="H16" s="52"/>
      <c r="I16" s="52"/>
      <c r="J16" s="39"/>
      <c r="K16" s="23"/>
      <c r="L16" s="13"/>
    </row>
    <row r="17" spans="1:12" ht="21.95" customHeight="1">
      <c r="A17" s="11"/>
      <c r="B17" s="23"/>
      <c r="C17" s="52"/>
      <c r="D17" s="52"/>
      <c r="E17" s="52"/>
      <c r="F17" s="52"/>
      <c r="G17" s="52"/>
      <c r="H17" s="52"/>
      <c r="I17" s="52"/>
      <c r="J17" s="39"/>
      <c r="K17" s="23"/>
      <c r="L17" s="13"/>
    </row>
    <row r="18" spans="1:12" ht="21.95" customHeight="1">
      <c r="A18" s="11"/>
      <c r="B18" s="23"/>
      <c r="C18" s="52"/>
      <c r="D18" s="52"/>
      <c r="E18" s="52"/>
      <c r="F18" s="52"/>
      <c r="G18" s="52"/>
      <c r="H18" s="52"/>
      <c r="I18" s="52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71" t="s">
        <v>38</v>
      </c>
      <c r="I19" s="72"/>
      <c r="J19" s="74">
        <f>SUM(J14:J18)</f>
        <v>1753.68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73"/>
      <c r="I20" s="73"/>
      <c r="J20" s="75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53" t="s">
        <v>54</v>
      </c>
      <c r="I21" s="54"/>
      <c r="J21" s="31">
        <f>IF(NOT(I24),J19*0.06,0)</f>
        <v>105.2208</v>
      </c>
      <c r="K21" s="23"/>
      <c r="L21" s="13"/>
    </row>
    <row r="22" spans="1:12" ht="11.1" customHeight="1">
      <c r="A22" s="11"/>
      <c r="B22" s="23"/>
      <c r="C22" s="37"/>
      <c r="D22" s="38"/>
      <c r="E22" s="76" t="s">
        <v>49</v>
      </c>
      <c r="F22" s="77"/>
      <c r="G22" s="78"/>
      <c r="H22" s="71" t="s">
        <v>39</v>
      </c>
      <c r="I22" s="72"/>
      <c r="J22" s="74">
        <f>J19+J21</f>
        <v>1858.9008000000001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73"/>
      <c r="I23" s="73"/>
      <c r="J23" s="75"/>
      <c r="K23" s="23"/>
      <c r="L23" s="13"/>
    </row>
    <row r="24" spans="1:12" ht="11.1" customHeight="1">
      <c r="A24" s="11"/>
      <c r="B24" s="23"/>
      <c r="C24" s="70" t="s">
        <v>48</v>
      </c>
      <c r="D24" s="70"/>
      <c r="E24" s="70"/>
      <c r="F24" s="70"/>
      <c r="G24" s="70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42" t="s">
        <v>52</v>
      </c>
      <c r="C27" s="42"/>
      <c r="D27" s="42"/>
      <c r="E27" s="42"/>
      <c r="F27" s="42"/>
      <c r="G27" s="42"/>
      <c r="H27" s="42"/>
      <c r="I27" s="42"/>
      <c r="J27" s="42"/>
      <c r="K27" s="43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1">
        <f>J2</f>
        <v>5011</v>
      </c>
      <c r="K29" s="61"/>
      <c r="L29" s="13"/>
    </row>
    <row r="30" spans="1:12" ht="20.100000000000001" customHeight="1">
      <c r="A30" s="11"/>
      <c r="B30" s="12"/>
      <c r="C30" s="50" t="str">
        <f>C8</f>
        <v>Tatiana Olson</v>
      </c>
      <c r="D30" s="50"/>
      <c r="E30" s="50"/>
      <c r="F30" s="50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50">
        <f>C9</f>
        <v>0</v>
      </c>
      <c r="D31" s="50"/>
      <c r="E31" s="50"/>
      <c r="F31" s="50"/>
      <c r="G31" s="6"/>
      <c r="H31" s="62" t="s">
        <v>41</v>
      </c>
      <c r="I31" s="63"/>
      <c r="J31" s="64" t="s">
        <v>42</v>
      </c>
      <c r="K31" s="62"/>
      <c r="L31" s="13"/>
    </row>
    <row r="32" spans="1:12" ht="20.100000000000001" customHeight="1">
      <c r="A32" s="11"/>
      <c r="B32" s="12"/>
      <c r="C32" s="50">
        <f>C10</f>
        <v>0</v>
      </c>
      <c r="D32" s="50"/>
      <c r="E32" s="50"/>
      <c r="F32" s="50"/>
      <c r="G32" s="6"/>
      <c r="H32" s="57" t="str">
        <f>H8</f>
        <v>July 27 20--</v>
      </c>
      <c r="I32" s="57"/>
      <c r="J32" s="58">
        <f>J22</f>
        <v>1858.9008000000001</v>
      </c>
      <c r="K32" s="59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79" t="s">
        <v>46</v>
      </c>
      <c r="I34" s="79"/>
      <c r="J34" s="79"/>
      <c r="K34" s="79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80" t="s">
        <v>47</v>
      </c>
      <c r="I35" s="81"/>
      <c r="J35" s="81"/>
      <c r="K35" s="81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81"/>
      <c r="I36" s="81"/>
      <c r="J36" s="81"/>
      <c r="K36" s="81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82" t="s">
        <v>45</v>
      </c>
      <c r="I37" s="83"/>
      <c r="J37" s="55"/>
      <c r="K37" s="55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84"/>
      <c r="I38" s="84"/>
      <c r="J38" s="56"/>
      <c r="K38" s="56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69" t="s">
        <v>48</v>
      </c>
      <c r="I40" s="69"/>
      <c r="J40" s="69"/>
      <c r="K40" s="69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C8:F8"/>
    <mergeCell ref="C9:F9"/>
    <mergeCell ref="C10:F10"/>
    <mergeCell ref="B27:K27"/>
    <mergeCell ref="H8:J9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2023-04-27T17:52:40Z</cp:lastPrinted>
  <dcterms:created xsi:type="dcterms:W3CDTF">2001-04-24T20:24:47Z</dcterms:created>
  <dcterms:modified xsi:type="dcterms:W3CDTF">2023-05-05T18:19:04Z</dcterms:modified>
</cp:coreProperties>
</file>