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05" yWindow="495" windowWidth="24525" windowHeight="1510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1"/>
  <sheetViews>
    <sheetView tabSelected="1" workbookViewId="0">
      <selection activeCell="B3" sqref="B3"/>
    </sheetView>
  </sheetViews>
  <sheetFormatPr baseColWidth="8" defaultRowHeight="15"/>
  <cols>
    <col width="42.140625" customWidth="1" min="2" max="2"/>
    <col width="29.5703125" customWidth="1" min="3" max="3"/>
    <col width="28" customWidth="1" min="4" max="4"/>
    <col width="27.28515625" customWidth="1" min="6" max="6"/>
  </cols>
  <sheetData>
    <row r="1">
      <c r="A1" t="n">
        <v>27</v>
      </c>
      <c r="B1" t="inlineStr">
        <is>
          <t>MM FLIP SEQUIN TEE</t>
        </is>
      </c>
      <c r="C1">
        <f>"980187918"</f>
        <v/>
      </c>
      <c r="D1">
        <f>"000019396800898"</f>
        <v/>
      </c>
      <c r="E1">
        <f>"22"</f>
        <v/>
      </c>
      <c r="F1" t="inlineStr">
        <is>
          <t>CHILDRENS APPAREL</t>
        </is>
      </c>
      <c r="G1">
        <f>"9.0"</f>
        <v/>
      </c>
      <c r="H1">
        <f>"$6.98"</f>
        <v/>
      </c>
    </row>
    <row r="2">
      <c r="A2" t="n">
        <v>28</v>
      </c>
      <c r="B2" t="inlineStr">
        <is>
          <t>E ROSE SP OCC DRESS</t>
        </is>
      </c>
      <c r="C2">
        <f>"980243520"</f>
        <v/>
      </c>
      <c r="D2">
        <f>"79108885906"</f>
        <v/>
      </c>
      <c r="E2">
        <f>"22"</f>
        <v/>
      </c>
      <c r="F2" t="inlineStr">
        <is>
          <t>CHILDRENS APPAREL</t>
        </is>
      </c>
      <c r="G2">
        <f>"1.0"</f>
        <v/>
      </c>
      <c r="H2">
        <f>"$16.98"</f>
        <v/>
      </c>
    </row>
    <row r="3">
      <c r="A3" t="n">
        <v>29</v>
      </c>
      <c r="B3" t="inlineStr">
        <is>
          <t>EB PACKABLE JACKET</t>
        </is>
      </c>
      <c r="C3">
        <f>"980183025"</f>
        <v/>
      </c>
      <c r="D3">
        <f>"000076420435175"</f>
        <v/>
      </c>
      <c r="E3">
        <f>"23"</f>
        <v/>
      </c>
      <c r="F3" t="inlineStr">
        <is>
          <t>MENS APPAREL</t>
        </is>
      </c>
      <c r="G3">
        <f>"1.0"</f>
        <v/>
      </c>
      <c r="H3">
        <f>"$29.98"</f>
        <v/>
      </c>
    </row>
    <row r="4">
      <c r="A4" t="n">
        <v>30</v>
      </c>
      <c r="B4" t="inlineStr">
        <is>
          <t>AXEL DENIM</t>
        </is>
      </c>
      <c r="C4">
        <f>"980189646"</f>
        <v/>
      </c>
      <c r="D4">
        <f>"000088867302295"</f>
        <v/>
      </c>
      <c r="E4">
        <f>"23"</f>
        <v/>
      </c>
      <c r="F4" t="inlineStr">
        <is>
          <t>MENS APPAREL</t>
        </is>
      </c>
      <c r="G4">
        <f>"1.0"</f>
        <v/>
      </c>
      <c r="H4">
        <f>"$16.98"</f>
        <v/>
      </c>
    </row>
    <row r="5">
      <c r="A5" t="n">
        <v>31</v>
      </c>
      <c r="B5" t="inlineStr">
        <is>
          <t>SEBBY MOTO JACKET</t>
        </is>
      </c>
      <c r="C5">
        <f>"980184167"</f>
        <v/>
      </c>
      <c r="D5">
        <f>"000071962127080"</f>
        <v/>
      </c>
      <c r="E5">
        <f>"33"</f>
        <v/>
      </c>
      <c r="F5" t="inlineStr">
        <is>
          <t>LADIES APPAREL</t>
        </is>
      </c>
      <c r="G5">
        <f>"1.0"</f>
        <v/>
      </c>
      <c r="H5">
        <f>"$24.98"</f>
        <v/>
      </c>
    </row>
    <row r="6">
      <c r="A6" t="n">
        <v>32</v>
      </c>
      <c r="B6" t="inlineStr">
        <is>
          <t>UA FLY BY SHORT</t>
        </is>
      </c>
      <c r="C6">
        <f>"980245481"</f>
        <v/>
      </c>
      <c r="D6">
        <f>"000019049601525"</f>
        <v/>
      </c>
      <c r="E6">
        <f>"33"</f>
        <v/>
      </c>
      <c r="F6" t="inlineStr">
        <is>
          <t>LADIES APPAREL</t>
        </is>
      </c>
      <c r="G6">
        <f>"1.0"</f>
        <v/>
      </c>
      <c r="H6">
        <f>"$16.98"</f>
        <v/>
      </c>
    </row>
    <row r="7">
      <c r="A7" t="n">
        <v>33</v>
      </c>
      <c r="B7" t="inlineStr">
        <is>
          <t>PHILOSOPHY BLAZER</t>
        </is>
      </c>
      <c r="C7">
        <f>"980237335"</f>
        <v/>
      </c>
      <c r="D7">
        <f>"000088440260530"</f>
        <v/>
      </c>
      <c r="E7">
        <f>"33"</f>
        <v/>
      </c>
      <c r="F7" t="inlineStr">
        <is>
          <t>LADIES APPAREL</t>
        </is>
      </c>
      <c r="G7">
        <f>"1.0"</f>
        <v/>
      </c>
      <c r="H7">
        <f>"$17.98"</f>
        <v/>
      </c>
    </row>
    <row r="8">
      <c r="A8" t="n">
        <v>27</v>
      </c>
      <c r="B8" t="inlineStr">
        <is>
          <t>MM FLIP SEQUIN TEE</t>
        </is>
      </c>
      <c r="C8">
        <f>"980187918"</f>
        <v/>
      </c>
      <c r="D8">
        <f>"000019396800898"</f>
        <v/>
      </c>
      <c r="E8">
        <f>"22"</f>
        <v/>
      </c>
      <c r="F8" t="inlineStr">
        <is>
          <t>CHILDRENS APPAREL</t>
        </is>
      </c>
      <c r="G8">
        <f>"9.0"</f>
        <v/>
      </c>
      <c r="H8">
        <f>"$6.98"</f>
        <v/>
      </c>
    </row>
    <row r="9">
      <c r="A9" t="n">
        <v>28</v>
      </c>
      <c r="B9" t="inlineStr">
        <is>
          <t>E ROSE SP OCC DRESS</t>
        </is>
      </c>
      <c r="C9">
        <f>"980243520"</f>
        <v/>
      </c>
      <c r="D9">
        <f>"79108885906"</f>
        <v/>
      </c>
      <c r="E9">
        <f>"22"</f>
        <v/>
      </c>
      <c r="F9" t="inlineStr">
        <is>
          <t>CHILDRENS APPAREL</t>
        </is>
      </c>
      <c r="G9">
        <f>"1.0"</f>
        <v/>
      </c>
      <c r="H9">
        <f>"$16.98"</f>
        <v/>
      </c>
    </row>
    <row r="10">
      <c r="A10" t="n">
        <v>29</v>
      </c>
      <c r="B10" t="inlineStr">
        <is>
          <t>EB PACKABLE JACKET</t>
        </is>
      </c>
      <c r="C10">
        <f>"980183025"</f>
        <v/>
      </c>
      <c r="D10">
        <f>"000076420435175"</f>
        <v/>
      </c>
      <c r="E10">
        <f>"23"</f>
        <v/>
      </c>
      <c r="F10" t="inlineStr">
        <is>
          <t>MENS APPAREL</t>
        </is>
      </c>
      <c r="G10">
        <f>"1.0"</f>
        <v/>
      </c>
      <c r="H10">
        <f>"$29.98"</f>
        <v/>
      </c>
    </row>
    <row r="11">
      <c r="A11" t="n">
        <v>30</v>
      </c>
      <c r="B11" t="inlineStr">
        <is>
          <t>AXEL DENIM</t>
        </is>
      </c>
      <c r="C11">
        <f>"980189646"</f>
        <v/>
      </c>
      <c r="D11">
        <f>"000088867302295"</f>
        <v/>
      </c>
      <c r="E11">
        <f>"23"</f>
        <v/>
      </c>
      <c r="F11" t="inlineStr">
        <is>
          <t>MENS APPAREL</t>
        </is>
      </c>
      <c r="G11">
        <f>"1.0"</f>
        <v/>
      </c>
      <c r="H11">
        <f>"$16.98"</f>
        <v/>
      </c>
    </row>
    <row r="12">
      <c r="A12" t="n">
        <v>31</v>
      </c>
      <c r="B12" t="inlineStr">
        <is>
          <t>SEBBY MOTO JACKET</t>
        </is>
      </c>
      <c r="C12">
        <f>"980184167"</f>
        <v/>
      </c>
      <c r="D12">
        <f>"000071962127080"</f>
        <v/>
      </c>
      <c r="E12">
        <f>"33"</f>
        <v/>
      </c>
      <c r="F12" t="inlineStr">
        <is>
          <t>LADIES APPAREL</t>
        </is>
      </c>
      <c r="G12">
        <f>"1.0"</f>
        <v/>
      </c>
      <c r="H12">
        <f>"$24.98"</f>
        <v/>
      </c>
    </row>
    <row r="13">
      <c r="A13" t="n">
        <v>32</v>
      </c>
      <c r="B13" t="inlineStr">
        <is>
          <t>UA FLY BY SHORT</t>
        </is>
      </c>
      <c r="C13">
        <f>"980245481"</f>
        <v/>
      </c>
      <c r="D13">
        <f>"000019049601525"</f>
        <v/>
      </c>
      <c r="E13">
        <f>"33"</f>
        <v/>
      </c>
      <c r="F13" t="inlineStr">
        <is>
          <t>LADIES APPAREL</t>
        </is>
      </c>
      <c r="G13">
        <f>"1.0"</f>
        <v/>
      </c>
      <c r="H13">
        <f>"$16.98"</f>
        <v/>
      </c>
    </row>
    <row r="14">
      <c r="A14" t="n">
        <v>33</v>
      </c>
      <c r="B14" t="inlineStr">
        <is>
          <t>PHILOSOPHY BLAZER</t>
        </is>
      </c>
      <c r="C14">
        <f>"980237335"</f>
        <v/>
      </c>
      <c r="D14">
        <f>"000088440260530"</f>
        <v/>
      </c>
      <c r="E14">
        <f>"33"</f>
        <v/>
      </c>
      <c r="F14" t="inlineStr">
        <is>
          <t>LADIES APPAREL</t>
        </is>
      </c>
      <c r="G14">
        <f>"1.0"</f>
        <v/>
      </c>
      <c r="H14">
        <f>"$17.98"</f>
        <v/>
      </c>
    </row>
    <row r="15">
      <c r="A15" t="n">
        <v>27</v>
      </c>
      <c r="B15" t="inlineStr">
        <is>
          <t>MM FLIP SEQUIN TEE</t>
        </is>
      </c>
      <c r="C15">
        <f>"980187918"</f>
        <v/>
      </c>
      <c r="D15">
        <f>"000019396800898"</f>
        <v/>
      </c>
      <c r="E15">
        <f>"22"</f>
        <v/>
      </c>
      <c r="F15" t="inlineStr">
        <is>
          <t>CHILDRENS APPAREL</t>
        </is>
      </c>
      <c r="G15">
        <f>"9.0"</f>
        <v/>
      </c>
      <c r="H15">
        <f>"$6.98"</f>
        <v/>
      </c>
    </row>
    <row r="16">
      <c r="A16" t="n">
        <v>28</v>
      </c>
      <c r="B16" t="inlineStr">
        <is>
          <t>E ROSE SP OCC DRESS</t>
        </is>
      </c>
      <c r="C16">
        <f>"980243520"</f>
        <v/>
      </c>
      <c r="D16">
        <f>"79108885906"</f>
        <v/>
      </c>
      <c r="E16">
        <f>"22"</f>
        <v/>
      </c>
      <c r="F16" t="inlineStr">
        <is>
          <t>CHILDRENS APPAREL</t>
        </is>
      </c>
      <c r="G16">
        <f>"1.0"</f>
        <v/>
      </c>
      <c r="H16">
        <f>"$16.98"</f>
        <v/>
      </c>
    </row>
    <row r="17">
      <c r="A17" t="n">
        <v>29</v>
      </c>
      <c r="B17" t="inlineStr">
        <is>
          <t>EB PACKABLE JACKET</t>
        </is>
      </c>
      <c r="C17">
        <f>"980183025"</f>
        <v/>
      </c>
      <c r="D17">
        <f>"000076420435175"</f>
        <v/>
      </c>
      <c r="E17">
        <f>"23"</f>
        <v/>
      </c>
      <c r="F17" t="inlineStr">
        <is>
          <t>MENS APPAREL</t>
        </is>
      </c>
      <c r="G17">
        <f>"1.0"</f>
        <v/>
      </c>
      <c r="H17">
        <f>"$29.98"</f>
        <v/>
      </c>
    </row>
    <row r="18">
      <c r="A18" t="n">
        <v>30</v>
      </c>
      <c r="B18" t="inlineStr">
        <is>
          <t>AXEL DENIM</t>
        </is>
      </c>
      <c r="C18">
        <f>"980189646"</f>
        <v/>
      </c>
      <c r="D18">
        <f>"000088867302295"</f>
        <v/>
      </c>
      <c r="E18">
        <f>"23"</f>
        <v/>
      </c>
      <c r="F18" t="inlineStr">
        <is>
          <t>MENS APPAREL</t>
        </is>
      </c>
      <c r="G18">
        <f>"1.0"</f>
        <v/>
      </c>
      <c r="H18">
        <f>"$16.98"</f>
        <v/>
      </c>
    </row>
    <row r="19">
      <c r="A19" t="n">
        <v>31</v>
      </c>
      <c r="B19" t="inlineStr">
        <is>
          <t>SEBBY MOTO JACKET</t>
        </is>
      </c>
      <c r="C19">
        <f>"980184167"</f>
        <v/>
      </c>
      <c r="D19">
        <f>"000071962127080"</f>
        <v/>
      </c>
      <c r="E19">
        <f>"33"</f>
        <v/>
      </c>
      <c r="F19" t="inlineStr">
        <is>
          <t>LADIES APPAREL</t>
        </is>
      </c>
      <c r="G19">
        <f>"1.0"</f>
        <v/>
      </c>
      <c r="H19">
        <f>"$24.98"</f>
        <v/>
      </c>
    </row>
    <row r="20">
      <c r="A20" t="n">
        <v>32</v>
      </c>
      <c r="B20" t="inlineStr">
        <is>
          <t>UA FLY BY SHORT</t>
        </is>
      </c>
      <c r="C20">
        <f>"980245481"</f>
        <v/>
      </c>
      <c r="D20">
        <f>"000019049601525"</f>
        <v/>
      </c>
      <c r="E20">
        <f>"33"</f>
        <v/>
      </c>
      <c r="F20" t="inlineStr">
        <is>
          <t>LADIES APPAREL</t>
        </is>
      </c>
      <c r="G20">
        <f>"1.0"</f>
        <v/>
      </c>
      <c r="H20">
        <f>"$16.98"</f>
        <v/>
      </c>
    </row>
    <row r="21">
      <c r="A21" t="n">
        <v>33</v>
      </c>
      <c r="B21" t="inlineStr">
        <is>
          <t>PHILOSOPHY BLAZER</t>
        </is>
      </c>
      <c r="C21">
        <f>"980237335"</f>
        <v/>
      </c>
      <c r="D21">
        <f>"000088440260530"</f>
        <v/>
      </c>
      <c r="E21">
        <f>"33"</f>
        <v/>
      </c>
      <c r="F21" t="inlineStr">
        <is>
          <t>LADIES APPAREL</t>
        </is>
      </c>
      <c r="G21">
        <f>"1.0"</f>
        <v/>
      </c>
      <c r="H21">
        <f>"$17.98"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Arrington, Luke</dc:creator>
  <dcterms:created xsi:type="dcterms:W3CDTF">2020-12-14T21:43:19Z</dcterms:created>
  <dcterms:modified xsi:type="dcterms:W3CDTF">2020-12-15T19:20:09Z</dcterms:modified>
  <cp:lastModifiedBy>Arrington, Luke</cp:lastModifiedBy>
</cp:coreProperties>
</file>