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7982\Desktop\INDE6336\case 3\"/>
    </mc:Choice>
  </mc:AlternateContent>
  <xr:revisionPtr revIDLastSave="0" documentId="13_ncr:1_{338412AE-EC43-4D1E-B078-A4C77E9896BD}" xr6:coauthVersionLast="47" xr6:coauthVersionMax="47" xr10:uidLastSave="{00000000-0000-0000-0000-000000000000}"/>
  <bookViews>
    <workbookView xWindow="-108" yWindow="-108" windowWidth="23256" windowHeight="13176" xr2:uid="{6FF9D078-19AE-4344-9504-CDA3976E27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" i="1"/>
  <c r="F18" i="1"/>
  <c r="F2" i="1"/>
  <c r="E10" i="1"/>
  <c r="F10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" i="1"/>
</calcChain>
</file>

<file path=xl/sharedStrings.xml><?xml version="1.0" encoding="utf-8"?>
<sst xmlns="http://schemas.openxmlformats.org/spreadsheetml/2006/main" count="118" uniqueCount="65">
  <si>
    <t>A</t>
  </si>
  <si>
    <t>29/07/2014</t>
  </si>
  <si>
    <t>External Leakage</t>
  </si>
  <si>
    <t>Wear/Fatigue</t>
  </si>
  <si>
    <t>B</t>
  </si>
  <si>
    <t>15/10/2013</t>
  </si>
  <si>
    <t>Fouling</t>
  </si>
  <si>
    <t>C</t>
  </si>
  <si>
    <t>01/12/2009</t>
  </si>
  <si>
    <t>Leakage</t>
  </si>
  <si>
    <t>Contamination / Foreign Particles</t>
  </si>
  <si>
    <t>D</t>
  </si>
  <si>
    <t>12/11/2021</t>
  </si>
  <si>
    <t>E</t>
  </si>
  <si>
    <t>11/11/2015</t>
  </si>
  <si>
    <t>out of spec gasket</t>
  </si>
  <si>
    <t>F</t>
  </si>
  <si>
    <t>G</t>
  </si>
  <si>
    <t>03/03/2016</t>
  </si>
  <si>
    <t>H</t>
  </si>
  <si>
    <t>27/03/2012</t>
  </si>
  <si>
    <t>defective</t>
  </si>
  <si>
    <t>corrosion</t>
  </si>
  <si>
    <t>I</t>
  </si>
  <si>
    <t>05/07/2012</t>
  </si>
  <si>
    <t>leaky flange</t>
  </si>
  <si>
    <t>defective gasket</t>
  </si>
  <si>
    <t>K</t>
  </si>
  <si>
    <t>01/06/2012</t>
  </si>
  <si>
    <t>External Corrosion</t>
  </si>
  <si>
    <t>L</t>
  </si>
  <si>
    <t>01/02/2012</t>
  </si>
  <si>
    <t>M</t>
  </si>
  <si>
    <t>01/11/2011</t>
  </si>
  <si>
    <t>N</t>
  </si>
  <si>
    <t>25/02/2014</t>
  </si>
  <si>
    <t>Internal Leakage</t>
  </si>
  <si>
    <t>O</t>
  </si>
  <si>
    <t>17/04/2013</t>
  </si>
  <si>
    <t>wear</t>
  </si>
  <si>
    <t>P</t>
  </si>
  <si>
    <t>10/11/2015</t>
  </si>
  <si>
    <t>wrong spec gasket</t>
  </si>
  <si>
    <t>Q</t>
  </si>
  <si>
    <t>29/04/2015</t>
  </si>
  <si>
    <t>R</t>
  </si>
  <si>
    <t>08/10/2015</t>
  </si>
  <si>
    <t>S</t>
  </si>
  <si>
    <t>24/04/2017</t>
  </si>
  <si>
    <t>T</t>
  </si>
  <si>
    <t>13/11/2017</t>
  </si>
  <si>
    <t>thread leakage</t>
  </si>
  <si>
    <t>U</t>
  </si>
  <si>
    <t>24/02/2016</t>
  </si>
  <si>
    <t>V</t>
  </si>
  <si>
    <t>17/12/2014</t>
  </si>
  <si>
    <t>W</t>
  </si>
  <si>
    <t>16/09/2013</t>
  </si>
  <si>
    <t>X</t>
  </si>
  <si>
    <t>02/04/2015</t>
  </si>
  <si>
    <t>Failure Time (hours)</t>
  </si>
  <si>
    <t>TTF (Days)：</t>
  </si>
  <si>
    <t>TTF (Years)：</t>
  </si>
  <si>
    <t>Event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</si>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</sst>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AD63A-96C8-4F5B-B692-3BDDA1D16B58}">
  <dimension ref="A1:I24"/>
  <sheetViews>
    <sheetView tabSelected="1" workbookViewId="0">
      <selection activeCell="F2" sqref="F2"/>
    </sheetView>
  </sheetViews>
  <sheetFormatPr defaultRowHeight="14.4"/>
  <cols>
    <col min="1" max="1" width="2.77734375" bestFit="1" customWidth="1"/>
    <col min="2" max="2" width="10.5546875" bestFit="1" customWidth="1"/>
    <col min="3" max="3" width="14.88671875" bestFit="1" customWidth="1"/>
    <col min="4" max="4" width="28.5546875" bestFit="1" customWidth="1"/>
    <col min="5" max="5" width="10.5546875" bestFit="1" customWidth="1"/>
    <col min="6" max="6" width="17.21875" bestFit="1" customWidth="1"/>
    <col min="7" max="7" width="11.33203125" bestFit="1" customWidth="1"/>
    <col min="8" max="8" width="11.88671875" bestFit="1" customWidth="1"/>
    <col min="9" max="9" width="9.77734375" bestFit="1" customWidth="1"/>
  </cols>
  <sheetData>
    <row r="1" spans="1:9">
      <c r="F1" t="s">
        <v>60</v>
      </c>
      <c r="G1" t="s">
        <v>61</v>
      </c>
      <c r="H1" t="s">
        <v>62</v>
      </c>
      <c r="I1" t="s">
        <v>63</v>
      </c>
    </row>
    <row r="2" spans="1:9">
      <c r="A2" t="s">
        <v>7</v>
      </c>
      <c r="B2" s="2" t="s">
        <v>8</v>
      </c>
      <c r="C2" t="s">
        <v>9</v>
      </c>
      <c r="D2" t="s">
        <v>10</v>
      </c>
      <c r="E2" s="1">
        <f>DATE(VALUE(RIGHT(B2,4)), VALUE(MID(B2,4,2)), VALUE(LEFT(B2,2)))</f>
        <v>40148</v>
      </c>
      <c r="F2" s="3">
        <f xml:space="preserve"> (E2 - DATE(2009,1,1)) * (8000 / 365)</f>
        <v>7320.5479452054788</v>
      </c>
      <c r="G2">
        <f>ROUND(F2 / 24, 2)</f>
        <v>305.02</v>
      </c>
      <c r="H2">
        <f>F2 / 8760</f>
        <v>0.83567898917870764</v>
      </c>
      <c r="I2" t="s">
        <v>64</v>
      </c>
    </row>
    <row r="3" spans="1:9">
      <c r="A3" t="s">
        <v>32</v>
      </c>
      <c r="B3" s="2" t="s">
        <v>33</v>
      </c>
      <c r="C3" t="s">
        <v>9</v>
      </c>
      <c r="D3" t="s">
        <v>10</v>
      </c>
      <c r="E3" s="1">
        <f t="shared" ref="E3:E24" si="0">DATE(VALUE(RIGHT(B3,4)), VALUE(MID(B3,4,2)), VALUE(LEFT(B3,2)))</f>
        <v>40848</v>
      </c>
      <c r="F3" s="3">
        <f t="shared" ref="F3:F24" si="1" xml:space="preserve"> (E3 - DATE(2009,1,1)) * (8000 / 365)</f>
        <v>22663.013698630137</v>
      </c>
      <c r="G3">
        <f t="shared" ref="G3:G24" si="2">ROUND(F3 / 24, 2)</f>
        <v>944.29</v>
      </c>
      <c r="H3">
        <f t="shared" ref="H3:H24" si="3">F3 / 8760</f>
        <v>2.5871020203915682</v>
      </c>
      <c r="I3" t="s">
        <v>64</v>
      </c>
    </row>
    <row r="4" spans="1:9">
      <c r="A4" t="s">
        <v>30</v>
      </c>
      <c r="B4" s="2" t="s">
        <v>31</v>
      </c>
      <c r="C4" t="s">
        <v>9</v>
      </c>
      <c r="D4" t="s">
        <v>10</v>
      </c>
      <c r="E4" s="1">
        <f t="shared" si="0"/>
        <v>40940</v>
      </c>
      <c r="F4" s="3">
        <f t="shared" si="1"/>
        <v>24679.452054794518</v>
      </c>
      <c r="G4">
        <f t="shared" si="2"/>
        <v>1028.31</v>
      </c>
      <c r="H4">
        <f t="shared" si="3"/>
        <v>2.8172890473509722</v>
      </c>
      <c r="I4" t="s">
        <v>64</v>
      </c>
    </row>
    <row r="5" spans="1:9">
      <c r="A5" t="s">
        <v>19</v>
      </c>
      <c r="B5" s="2" t="s">
        <v>20</v>
      </c>
      <c r="C5" t="s">
        <v>21</v>
      </c>
      <c r="D5" t="s">
        <v>22</v>
      </c>
      <c r="E5" s="1">
        <f t="shared" si="0"/>
        <v>40995</v>
      </c>
      <c r="F5" s="3">
        <f t="shared" si="1"/>
        <v>25884.931506849312</v>
      </c>
      <c r="G5">
        <f t="shared" si="2"/>
        <v>1078.54</v>
      </c>
      <c r="H5">
        <f t="shared" si="3"/>
        <v>2.9549008569462685</v>
      </c>
      <c r="I5" t="s">
        <v>64</v>
      </c>
    </row>
    <row r="6" spans="1:9">
      <c r="A6" t="s">
        <v>27</v>
      </c>
      <c r="B6" s="2" t="s">
        <v>28</v>
      </c>
      <c r="C6" t="s">
        <v>9</v>
      </c>
      <c r="D6" t="s">
        <v>29</v>
      </c>
      <c r="E6" s="1">
        <f t="shared" si="0"/>
        <v>41061</v>
      </c>
      <c r="F6" s="3">
        <f t="shared" si="1"/>
        <v>27331.506849315068</v>
      </c>
      <c r="G6">
        <f t="shared" si="2"/>
        <v>1138.81</v>
      </c>
      <c r="H6">
        <f t="shared" si="3"/>
        <v>3.1200350284606242</v>
      </c>
      <c r="I6" t="s">
        <v>64</v>
      </c>
    </row>
    <row r="7" spans="1:9">
      <c r="A7" t="s">
        <v>23</v>
      </c>
      <c r="B7" s="2" t="s">
        <v>24</v>
      </c>
      <c r="C7" t="s">
        <v>25</v>
      </c>
      <c r="D7" t="s">
        <v>26</v>
      </c>
      <c r="E7" s="1">
        <f t="shared" si="0"/>
        <v>41095</v>
      </c>
      <c r="F7" s="3">
        <f t="shared" si="1"/>
        <v>28076.71232876712</v>
      </c>
      <c r="G7">
        <f t="shared" si="2"/>
        <v>1169.8599999999999</v>
      </c>
      <c r="H7">
        <f t="shared" si="3"/>
        <v>3.2051041471195343</v>
      </c>
      <c r="I7" t="s">
        <v>64</v>
      </c>
    </row>
    <row r="8" spans="1:9">
      <c r="A8" t="s">
        <v>37</v>
      </c>
      <c r="B8" s="2" t="s">
        <v>38</v>
      </c>
      <c r="C8" t="s">
        <v>9</v>
      </c>
      <c r="D8" t="s">
        <v>39</v>
      </c>
      <c r="E8" s="1">
        <f t="shared" si="0"/>
        <v>41381</v>
      </c>
      <c r="F8" s="3">
        <f t="shared" si="1"/>
        <v>34345.205479452052</v>
      </c>
      <c r="G8">
        <f t="shared" si="2"/>
        <v>1431.05</v>
      </c>
      <c r="H8">
        <f t="shared" si="3"/>
        <v>3.9206855570150743</v>
      </c>
      <c r="I8" t="s">
        <v>64</v>
      </c>
    </row>
    <row r="9" spans="1:9">
      <c r="A9" t="s">
        <v>56</v>
      </c>
      <c r="B9" s="2" t="s">
        <v>57</v>
      </c>
      <c r="C9" t="s">
        <v>9</v>
      </c>
      <c r="D9" t="s">
        <v>29</v>
      </c>
      <c r="E9" s="1">
        <f t="shared" si="0"/>
        <v>41533</v>
      </c>
      <c r="F9" s="3">
        <f t="shared" si="1"/>
        <v>37676.71232876712</v>
      </c>
      <c r="G9">
        <f t="shared" si="2"/>
        <v>1569.86</v>
      </c>
      <c r="H9">
        <f t="shared" si="3"/>
        <v>4.3009945580784388</v>
      </c>
      <c r="I9" t="s">
        <v>64</v>
      </c>
    </row>
    <row r="10" spans="1:9">
      <c r="A10" t="s">
        <v>4</v>
      </c>
      <c r="B10" s="2" t="s">
        <v>5</v>
      </c>
      <c r="C10" t="s">
        <v>2</v>
      </c>
      <c r="D10" t="s">
        <v>6</v>
      </c>
      <c r="E10" s="1">
        <f>DATE(VALUE(RIGHT(B10,4)), VALUE(MID(B10,4,2)), VALUE(LEFT(B10,2)))</f>
        <v>41562</v>
      </c>
      <c r="F10" s="3">
        <f t="shared" si="1"/>
        <v>38312.328767123283</v>
      </c>
      <c r="G10">
        <f t="shared" si="2"/>
        <v>1596.35</v>
      </c>
      <c r="H10">
        <f t="shared" si="3"/>
        <v>4.3735535122286855</v>
      </c>
      <c r="I10" t="s">
        <v>64</v>
      </c>
    </row>
    <row r="11" spans="1:9">
      <c r="A11" t="s">
        <v>34</v>
      </c>
      <c r="B11" s="2" t="s">
        <v>35</v>
      </c>
      <c r="C11" t="s">
        <v>36</v>
      </c>
      <c r="D11" t="s">
        <v>10</v>
      </c>
      <c r="E11" s="1">
        <f t="shared" si="0"/>
        <v>41695</v>
      </c>
      <c r="F11" s="3">
        <f t="shared" si="1"/>
        <v>41227.397260273967</v>
      </c>
      <c r="G11">
        <f t="shared" si="2"/>
        <v>1717.81</v>
      </c>
      <c r="H11">
        <f t="shared" si="3"/>
        <v>4.7063238881591287</v>
      </c>
      <c r="I11" t="s">
        <v>64</v>
      </c>
    </row>
    <row r="12" spans="1:9">
      <c r="A12" t="s">
        <v>0</v>
      </c>
      <c r="B12" s="2" t="s">
        <v>1</v>
      </c>
      <c r="C12" t="s">
        <v>2</v>
      </c>
      <c r="D12" t="s">
        <v>3</v>
      </c>
      <c r="E12" s="1">
        <f t="shared" si="0"/>
        <v>41849</v>
      </c>
      <c r="F12" s="3">
        <f t="shared" si="1"/>
        <v>44602.739726027394</v>
      </c>
      <c r="G12">
        <f t="shared" si="2"/>
        <v>1858.45</v>
      </c>
      <c r="H12">
        <f t="shared" si="3"/>
        <v>5.0916369550259581</v>
      </c>
      <c r="I12" t="s">
        <v>64</v>
      </c>
    </row>
    <row r="13" spans="1:9">
      <c r="A13" t="s">
        <v>54</v>
      </c>
      <c r="B13" s="2" t="s">
        <v>55</v>
      </c>
      <c r="C13" t="s">
        <v>9</v>
      </c>
      <c r="D13" t="s">
        <v>10</v>
      </c>
      <c r="E13" s="1">
        <f t="shared" si="0"/>
        <v>41990</v>
      </c>
      <c r="F13" s="3">
        <f t="shared" si="1"/>
        <v>47693.150684931505</v>
      </c>
      <c r="G13">
        <f t="shared" si="2"/>
        <v>1987.21</v>
      </c>
      <c r="H13">
        <f t="shared" si="3"/>
        <v>5.4444235941702628</v>
      </c>
      <c r="I13" t="s">
        <v>64</v>
      </c>
    </row>
    <row r="14" spans="1:9">
      <c r="A14" t="s">
        <v>58</v>
      </c>
      <c r="B14" s="2" t="s">
        <v>59</v>
      </c>
      <c r="C14" t="s">
        <v>9</v>
      </c>
      <c r="D14" t="s">
        <v>10</v>
      </c>
      <c r="E14" s="1">
        <f t="shared" si="0"/>
        <v>42096</v>
      </c>
      <c r="F14" s="3">
        <f t="shared" si="1"/>
        <v>50016.438356164377</v>
      </c>
      <c r="G14">
        <f t="shared" si="2"/>
        <v>2084.02</v>
      </c>
      <c r="H14">
        <f t="shared" si="3"/>
        <v>5.7096390817539246</v>
      </c>
      <c r="I14" t="s">
        <v>64</v>
      </c>
    </row>
    <row r="15" spans="1:9">
      <c r="A15" t="s">
        <v>43</v>
      </c>
      <c r="B15" s="2" t="s">
        <v>44</v>
      </c>
      <c r="C15" t="s">
        <v>9</v>
      </c>
      <c r="D15" t="s">
        <v>29</v>
      </c>
      <c r="E15" s="1">
        <f t="shared" si="0"/>
        <v>42123</v>
      </c>
      <c r="F15" s="3">
        <f t="shared" si="1"/>
        <v>50608.219178082189</v>
      </c>
      <c r="G15">
        <f t="shared" si="2"/>
        <v>2108.6799999999998</v>
      </c>
      <c r="H15">
        <f t="shared" si="3"/>
        <v>5.7771939701007069</v>
      </c>
      <c r="I15" t="s">
        <v>64</v>
      </c>
    </row>
    <row r="16" spans="1:9">
      <c r="A16" t="s">
        <v>45</v>
      </c>
      <c r="B16" s="2" t="s">
        <v>46</v>
      </c>
      <c r="C16" t="s">
        <v>9</v>
      </c>
      <c r="E16" s="1">
        <f t="shared" si="0"/>
        <v>42285</v>
      </c>
      <c r="F16" s="3">
        <f t="shared" si="1"/>
        <v>54158.904109589035</v>
      </c>
      <c r="G16">
        <f t="shared" si="2"/>
        <v>2256.62</v>
      </c>
      <c r="H16">
        <f t="shared" si="3"/>
        <v>6.1825233001813968</v>
      </c>
      <c r="I16" t="s">
        <v>64</v>
      </c>
    </row>
    <row r="17" spans="1:9">
      <c r="A17" t="s">
        <v>40</v>
      </c>
      <c r="B17" s="2" t="s">
        <v>41</v>
      </c>
      <c r="C17" t="s">
        <v>2</v>
      </c>
      <c r="D17" t="s">
        <v>42</v>
      </c>
      <c r="E17" s="1">
        <f t="shared" si="0"/>
        <v>42318</v>
      </c>
      <c r="F17" s="3">
        <f t="shared" si="1"/>
        <v>54882.191780821915</v>
      </c>
      <c r="G17">
        <f t="shared" si="2"/>
        <v>2286.7600000000002</v>
      </c>
      <c r="H17">
        <f t="shared" si="3"/>
        <v>6.2650903859385751</v>
      </c>
      <c r="I17" t="s">
        <v>64</v>
      </c>
    </row>
    <row r="18" spans="1:9">
      <c r="A18" t="s">
        <v>13</v>
      </c>
      <c r="B18" s="2" t="s">
        <v>14</v>
      </c>
      <c r="C18" t="s">
        <v>9</v>
      </c>
      <c r="D18" t="s">
        <v>15</v>
      </c>
      <c r="E18" s="1">
        <f t="shared" si="0"/>
        <v>42319</v>
      </c>
      <c r="F18" s="3">
        <f t="shared" si="1"/>
        <v>54904.109589041094</v>
      </c>
      <c r="G18">
        <f t="shared" si="2"/>
        <v>2287.67</v>
      </c>
      <c r="H18">
        <f t="shared" si="3"/>
        <v>6.2675924188403078</v>
      </c>
      <c r="I18" t="s">
        <v>64</v>
      </c>
    </row>
    <row r="19" spans="1:9">
      <c r="A19" t="s">
        <v>16</v>
      </c>
      <c r="B19" s="2" t="s">
        <v>14</v>
      </c>
      <c r="C19" t="s">
        <v>9</v>
      </c>
      <c r="D19" t="s">
        <v>15</v>
      </c>
      <c r="E19" s="1">
        <f t="shared" si="0"/>
        <v>42319</v>
      </c>
      <c r="F19" s="3">
        <f t="shared" si="1"/>
        <v>54904.109589041094</v>
      </c>
      <c r="G19">
        <f t="shared" si="2"/>
        <v>2287.67</v>
      </c>
      <c r="H19">
        <f t="shared" si="3"/>
        <v>6.2675924188403078</v>
      </c>
      <c r="I19" t="s">
        <v>64</v>
      </c>
    </row>
    <row r="20" spans="1:9">
      <c r="A20" t="s">
        <v>52</v>
      </c>
      <c r="B20" s="2" t="s">
        <v>53</v>
      </c>
      <c r="C20" t="s">
        <v>9</v>
      </c>
      <c r="D20" t="s">
        <v>10</v>
      </c>
      <c r="E20" s="1">
        <f t="shared" si="0"/>
        <v>42424</v>
      </c>
      <c r="F20" s="3">
        <f t="shared" si="1"/>
        <v>57205.479452054795</v>
      </c>
      <c r="G20">
        <f t="shared" si="2"/>
        <v>2383.56</v>
      </c>
      <c r="H20">
        <f t="shared" si="3"/>
        <v>6.530305873522237</v>
      </c>
      <c r="I20" t="s">
        <v>64</v>
      </c>
    </row>
    <row r="21" spans="1:9">
      <c r="A21" t="s">
        <v>17</v>
      </c>
      <c r="B21" s="2" t="s">
        <v>18</v>
      </c>
      <c r="C21" t="s">
        <v>9</v>
      </c>
      <c r="D21" t="s">
        <v>10</v>
      </c>
      <c r="E21" s="1">
        <f t="shared" si="0"/>
        <v>42432</v>
      </c>
      <c r="F21" s="3">
        <f t="shared" si="1"/>
        <v>57380.821917808214</v>
      </c>
      <c r="G21">
        <f t="shared" si="2"/>
        <v>2390.87</v>
      </c>
      <c r="H21">
        <f t="shared" si="3"/>
        <v>6.5503221367360975</v>
      </c>
      <c r="I21" t="s">
        <v>64</v>
      </c>
    </row>
    <row r="22" spans="1:9">
      <c r="A22" t="s">
        <v>47</v>
      </c>
      <c r="B22" s="2" t="s">
        <v>48</v>
      </c>
      <c r="C22" t="s">
        <v>9</v>
      </c>
      <c r="D22" t="s">
        <v>10</v>
      </c>
      <c r="E22" s="1">
        <f t="shared" si="0"/>
        <v>42849</v>
      </c>
      <c r="F22" s="3">
        <f t="shared" si="1"/>
        <v>66520.547945205471</v>
      </c>
      <c r="G22">
        <f t="shared" si="2"/>
        <v>2771.69</v>
      </c>
      <c r="H22">
        <f t="shared" si="3"/>
        <v>7.5936698567586154</v>
      </c>
      <c r="I22" t="s">
        <v>64</v>
      </c>
    </row>
    <row r="23" spans="1:9">
      <c r="A23" t="s">
        <v>49</v>
      </c>
      <c r="B23" s="2" t="s">
        <v>50</v>
      </c>
      <c r="C23" t="s">
        <v>9</v>
      </c>
      <c r="D23" t="s">
        <v>51</v>
      </c>
      <c r="E23" s="1">
        <f t="shared" si="0"/>
        <v>43052</v>
      </c>
      <c r="F23" s="3">
        <f t="shared" si="1"/>
        <v>70969.863013698632</v>
      </c>
      <c r="G23">
        <f t="shared" si="2"/>
        <v>2957.08</v>
      </c>
      <c r="H23">
        <f t="shared" si="3"/>
        <v>8.1015825358103459</v>
      </c>
      <c r="I23" t="s">
        <v>64</v>
      </c>
    </row>
    <row r="24" spans="1:9">
      <c r="A24" t="s">
        <v>11</v>
      </c>
      <c r="B24" s="2" t="s">
        <v>12</v>
      </c>
      <c r="C24" t="s">
        <v>9</v>
      </c>
      <c r="D24" t="s">
        <v>10</v>
      </c>
      <c r="E24" s="1">
        <f t="shared" si="0"/>
        <v>44512</v>
      </c>
      <c r="F24" s="3">
        <f t="shared" si="1"/>
        <v>102969.86301369862</v>
      </c>
      <c r="G24">
        <f t="shared" si="2"/>
        <v>4290.41</v>
      </c>
      <c r="H24">
        <f t="shared" si="3"/>
        <v>11.754550572340024</v>
      </c>
      <c r="I24" t="s">
        <v>64</v>
      </c>
    </row>
  </sheetData>
  <sortState xmlns:xlrd2="http://schemas.microsoft.com/office/spreadsheetml/2017/richdata2" ref="A2:D24">
    <sortCondition ref="A2:A24" customList="C,M,L,H,K,I,O,W,B,N,A,V,X,Q,R,P,E,F,U,G,S,T,D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Lujia Wu</dc:creator>
  <cp:lastModifiedBy>Lujia Wu</cp:lastModifiedBy>
  <dcterms:created xsi:type="dcterms:W3CDTF">2025-08-06T17:17:29Z</dcterms:created>
  <dcterms:modified xsi:type="dcterms:W3CDTF">2025-08-06T19:39:15Z</dcterms:modified>
</cp:coreProperties>
</file>