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kas\Desktop\2. Year MT\Data Analysis\"/>
    </mc:Choice>
  </mc:AlternateContent>
  <xr:revisionPtr revIDLastSave="0" documentId="13_ncr:1_{C256BF90-4018-4B26-8547-F1A89BBE6F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1" l="1" a="1"/>
  <c r="X5" i="1" s="1"/>
  <c r="U5" i="1" a="1"/>
  <c r="U5" i="1" s="1"/>
  <c r="T5" i="1" a="1"/>
  <c r="T5" i="1" s="1"/>
  <c r="W5" i="1" a="1"/>
  <c r="W5" i="1" s="1"/>
  <c r="V5" i="1" a="1"/>
  <c r="V5" i="1" s="1"/>
  <c r="Q5" i="1" a="1"/>
  <c r="Q5" i="1" s="1"/>
  <c r="S5" i="1" a="1"/>
  <c r="S5" i="1" s="1"/>
  <c r="P5" i="1" a="1"/>
  <c r="P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<sst xmlns="http://schemas.openxmlformats.org/spreadsheetml/2006/main" count="35" uniqueCount="25">
  <si>
    <t>total_FB</t>
  </si>
  <si>
    <t>total_tdT</t>
  </si>
  <si>
    <t>total_coloc</t>
  </si>
  <si>
    <t>SEM FB</t>
  </si>
  <si>
    <t>SEM tdT</t>
  </si>
  <si>
    <t>SEM Coloc</t>
  </si>
  <si>
    <t>AP POS</t>
  </si>
  <si>
    <t>BGTC</t>
  </si>
  <si>
    <t>TCT</t>
  </si>
  <si>
    <t>FB/tdT TCT</t>
  </si>
  <si>
    <t>log</t>
  </si>
  <si>
    <t>TP 2.0 BRAIN</t>
  </si>
  <si>
    <t>tdT</t>
  </si>
  <si>
    <t>FB</t>
  </si>
  <si>
    <t>Coloc BOTH = SAME GROUP</t>
  </si>
  <si>
    <t>p2</t>
  </si>
  <si>
    <t>p1</t>
  </si>
  <si>
    <t>MCHERRY</t>
  </si>
  <si>
    <t>GFP</t>
  </si>
  <si>
    <t>diff coloc</t>
  </si>
  <si>
    <t>diff FB</t>
  </si>
  <si>
    <t>sem</t>
  </si>
  <si>
    <t>DIFF</t>
  </si>
  <si>
    <t>diff coloc shit 0.1</t>
  </si>
  <si>
    <t>Diff total tdT shifted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</si>
</sst>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0" fillId="0" borderId="0" xfId="0" applyNumberFormat="1"/>
    <xf numFmtId="0" fontId="0" fillId="2" borderId="3" xfId="0" applyFill="1" applyBorder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0" fillId="0" borderId="15" xfId="0" applyBorder="1"/>
    <xf numFmtId="3" fontId="0" fillId="0" borderId="15" xfId="0" applyNumberFormat="1" applyBorder="1"/>
    <xf numFmtId="0" fontId="0" fillId="3" borderId="0" xfId="0" applyFill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0" fillId="2" borderId="16" xfId="0" applyFill="1" applyBorder="1"/>
    <xf numFmtId="0" fontId="0" fillId="2" borderId="15" xfId="0" applyFill="1" applyBorder="1"/>
    <xf numFmtId="0" fontId="0" fillId="2" borderId="14" xfId="0" applyFill="1" applyBorder="1"/>
    <xf numFmtId="0" fontId="0" fillId="0" borderId="19" xfId="0" applyBorder="1"/>
    <xf numFmtId="3" fontId="0" fillId="0" borderId="18" xfId="0" applyNumberFormat="1" applyBorder="1"/>
    <xf numFmtId="0" fontId="0" fillId="2" borderId="13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63"/>
  <sheetViews>
    <sheetView tabSelected="1" topLeftCell="A30" zoomScale="70" zoomScaleNormal="70" workbookViewId="0">
      <selection activeCell="I55" sqref="I55"/>
    </sheetView>
  </sheetViews>
  <sheetFormatPr defaultRowHeight="14.4" x14ac:dyDescent="0.3"/>
  <cols>
    <col min="2" max="2" width="22.5546875" customWidth="1"/>
    <col min="3" max="3" width="21.88671875" customWidth="1"/>
    <col min="4" max="4" width="22.5546875" customWidth="1"/>
    <col min="5" max="5" width="19.5546875" customWidth="1"/>
    <col min="6" max="6" width="17.33203125" customWidth="1"/>
    <col min="7" max="7" width="18.44140625" customWidth="1"/>
    <col min="8" max="8" width="15.109375" customWidth="1"/>
    <col min="9" max="9" width="15.44140625" customWidth="1"/>
    <col min="10" max="10" width="15.5546875" customWidth="1"/>
    <col min="11" max="11" width="14" customWidth="1"/>
    <col min="12" max="12" width="12.5546875" customWidth="1"/>
    <col min="13" max="13" width="11.44140625" customWidth="1"/>
    <col min="21" max="21" width="21.5546875" customWidth="1"/>
    <col min="24" max="24" width="18.44140625" customWidth="1"/>
  </cols>
  <sheetData>
    <row r="2" spans="1:24" x14ac:dyDescent="0.3">
      <c r="A2" t="s">
        <v>6</v>
      </c>
      <c r="B2" s="1" t="s">
        <v>0</v>
      </c>
      <c r="C2" s="2" t="s">
        <v>3</v>
      </c>
      <c r="D2" t="s">
        <v>0</v>
      </c>
      <c r="E2" t="s">
        <v>3</v>
      </c>
      <c r="F2" s="1" t="s">
        <v>1</v>
      </c>
      <c r="G2" s="2" t="s">
        <v>4</v>
      </c>
      <c r="H2" t="s">
        <v>1</v>
      </c>
      <c r="I2" t="s">
        <v>4</v>
      </c>
      <c r="J2" s="1" t="s">
        <v>2</v>
      </c>
      <c r="K2" s="2" t="s">
        <v>5</v>
      </c>
      <c r="L2" t="s">
        <v>2</v>
      </c>
      <c r="M2" t="s">
        <v>5</v>
      </c>
    </row>
    <row r="3" spans="1:24" x14ac:dyDescent="0.3">
      <c r="B3" s="3" t="s">
        <v>7</v>
      </c>
      <c r="C3" s="4"/>
      <c r="D3" t="s">
        <v>8</v>
      </c>
      <c r="F3" s="3" t="s">
        <v>7</v>
      </c>
      <c r="G3" s="4"/>
      <c r="H3" t="s">
        <v>8</v>
      </c>
      <c r="J3" s="3" t="s">
        <v>7</v>
      </c>
      <c r="K3" s="4"/>
      <c r="L3" t="s">
        <v>8</v>
      </c>
      <c r="V3" t="s">
        <v>22</v>
      </c>
    </row>
    <row r="4" spans="1:24" x14ac:dyDescent="0.3">
      <c r="B4" s="7"/>
      <c r="C4" s="4"/>
      <c r="F4" s="3"/>
      <c r="G4" s="4"/>
      <c r="J4" s="3"/>
      <c r="K4" s="4"/>
      <c r="P4" t="s">
        <v>9</v>
      </c>
      <c r="Q4" t="s">
        <v>10</v>
      </c>
      <c r="T4" t="s">
        <v>19</v>
      </c>
      <c r="U4" s="24" t="s">
        <v>23</v>
      </c>
      <c r="V4" t="s">
        <v>20</v>
      </c>
      <c r="W4" t="s">
        <v>21</v>
      </c>
      <c r="X4" t="s">
        <v>24</v>
      </c>
    </row>
    <row r="5" spans="1:24" x14ac:dyDescent="0.3">
      <c r="A5">
        <v>-2.1</v>
      </c>
      <c r="B5" s="3">
        <v>36.4444444444445</v>
      </c>
      <c r="C5" s="4">
        <v>2.8072906655494201</v>
      </c>
      <c r="D5">
        <v>68</v>
      </c>
      <c r="E5">
        <v>10.462287486943699</v>
      </c>
      <c r="F5" s="12">
        <v>150.388888888889</v>
      </c>
      <c r="G5" s="4">
        <v>9.0724616041931903</v>
      </c>
      <c r="H5">
        <v>80</v>
      </c>
      <c r="I5">
        <v>1.8599622199011101</v>
      </c>
      <c r="J5" s="3">
        <v>0.33333333333333298</v>
      </c>
      <c r="K5" s="4">
        <v>9.4915799575249898E-2</v>
      </c>
      <c r="L5">
        <v>0.5</v>
      </c>
      <c r="M5">
        <v>0.11624763874381901</v>
      </c>
      <c r="P5" s="13" cm="1">
        <f t="array" ref="P5:P29">D5:D29/H5:H29</f>
        <v>0.85</v>
      </c>
      <c r="Q5" s="13" cm="1">
        <f t="array" ref="Q5:Q29">LOG(D5:D29/H5:H29, 2)</f>
        <v>-0.23446525363702297</v>
      </c>
      <c r="S5" t="e" cm="1">
        <f t="array" ref="S5">LOG(_xlfn.ANCHORARRAY(R5))</f>
        <v>#REF!</v>
      </c>
      <c r="T5" cm="1">
        <f t="array" ref="T5:T29">J5:J29-L5:L29</f>
        <v>-0.16666666666666702</v>
      </c>
      <c r="U5" s="25" cm="1">
        <f t="array" ref="U5:U29">J5:J29-L7:L31</f>
        <v>-3.666666666666667</v>
      </c>
      <c r="V5" cm="1">
        <f t="array" ref="V5:V29">B5:B29-D5:D29</f>
        <v>-31.5555555555555</v>
      </c>
      <c r="W5" cm="1">
        <f t="array" ref="W5:W29">SQRT((C5:C29)^2+(E5:E29)^2)</f>
        <v>10.832374639954972</v>
      </c>
      <c r="X5" s="28" cm="1">
        <f t="array" ref="X5:X29">F5:F29-H7:H31</f>
        <v>75.888888888888999</v>
      </c>
    </row>
    <row r="6" spans="1:24" x14ac:dyDescent="0.3">
      <c r="A6">
        <v>-2.0499999999999998</v>
      </c>
      <c r="B6" s="3">
        <v>50.8888888888889</v>
      </c>
      <c r="C6" s="4">
        <v>4.6866795244570501</v>
      </c>
      <c r="D6">
        <v>84.25</v>
      </c>
      <c r="E6">
        <v>6.33549631153815</v>
      </c>
      <c r="F6" s="3">
        <v>121.444444444444</v>
      </c>
      <c r="G6" s="4">
        <v>11.5164503484637</v>
      </c>
      <c r="H6">
        <v>77.25</v>
      </c>
      <c r="I6">
        <v>1.2206002068101001</v>
      </c>
      <c r="J6" s="3">
        <v>0.66666666666666696</v>
      </c>
      <c r="K6" s="4">
        <v>0.18983159915049999</v>
      </c>
      <c r="L6">
        <v>2.25</v>
      </c>
      <c r="M6">
        <v>0.17437145811572899</v>
      </c>
      <c r="P6">
        <v>1.0906148867313916</v>
      </c>
      <c r="Q6">
        <v>0.12514175327748395</v>
      </c>
      <c r="T6">
        <v>-1.583333333333333</v>
      </c>
      <c r="U6" s="25">
        <v>-7.583333333333333</v>
      </c>
      <c r="V6">
        <v>-33.3611111111111</v>
      </c>
      <c r="W6">
        <v>7.8805760245351646</v>
      </c>
      <c r="X6" s="25">
        <v>40.194444444444002</v>
      </c>
    </row>
    <row r="7" spans="1:24" x14ac:dyDescent="0.3">
      <c r="A7" s="8">
        <v>-2</v>
      </c>
      <c r="B7" s="8">
        <v>70.7222222222222</v>
      </c>
      <c r="C7" s="9">
        <v>5.3857456546198197</v>
      </c>
      <c r="D7" s="10">
        <v>100.5</v>
      </c>
      <c r="E7" s="10">
        <v>2.2087051361325698</v>
      </c>
      <c r="F7" s="8">
        <v>105.166666666667</v>
      </c>
      <c r="G7" s="9">
        <v>11.315599533069101</v>
      </c>
      <c r="H7" s="10">
        <v>74.5</v>
      </c>
      <c r="I7" s="10">
        <v>0.58123819371909702</v>
      </c>
      <c r="J7" s="8">
        <v>1.44444444444444</v>
      </c>
      <c r="K7" s="9">
        <v>0.247105364290339</v>
      </c>
      <c r="L7" s="10">
        <v>4</v>
      </c>
      <c r="M7" s="9">
        <v>0.23249527748763901</v>
      </c>
      <c r="P7">
        <v>1.348993288590604</v>
      </c>
      <c r="Q7">
        <v>0.43188317071676702</v>
      </c>
      <c r="T7">
        <v>-2.5555555555555598</v>
      </c>
      <c r="U7" s="25">
        <v>-11.055555555555561</v>
      </c>
      <c r="V7">
        <v>-29.7777777777778</v>
      </c>
      <c r="W7">
        <v>5.8210509905544257</v>
      </c>
      <c r="X7" s="25">
        <v>17.166666666666998</v>
      </c>
    </row>
    <row r="8" spans="1:24" x14ac:dyDescent="0.3">
      <c r="A8">
        <v>-1.95</v>
      </c>
      <c r="B8" s="3">
        <v>92.9444444444445</v>
      </c>
      <c r="C8" s="4">
        <v>6.1666260854114796</v>
      </c>
      <c r="D8">
        <v>141.25</v>
      </c>
      <c r="E8">
        <v>6.45174395028197</v>
      </c>
      <c r="F8" s="3">
        <v>101.833333333333</v>
      </c>
      <c r="G8" s="4">
        <v>9.4448374763653309</v>
      </c>
      <c r="H8">
        <v>81.25</v>
      </c>
      <c r="I8">
        <v>0.406866735603368</v>
      </c>
      <c r="J8" s="3">
        <v>2.3888888888888902</v>
      </c>
      <c r="K8" s="4">
        <v>0.29040374366446198</v>
      </c>
      <c r="L8">
        <v>8.25</v>
      </c>
      <c r="M8">
        <v>0.406866735603368</v>
      </c>
      <c r="P8">
        <v>1.7384615384615385</v>
      </c>
      <c r="Q8">
        <v>0.79781114938673325</v>
      </c>
      <c r="T8">
        <v>-5.8611111111111098</v>
      </c>
      <c r="U8" s="25">
        <v>-12.111111111111111</v>
      </c>
      <c r="V8">
        <v>-48.3055555555555</v>
      </c>
      <c r="W8">
        <v>8.9248124505379547</v>
      </c>
      <c r="X8" s="25">
        <v>-10.166666666666998</v>
      </c>
    </row>
    <row r="9" spans="1:24" x14ac:dyDescent="0.3">
      <c r="A9">
        <v>-1.9</v>
      </c>
      <c r="B9" s="3">
        <v>142.333333333333</v>
      </c>
      <c r="C9" s="4">
        <v>14.7596357287992</v>
      </c>
      <c r="D9">
        <v>182</v>
      </c>
      <c r="E9">
        <v>10.6947827644314</v>
      </c>
      <c r="F9" s="3">
        <v>109.666666666667</v>
      </c>
      <c r="G9" s="4">
        <v>7.5163485480315204</v>
      </c>
      <c r="H9">
        <v>88</v>
      </c>
      <c r="I9">
        <v>1.3949716649258299</v>
      </c>
      <c r="J9" s="3">
        <v>5</v>
      </c>
      <c r="K9" s="4">
        <v>0.75337080350088403</v>
      </c>
      <c r="L9">
        <v>12.5</v>
      </c>
      <c r="M9">
        <v>0.58123819371909702</v>
      </c>
      <c r="P9">
        <v>2.0681818181818183</v>
      </c>
      <c r="Q9">
        <v>1.048363021561399</v>
      </c>
      <c r="T9">
        <v>-7.5</v>
      </c>
      <c r="U9" s="25">
        <v>-11.5</v>
      </c>
      <c r="V9">
        <v>-39.666666666666998</v>
      </c>
      <c r="W9">
        <v>18.227046530505838</v>
      </c>
      <c r="X9" s="25">
        <v>-26.333333333333002</v>
      </c>
    </row>
    <row r="10" spans="1:24" x14ac:dyDescent="0.3">
      <c r="A10">
        <v>-1.85</v>
      </c>
      <c r="B10" s="3">
        <v>166.277777777778</v>
      </c>
      <c r="C10" s="4">
        <v>15.909993019416399</v>
      </c>
      <c r="D10">
        <v>207</v>
      </c>
      <c r="E10">
        <v>9.8810492932246401</v>
      </c>
      <c r="F10" s="3">
        <v>107.166666666667</v>
      </c>
      <c r="G10" s="4">
        <v>6.39062517208529</v>
      </c>
      <c r="H10">
        <v>112</v>
      </c>
      <c r="I10">
        <v>0.34874291623145798</v>
      </c>
      <c r="J10" s="3">
        <v>6.2222222222222197</v>
      </c>
      <c r="K10" s="4">
        <v>0.90764741162183904</v>
      </c>
      <c r="L10">
        <v>14.5</v>
      </c>
      <c r="M10">
        <v>0.11624763874381901</v>
      </c>
      <c r="P10">
        <v>1.8482142857142858</v>
      </c>
      <c r="Q10">
        <v>0.88613203544172114</v>
      </c>
      <c r="T10">
        <v>-8.2777777777777803</v>
      </c>
      <c r="U10" s="25">
        <v>-11.27777777777778</v>
      </c>
      <c r="V10">
        <v>-40.722222222222001</v>
      </c>
      <c r="W10">
        <v>18.728668212476126</v>
      </c>
      <c r="X10" s="25">
        <v>-33.083333333333002</v>
      </c>
    </row>
    <row r="11" spans="1:24" ht="15" thickBot="1" x14ac:dyDescent="0.35">
      <c r="A11">
        <v>-1.8</v>
      </c>
      <c r="B11" s="3">
        <v>190.222222222222</v>
      </c>
      <c r="C11" s="4">
        <v>17.0638558120718</v>
      </c>
      <c r="D11">
        <v>232</v>
      </c>
      <c r="E11">
        <v>9.0673158220178998</v>
      </c>
      <c r="F11" s="3">
        <v>104.666666666667</v>
      </c>
      <c r="G11" s="4">
        <v>5.3784689204203797</v>
      </c>
      <c r="H11">
        <v>136</v>
      </c>
      <c r="I11">
        <v>2.0924574973887502</v>
      </c>
      <c r="J11" s="3">
        <v>7.44444444444445</v>
      </c>
      <c r="K11" s="4">
        <v>1.0687105043659599</v>
      </c>
      <c r="L11">
        <v>16.5</v>
      </c>
      <c r="M11">
        <v>0.813733471206735</v>
      </c>
      <c r="P11">
        <v>1.7058823529411764</v>
      </c>
      <c r="Q11">
        <v>0.77051815387723266</v>
      </c>
      <c r="T11">
        <v>-9.05555555555555</v>
      </c>
      <c r="U11" s="25">
        <v>-11.05555555555555</v>
      </c>
      <c r="V11">
        <v>-41.777777777777999</v>
      </c>
      <c r="W11">
        <v>19.323337998166689</v>
      </c>
      <c r="X11" s="25">
        <v>-39.833333333333002</v>
      </c>
    </row>
    <row r="12" spans="1:24" ht="15" thickBot="1" x14ac:dyDescent="0.35">
      <c r="A12" s="14">
        <v>-1.75</v>
      </c>
      <c r="B12" s="15">
        <v>195.833333333333</v>
      </c>
      <c r="C12" s="16">
        <v>13.2140213546203</v>
      </c>
      <c r="D12" s="17">
        <v>245.416666666667</v>
      </c>
      <c r="E12" s="17">
        <v>3.0418132137965999</v>
      </c>
      <c r="F12" s="15">
        <v>93.3333333333333</v>
      </c>
      <c r="G12" s="16">
        <v>4.9880487798968698</v>
      </c>
      <c r="H12" s="17">
        <v>140.25</v>
      </c>
      <c r="I12" s="17">
        <v>5.1730199240999601</v>
      </c>
      <c r="J12" s="15">
        <v>7.8333333333333304</v>
      </c>
      <c r="K12" s="16">
        <v>0.87893260408436502</v>
      </c>
      <c r="L12" s="17">
        <v>17.5</v>
      </c>
      <c r="M12" s="17">
        <v>0.11624763874381901</v>
      </c>
      <c r="N12" s="17"/>
      <c r="O12" s="17"/>
      <c r="P12" s="17">
        <v>1.749851455733811</v>
      </c>
      <c r="Q12" s="18">
        <v>0.80723245738787597</v>
      </c>
      <c r="T12">
        <v>-9.6666666666666696</v>
      </c>
      <c r="U12" s="25">
        <v>-7.9166666666666696</v>
      </c>
      <c r="V12">
        <v>-49.583333333333997</v>
      </c>
      <c r="W12">
        <v>13.559608695976035</v>
      </c>
      <c r="X12" s="25">
        <v>-25.1666666666667</v>
      </c>
    </row>
    <row r="13" spans="1:24" x14ac:dyDescent="0.3">
      <c r="A13">
        <v>-1.7</v>
      </c>
      <c r="B13" s="3">
        <v>192.166666666667</v>
      </c>
      <c r="C13" s="4">
        <v>11.1143726444311</v>
      </c>
      <c r="D13" s="13">
        <v>258.83333333333297</v>
      </c>
      <c r="E13">
        <v>15.1509422496111</v>
      </c>
      <c r="F13" s="3">
        <v>83.3333333333333</v>
      </c>
      <c r="G13" s="4">
        <v>4.8472152309852596</v>
      </c>
      <c r="H13" s="23">
        <v>144.5</v>
      </c>
      <c r="I13">
        <v>8.2535823508111701</v>
      </c>
      <c r="J13" s="3">
        <v>7.1666666666666696</v>
      </c>
      <c r="K13" s="4">
        <v>0.65930621465650197</v>
      </c>
      <c r="L13" s="13">
        <v>18.5</v>
      </c>
      <c r="M13">
        <v>0.58123819371909702</v>
      </c>
      <c r="P13">
        <v>1.7912341407151071</v>
      </c>
      <c r="Q13">
        <v>0.84095393116546435</v>
      </c>
      <c r="T13" s="13">
        <v>-11.33333333333333</v>
      </c>
      <c r="U13" s="25">
        <v>-11.33333333333333</v>
      </c>
      <c r="V13">
        <v>-66.666666666665975</v>
      </c>
      <c r="W13">
        <v>18.790431882485539</v>
      </c>
      <c r="X13" s="25">
        <v>-63.6666666666667</v>
      </c>
    </row>
    <row r="14" spans="1:24" x14ac:dyDescent="0.3">
      <c r="A14">
        <v>-1.65</v>
      </c>
      <c r="B14" s="3">
        <v>164.444444444444</v>
      </c>
      <c r="C14" s="4">
        <v>12.250676678415701</v>
      </c>
      <c r="D14">
        <v>220.75</v>
      </c>
      <c r="E14">
        <v>15.2865644948122</v>
      </c>
      <c r="F14" s="3">
        <v>84</v>
      </c>
      <c r="G14" s="4">
        <v>7.5031524906066904</v>
      </c>
      <c r="H14">
        <v>118.5</v>
      </c>
      <c r="I14">
        <v>4.3011626335213098</v>
      </c>
      <c r="J14" s="3">
        <v>7.7777777777777803</v>
      </c>
      <c r="K14" s="4">
        <v>1.12484010653304</v>
      </c>
      <c r="L14">
        <v>15.75</v>
      </c>
      <c r="M14">
        <v>0.406866735603368</v>
      </c>
      <c r="P14">
        <v>1.8628691983122363</v>
      </c>
      <c r="Q14">
        <v>0.89752637875020691</v>
      </c>
      <c r="T14">
        <v>-7.9722222222222197</v>
      </c>
      <c r="U14" s="25">
        <v>-8.2222222222222197</v>
      </c>
      <c r="V14">
        <v>-56.305555555555998</v>
      </c>
      <c r="W14">
        <v>19.589745611751351</v>
      </c>
      <c r="X14" s="25">
        <v>-57.75</v>
      </c>
    </row>
    <row r="15" spans="1:24" x14ac:dyDescent="0.3">
      <c r="A15">
        <v>-1.6</v>
      </c>
      <c r="B15" s="3">
        <v>148.222222222222</v>
      </c>
      <c r="C15" s="4">
        <v>14.2807892268229</v>
      </c>
      <c r="D15">
        <v>230</v>
      </c>
      <c r="E15">
        <v>4.4174102722651298</v>
      </c>
      <c r="F15" s="3">
        <v>96.6666666666667</v>
      </c>
      <c r="G15" s="4">
        <v>11.6263137395811</v>
      </c>
      <c r="H15" s="13">
        <v>147</v>
      </c>
      <c r="I15">
        <v>12.322249706844801</v>
      </c>
      <c r="J15" s="3">
        <v>11.8888888888889</v>
      </c>
      <c r="K15" s="4">
        <v>1.59704431702772</v>
      </c>
      <c r="L15" s="13">
        <v>18.5</v>
      </c>
      <c r="M15">
        <v>1.04622874869437</v>
      </c>
      <c r="P15">
        <v>1.564625850340136</v>
      </c>
      <c r="Q15">
        <v>0.64581770610801081</v>
      </c>
      <c r="T15">
        <v>-6.6111111111111001</v>
      </c>
      <c r="U15" s="25">
        <v>-1.6111111111111001</v>
      </c>
      <c r="V15">
        <v>-81.777777777777999</v>
      </c>
      <c r="W15">
        <v>14.948393039201722</v>
      </c>
      <c r="X15" s="25">
        <v>-39.8333333333333</v>
      </c>
    </row>
    <row r="16" spans="1:24" x14ac:dyDescent="0.3">
      <c r="A16">
        <v>-1.55</v>
      </c>
      <c r="B16" s="3">
        <v>155</v>
      </c>
      <c r="C16" s="4">
        <v>12.288205727444501</v>
      </c>
      <c r="D16">
        <v>222.5</v>
      </c>
      <c r="E16">
        <v>3.7199244398022202</v>
      </c>
      <c r="F16" s="3">
        <v>116.666666666667</v>
      </c>
      <c r="G16" s="4">
        <v>13.729366172387399</v>
      </c>
      <c r="H16" s="23">
        <v>141.75</v>
      </c>
      <c r="I16">
        <v>20.052717683308799</v>
      </c>
      <c r="J16" s="3">
        <v>16.8333333333333</v>
      </c>
      <c r="K16" s="4">
        <v>2.04068969086787</v>
      </c>
      <c r="L16">
        <v>16</v>
      </c>
      <c r="M16">
        <v>1.8599622199011101</v>
      </c>
      <c r="P16">
        <v>1.5696649029982364</v>
      </c>
      <c r="Q16">
        <v>0.65045660091153135</v>
      </c>
      <c r="T16">
        <v>0.83333333333330017</v>
      </c>
      <c r="U16" s="25">
        <v>7.8333333333333002</v>
      </c>
      <c r="V16">
        <v>-67.5</v>
      </c>
      <c r="W16">
        <v>12.838918873403543</v>
      </c>
      <c r="X16" s="25">
        <v>22.416666666666998</v>
      </c>
    </row>
    <row r="17" spans="1:24" x14ac:dyDescent="0.3">
      <c r="A17" s="8">
        <v>-1.5</v>
      </c>
      <c r="B17" s="8">
        <v>181.333333333333</v>
      </c>
      <c r="C17" s="9">
        <v>14.454339415135101</v>
      </c>
      <c r="D17" s="10">
        <v>215</v>
      </c>
      <c r="E17" s="10">
        <v>3.0224386073392999</v>
      </c>
      <c r="F17" s="8">
        <v>86.6666666666667</v>
      </c>
      <c r="G17" s="9">
        <v>11.8108211185969</v>
      </c>
      <c r="H17" s="10">
        <v>136.5</v>
      </c>
      <c r="I17" s="10">
        <v>27.783185659772801</v>
      </c>
      <c r="J17" s="8">
        <v>12</v>
      </c>
      <c r="K17" s="9">
        <v>2.1371868349696501</v>
      </c>
      <c r="L17" s="10">
        <v>13.5</v>
      </c>
      <c r="M17" s="9">
        <v>2.6736956911078398</v>
      </c>
      <c r="P17">
        <v>1.575091575091575</v>
      </c>
      <c r="Q17">
        <v>0.65543570866960787</v>
      </c>
      <c r="T17">
        <v>-1.5</v>
      </c>
      <c r="U17" s="25">
        <v>7.5</v>
      </c>
      <c r="V17">
        <v>-33.666666666666998</v>
      </c>
      <c r="W17">
        <v>14.76695849059864</v>
      </c>
      <c r="X17" s="25">
        <v>34.6666666666667</v>
      </c>
    </row>
    <row r="18" spans="1:24" x14ac:dyDescent="0.3">
      <c r="A18">
        <v>-1.45</v>
      </c>
      <c r="B18" s="3">
        <v>222.666666666667</v>
      </c>
      <c r="C18" s="4">
        <v>17.0375843146638</v>
      </c>
      <c r="D18">
        <v>182.75</v>
      </c>
      <c r="E18">
        <v>5.9867533953066898</v>
      </c>
      <c r="F18" s="3">
        <v>104.833333333333</v>
      </c>
      <c r="G18" s="4">
        <v>10.4170900814846</v>
      </c>
      <c r="H18">
        <v>94.25</v>
      </c>
      <c r="I18">
        <v>19.471479489589701</v>
      </c>
      <c r="J18" s="3">
        <v>14.1666666666667</v>
      </c>
      <c r="K18" s="4">
        <v>2.2635975512166202</v>
      </c>
      <c r="L18">
        <v>9</v>
      </c>
      <c r="M18">
        <v>1.8599622199011101</v>
      </c>
      <c r="P18">
        <v>1.9389920424403182</v>
      </c>
      <c r="Q18">
        <v>0.95530688268377295</v>
      </c>
      <c r="T18">
        <v>5.1666666666666998</v>
      </c>
      <c r="U18" s="25">
        <v>13.6666666666667</v>
      </c>
      <c r="V18">
        <v>39.916666666666998</v>
      </c>
      <c r="W18">
        <v>18.058806591120415</v>
      </c>
      <c r="X18" s="25">
        <v>92.083333333333002</v>
      </c>
    </row>
    <row r="19" spans="1:24" x14ac:dyDescent="0.3">
      <c r="A19">
        <v>-1.4</v>
      </c>
      <c r="B19" s="3">
        <v>227.444444444444</v>
      </c>
      <c r="C19" s="4">
        <v>11.1010014067305</v>
      </c>
      <c r="D19">
        <v>150.5</v>
      </c>
      <c r="E19">
        <v>8.9510681832740904</v>
      </c>
      <c r="F19" s="3">
        <v>123.777777777778</v>
      </c>
      <c r="G19" s="4">
        <v>10.380788060680199</v>
      </c>
      <c r="H19">
        <v>52</v>
      </c>
      <c r="I19">
        <v>11.1597733194067</v>
      </c>
      <c r="J19" s="3">
        <v>16.7777777777778</v>
      </c>
      <c r="K19" s="4">
        <v>2.5476441059320898</v>
      </c>
      <c r="L19">
        <v>4.5</v>
      </c>
      <c r="M19">
        <v>1.04622874869437</v>
      </c>
      <c r="P19">
        <v>2.8942307692307692</v>
      </c>
      <c r="Q19">
        <v>1.5331799586186101</v>
      </c>
      <c r="T19">
        <v>12.2777777777778</v>
      </c>
      <c r="U19" s="25">
        <v>16.7777777777778</v>
      </c>
      <c r="V19">
        <v>76.944444444444002</v>
      </c>
      <c r="W19">
        <v>14.260219277902225</v>
      </c>
      <c r="X19" s="25">
        <v>122.277777777778</v>
      </c>
    </row>
    <row r="20" spans="1:24" x14ac:dyDescent="0.3">
      <c r="A20">
        <v>-1.35</v>
      </c>
      <c r="B20" s="12">
        <v>242.638888888889</v>
      </c>
      <c r="C20" s="4">
        <v>5.534025473192</v>
      </c>
      <c r="D20">
        <v>149.25</v>
      </c>
      <c r="E20">
        <v>19.122736573358299</v>
      </c>
      <c r="F20" s="12">
        <v>153.472222222222</v>
      </c>
      <c r="G20" s="4">
        <v>13.2489186859285</v>
      </c>
      <c r="H20">
        <v>12.75</v>
      </c>
      <c r="I20">
        <v>2.1505813167606602</v>
      </c>
      <c r="J20" s="12">
        <v>22.8888888888889</v>
      </c>
      <c r="K20" s="4">
        <v>2.8838024059072298</v>
      </c>
      <c r="L20">
        <v>0.5</v>
      </c>
      <c r="M20">
        <v>0.11624763874381901</v>
      </c>
      <c r="P20">
        <v>11.705882352941176</v>
      </c>
      <c r="Q20">
        <v>3.5491617792933092</v>
      </c>
      <c r="T20">
        <v>22.3888888888889</v>
      </c>
      <c r="U20" s="27">
        <v>22.8888888888889</v>
      </c>
      <c r="V20">
        <v>93.388888888888999</v>
      </c>
      <c r="W20">
        <v>19.907397921174756</v>
      </c>
      <c r="X20" s="27">
        <v>151.972222222222</v>
      </c>
    </row>
    <row r="21" spans="1:24" ht="15" thickBot="1" x14ac:dyDescent="0.35">
      <c r="A21">
        <v>-1.3</v>
      </c>
      <c r="B21" s="3">
        <v>204.833333333333</v>
      </c>
      <c r="C21" s="4">
        <v>6.3407377295512699</v>
      </c>
      <c r="D21">
        <v>137</v>
      </c>
      <c r="E21">
        <v>31.851853015806501</v>
      </c>
      <c r="F21" s="3">
        <v>137.5</v>
      </c>
      <c r="G21" s="4">
        <v>13.768599214310999</v>
      </c>
      <c r="H21">
        <v>1.5</v>
      </c>
      <c r="I21">
        <v>0.34874291623145798</v>
      </c>
      <c r="J21" s="3">
        <v>20.1666666666667</v>
      </c>
      <c r="K21" s="4">
        <v>3.38551498471233</v>
      </c>
      <c r="L21">
        <v>0</v>
      </c>
      <c r="M21">
        <v>0</v>
      </c>
      <c r="P21">
        <v>91.333333333333329</v>
      </c>
      <c r="Q21">
        <v>6.5130695822393703</v>
      </c>
      <c r="T21" s="13">
        <v>20.1666666666667</v>
      </c>
      <c r="U21" s="27">
        <v>20.1666666666667</v>
      </c>
      <c r="V21">
        <v>67.833333333333002</v>
      </c>
      <c r="W21">
        <v>32.47684552870701</v>
      </c>
      <c r="X21" s="25">
        <v>136</v>
      </c>
    </row>
    <row r="22" spans="1:24" ht="15" thickBot="1" x14ac:dyDescent="0.35">
      <c r="A22" s="14">
        <v>-1.25</v>
      </c>
      <c r="B22" s="15">
        <v>161.25</v>
      </c>
      <c r="C22" s="16">
        <v>11.489639869217999</v>
      </c>
      <c r="D22" s="17">
        <v>137</v>
      </c>
      <c r="E22" s="17">
        <v>31.851853015806501</v>
      </c>
      <c r="F22" s="15">
        <v>95.4166666666667</v>
      </c>
      <c r="G22" s="16">
        <v>9.2736488537717996</v>
      </c>
      <c r="H22" s="17">
        <v>1.5</v>
      </c>
      <c r="I22" s="17">
        <v>0.34874291623145798</v>
      </c>
      <c r="J22" s="15">
        <v>11.6666666666667</v>
      </c>
      <c r="K22" s="16">
        <v>2.6114784739338401</v>
      </c>
      <c r="L22" s="17">
        <v>0</v>
      </c>
      <c r="M22" s="17">
        <v>0</v>
      </c>
      <c r="N22" s="17"/>
      <c r="O22" s="17"/>
      <c r="P22" s="17">
        <v>91.333333333333329</v>
      </c>
      <c r="Q22" s="17">
        <v>6.5130695822393703</v>
      </c>
      <c r="R22" s="18"/>
      <c r="T22">
        <v>11.6666666666667</v>
      </c>
      <c r="U22" s="25">
        <v>11.6666666666667</v>
      </c>
      <c r="V22">
        <v>24.25</v>
      </c>
      <c r="W22">
        <v>33.86077915324551</v>
      </c>
      <c r="X22" s="25">
        <v>93.9166666666667</v>
      </c>
    </row>
    <row r="23" spans="1:24" x14ac:dyDescent="0.3">
      <c r="A23">
        <v>-1.2</v>
      </c>
      <c r="B23" s="3">
        <v>155.944444444444</v>
      </c>
      <c r="C23" s="4">
        <v>9.7673512863596308</v>
      </c>
      <c r="D23">
        <v>137</v>
      </c>
      <c r="E23">
        <v>31.851853015806501</v>
      </c>
      <c r="F23" s="3">
        <v>66.8333333333333</v>
      </c>
      <c r="G23" s="4">
        <v>4.7336727450952596</v>
      </c>
      <c r="H23">
        <v>1.5</v>
      </c>
      <c r="I23">
        <v>0.34874291623145798</v>
      </c>
      <c r="J23" s="3">
        <v>6.7777777777777803</v>
      </c>
      <c r="K23" s="4">
        <v>1.45949653309973</v>
      </c>
      <c r="L23">
        <v>0</v>
      </c>
      <c r="M23">
        <v>0</v>
      </c>
      <c r="P23">
        <v>91.333333333333329</v>
      </c>
      <c r="Q23">
        <v>6.5130695822393703</v>
      </c>
      <c r="T23">
        <v>6.7777777777777803</v>
      </c>
      <c r="U23" s="25">
        <v>6.7777777777777803</v>
      </c>
      <c r="V23">
        <v>18.944444444444002</v>
      </c>
      <c r="W23">
        <v>33.315787424158124</v>
      </c>
      <c r="X23" s="25">
        <v>65.5833333333333</v>
      </c>
    </row>
    <row r="24" spans="1:24" x14ac:dyDescent="0.3">
      <c r="A24">
        <v>-1.1499999999999999</v>
      </c>
      <c r="B24" s="3">
        <v>80.2222222222222</v>
      </c>
      <c r="C24" s="4">
        <v>11.7455931718649</v>
      </c>
      <c r="D24">
        <v>137</v>
      </c>
      <c r="E24">
        <v>31.851853015806501</v>
      </c>
      <c r="F24" s="3">
        <v>27.6666666666667</v>
      </c>
      <c r="G24" s="4">
        <v>4.0414518843273797</v>
      </c>
      <c r="H24">
        <v>1.5</v>
      </c>
      <c r="I24">
        <v>0.34874291623145798</v>
      </c>
      <c r="J24" s="3">
        <v>1.8888888888888899</v>
      </c>
      <c r="K24" s="4">
        <v>0.33031668003464398</v>
      </c>
      <c r="L24">
        <v>0</v>
      </c>
      <c r="M24">
        <v>0</v>
      </c>
      <c r="P24">
        <v>91.333333333333329</v>
      </c>
      <c r="Q24">
        <v>6.5130695822393703</v>
      </c>
      <c r="T24">
        <v>1.8888888888888899</v>
      </c>
      <c r="U24" s="25">
        <v>1.8888888888888899</v>
      </c>
      <c r="V24">
        <v>-56.7777777777778</v>
      </c>
      <c r="W24">
        <v>33.948483022065965</v>
      </c>
      <c r="X24" s="25">
        <v>26.6666666666667</v>
      </c>
    </row>
    <row r="25" spans="1:24" x14ac:dyDescent="0.3">
      <c r="A25">
        <v>-1.0999999999999901</v>
      </c>
      <c r="B25" s="3">
        <v>87.5555555555555</v>
      </c>
      <c r="C25" s="4">
        <v>12.751533303944299</v>
      </c>
      <c r="D25">
        <v>140.25</v>
      </c>
      <c r="E25">
        <v>32.6074626676413</v>
      </c>
      <c r="F25" s="3">
        <v>17.7777777777778</v>
      </c>
      <c r="G25" s="4">
        <v>2.5599909284123599</v>
      </c>
      <c r="H25">
        <v>1.25</v>
      </c>
      <c r="I25">
        <v>0.29061909685954801</v>
      </c>
      <c r="J25" s="3">
        <v>1.2222222222222201</v>
      </c>
      <c r="K25" s="4">
        <v>0.22147019900891601</v>
      </c>
      <c r="L25">
        <v>0</v>
      </c>
      <c r="M25">
        <v>0</v>
      </c>
      <c r="P25">
        <v>112.2</v>
      </c>
      <c r="Q25">
        <v>6.8099288657214316</v>
      </c>
      <c r="T25">
        <v>1.2222222222222201</v>
      </c>
      <c r="U25" s="25">
        <v>1.2222222222222201</v>
      </c>
      <c r="V25">
        <v>-52.6944444444445</v>
      </c>
      <c r="W25">
        <v>35.012115377726346</v>
      </c>
      <c r="X25" s="25">
        <v>17.7777777777778</v>
      </c>
    </row>
    <row r="26" spans="1:24" x14ac:dyDescent="0.3">
      <c r="A26">
        <v>-1.0499999999999901</v>
      </c>
      <c r="B26" s="3">
        <v>77.9444444444444</v>
      </c>
      <c r="C26" s="4">
        <v>13.0195721611449</v>
      </c>
      <c r="D26">
        <v>143.5</v>
      </c>
      <c r="E26">
        <v>33.363072319476103</v>
      </c>
      <c r="F26" s="3">
        <v>17.5555555555556</v>
      </c>
      <c r="G26" s="4">
        <v>3.3608474073208501</v>
      </c>
      <c r="H26">
        <v>1</v>
      </c>
      <c r="I26">
        <v>0.23249527748763901</v>
      </c>
      <c r="J26" s="3">
        <v>0.61111111111111105</v>
      </c>
      <c r="K26" s="4">
        <v>0.11073509950445801</v>
      </c>
      <c r="L26">
        <v>0</v>
      </c>
      <c r="M26">
        <v>0</v>
      </c>
      <c r="P26">
        <v>143.5</v>
      </c>
      <c r="Q26">
        <v>7.1649069266756884</v>
      </c>
      <c r="T26">
        <v>0.61111111111111105</v>
      </c>
      <c r="U26" s="25">
        <v>0.61111111111111105</v>
      </c>
      <c r="V26">
        <v>-65.5555555555556</v>
      </c>
      <c r="W26">
        <v>35.813459116006257</v>
      </c>
      <c r="X26" s="25">
        <v>17.5555555555556</v>
      </c>
    </row>
    <row r="27" spans="1:24" x14ac:dyDescent="0.3">
      <c r="A27" s="8">
        <v>-0.99999999999999001</v>
      </c>
      <c r="B27" s="8">
        <v>68.3333333333333</v>
      </c>
      <c r="C27" s="9">
        <v>14.634588179076699</v>
      </c>
      <c r="D27" s="10">
        <v>0</v>
      </c>
      <c r="E27" s="10">
        <v>0</v>
      </c>
      <c r="F27" s="8">
        <v>17.3333333333333</v>
      </c>
      <c r="G27" s="9">
        <v>4.79395264703167</v>
      </c>
      <c r="H27" s="10">
        <v>0</v>
      </c>
      <c r="I27" s="10">
        <v>0</v>
      </c>
      <c r="J27" s="8">
        <v>0</v>
      </c>
      <c r="K27" s="9">
        <v>0</v>
      </c>
      <c r="L27" s="10">
        <v>0</v>
      </c>
      <c r="M27" s="9">
        <v>0</v>
      </c>
      <c r="P27" t="e">
        <v>#DIV/0!</v>
      </c>
      <c r="Q27" t="e">
        <v>#DIV/0!</v>
      </c>
      <c r="T27">
        <v>0</v>
      </c>
      <c r="U27" s="25">
        <v>0</v>
      </c>
      <c r="V27">
        <v>68.3333333333333</v>
      </c>
      <c r="W27">
        <v>14.634588179076699</v>
      </c>
      <c r="X27" s="25">
        <v>17.3333333333333</v>
      </c>
    </row>
    <row r="28" spans="1:24" x14ac:dyDescent="0.3">
      <c r="A28">
        <v>-0.94999999999998996</v>
      </c>
      <c r="B28" s="3">
        <v>21.3333333333333</v>
      </c>
      <c r="C28" s="4">
        <v>6.0746111728159899</v>
      </c>
      <c r="D28">
        <v>0</v>
      </c>
      <c r="E28">
        <v>0</v>
      </c>
      <c r="F28" s="3">
        <v>0.33333333333333298</v>
      </c>
      <c r="G28" s="4">
        <v>9.4915799575249898E-2</v>
      </c>
      <c r="H28">
        <v>0</v>
      </c>
      <c r="I28">
        <v>0</v>
      </c>
      <c r="J28" s="3">
        <v>0</v>
      </c>
      <c r="K28" s="4">
        <v>0</v>
      </c>
      <c r="L28">
        <v>0</v>
      </c>
      <c r="M28">
        <v>0</v>
      </c>
      <c r="P28" t="e">
        <v>#DIV/0!</v>
      </c>
      <c r="Q28" t="e">
        <v>#DIV/0!</v>
      </c>
      <c r="T28">
        <v>0</v>
      </c>
      <c r="U28" s="25">
        <v>0</v>
      </c>
      <c r="V28">
        <v>21.3333333333333</v>
      </c>
      <c r="W28">
        <v>6.0746111728159899</v>
      </c>
      <c r="X28" s="25">
        <v>0.33333333333333298</v>
      </c>
    </row>
    <row r="29" spans="1:24" x14ac:dyDescent="0.3">
      <c r="A29">
        <v>-0.89999999999999003</v>
      </c>
      <c r="B29" s="5">
        <v>0</v>
      </c>
      <c r="C29" s="6">
        <v>0</v>
      </c>
      <c r="D29">
        <v>0</v>
      </c>
      <c r="E29">
        <v>0</v>
      </c>
      <c r="F29" s="5">
        <v>0</v>
      </c>
      <c r="G29" s="6">
        <v>0</v>
      </c>
      <c r="H29">
        <v>0</v>
      </c>
      <c r="I29">
        <v>0</v>
      </c>
      <c r="J29" s="5">
        <v>0</v>
      </c>
      <c r="K29" s="6">
        <v>0</v>
      </c>
      <c r="L29">
        <v>0</v>
      </c>
      <c r="M29">
        <v>0</v>
      </c>
      <c r="P29" t="e">
        <v>#DIV/0!</v>
      </c>
      <c r="Q29" t="e">
        <v>#DIV/0!</v>
      </c>
      <c r="T29">
        <v>0</v>
      </c>
      <c r="U29" s="25">
        <v>0</v>
      </c>
      <c r="V29">
        <v>0</v>
      </c>
      <c r="W29">
        <v>0</v>
      </c>
      <c r="X29" s="26">
        <v>0</v>
      </c>
    </row>
    <row r="30" spans="1:24" x14ac:dyDescent="0.3">
      <c r="H30">
        <v>0</v>
      </c>
      <c r="L30">
        <v>0</v>
      </c>
      <c r="U30" s="26"/>
    </row>
    <row r="31" spans="1:24" x14ac:dyDescent="0.3">
      <c r="H31">
        <v>0</v>
      </c>
      <c r="L31">
        <v>0</v>
      </c>
    </row>
    <row r="35" spans="1:6" x14ac:dyDescent="0.3">
      <c r="B35" t="s">
        <v>11</v>
      </c>
    </row>
    <row r="36" spans="1:6" x14ac:dyDescent="0.3">
      <c r="B36" t="s">
        <v>17</v>
      </c>
      <c r="D36" t="s">
        <v>18</v>
      </c>
    </row>
    <row r="37" spans="1:6" x14ac:dyDescent="0.3">
      <c r="B37" t="s">
        <v>16</v>
      </c>
      <c r="D37" t="s">
        <v>15</v>
      </c>
    </row>
    <row r="38" spans="1:6" x14ac:dyDescent="0.3">
      <c r="B38" t="s">
        <v>12</v>
      </c>
      <c r="D38" t="s">
        <v>13</v>
      </c>
      <c r="F38" t="s">
        <v>14</v>
      </c>
    </row>
    <row r="39" spans="1:6" x14ac:dyDescent="0.3">
      <c r="A39" s="19">
        <v>-2.1</v>
      </c>
      <c r="B39">
        <v>126</v>
      </c>
      <c r="D39">
        <v>44</v>
      </c>
      <c r="F39">
        <v>4</v>
      </c>
    </row>
    <row r="40" spans="1:6" ht="15" thickBot="1" x14ac:dyDescent="0.35">
      <c r="A40">
        <v>-2.0499999999999998</v>
      </c>
      <c r="B40" s="20">
        <v>152.5</v>
      </c>
      <c r="D40" s="11">
        <v>65.5</v>
      </c>
      <c r="F40">
        <v>6</v>
      </c>
    </row>
    <row r="41" spans="1:6" ht="15" thickBot="1" x14ac:dyDescent="0.35">
      <c r="A41" s="14">
        <v>-2</v>
      </c>
      <c r="B41" s="21">
        <v>179</v>
      </c>
      <c r="C41" s="21"/>
      <c r="D41" s="21">
        <v>87</v>
      </c>
      <c r="E41" s="21"/>
      <c r="F41" s="21">
        <v>8</v>
      </c>
    </row>
    <row r="42" spans="1:6" x14ac:dyDescent="0.3">
      <c r="A42">
        <v>-1.95</v>
      </c>
      <c r="B42">
        <v>197</v>
      </c>
      <c r="D42">
        <v>111</v>
      </c>
      <c r="F42">
        <v>10</v>
      </c>
    </row>
    <row r="43" spans="1:6" x14ac:dyDescent="0.3">
      <c r="A43" s="19">
        <v>-1.9</v>
      </c>
      <c r="B43">
        <v>215</v>
      </c>
      <c r="D43">
        <v>135</v>
      </c>
      <c r="F43">
        <v>12</v>
      </c>
    </row>
    <row r="44" spans="1:6" x14ac:dyDescent="0.3">
      <c r="A44" s="19">
        <v>-1.85</v>
      </c>
      <c r="B44">
        <v>197</v>
      </c>
      <c r="D44" s="11">
        <v>153.5</v>
      </c>
      <c r="F44">
        <v>10</v>
      </c>
    </row>
    <row r="45" spans="1:6" ht="15" thickBot="1" x14ac:dyDescent="0.35">
      <c r="A45">
        <v>-1.8</v>
      </c>
      <c r="B45">
        <v>179</v>
      </c>
      <c r="D45">
        <v>172</v>
      </c>
      <c r="F45">
        <v>8</v>
      </c>
    </row>
    <row r="46" spans="1:6" ht="15" thickBot="1" x14ac:dyDescent="0.35">
      <c r="A46" s="14">
        <v>-1.75</v>
      </c>
      <c r="B46" s="22">
        <v>173.5</v>
      </c>
      <c r="C46" s="21"/>
      <c r="D46" s="22">
        <v>171.5</v>
      </c>
      <c r="E46" s="21"/>
      <c r="F46" s="22">
        <v>20.5</v>
      </c>
    </row>
    <row r="47" spans="1:6" x14ac:dyDescent="0.3">
      <c r="A47">
        <v>-1.7</v>
      </c>
      <c r="B47">
        <v>168</v>
      </c>
      <c r="D47">
        <v>171</v>
      </c>
      <c r="F47">
        <v>33</v>
      </c>
    </row>
    <row r="48" spans="1:6" x14ac:dyDescent="0.3">
      <c r="A48" s="19">
        <v>-1.65</v>
      </c>
      <c r="B48" s="20">
        <v>197.5</v>
      </c>
      <c r="C48" s="19"/>
      <c r="D48" s="20">
        <v>152.5</v>
      </c>
      <c r="E48" s="19"/>
      <c r="F48" s="20">
        <v>35.5</v>
      </c>
    </row>
    <row r="49" spans="1:8" x14ac:dyDescent="0.3">
      <c r="A49" s="19">
        <v>-1.6</v>
      </c>
      <c r="B49" s="19">
        <v>227</v>
      </c>
      <c r="C49" s="19"/>
      <c r="D49" s="19">
        <v>134</v>
      </c>
      <c r="E49" s="19"/>
      <c r="F49" s="19">
        <v>38</v>
      </c>
    </row>
    <row r="50" spans="1:8" x14ac:dyDescent="0.3">
      <c r="A50">
        <v>-1.55</v>
      </c>
      <c r="B50" s="20">
        <v>267.5</v>
      </c>
      <c r="C50" s="19"/>
      <c r="D50" s="19">
        <v>155</v>
      </c>
      <c r="E50" s="19"/>
      <c r="F50" s="20">
        <v>44.5</v>
      </c>
    </row>
    <row r="51" spans="1:8" x14ac:dyDescent="0.3">
      <c r="A51" s="8">
        <v>-1.5</v>
      </c>
      <c r="B51" s="29">
        <v>308</v>
      </c>
      <c r="C51" s="21"/>
      <c r="D51" s="21">
        <v>176</v>
      </c>
      <c r="E51" s="21"/>
      <c r="F51" s="21">
        <v>51</v>
      </c>
      <c r="H51" s="34"/>
    </row>
    <row r="52" spans="1:8" ht="15" thickBot="1" x14ac:dyDescent="0.35">
      <c r="A52">
        <v>-1.45</v>
      </c>
      <c r="B52" s="19">
        <v>297</v>
      </c>
      <c r="C52" s="19"/>
      <c r="D52" s="20">
        <v>195.5</v>
      </c>
      <c r="E52" s="19"/>
      <c r="F52" s="19">
        <v>57</v>
      </c>
    </row>
    <row r="53" spans="1:8" ht="15" thickBot="1" x14ac:dyDescent="0.35">
      <c r="A53" s="14">
        <v>-1.4</v>
      </c>
      <c r="B53" s="17">
        <v>286</v>
      </c>
      <c r="C53" s="17"/>
      <c r="D53" s="17">
        <v>215</v>
      </c>
      <c r="E53" s="17"/>
      <c r="F53" s="30">
        <v>63</v>
      </c>
      <c r="H53" s="34">
        <v>14.4</v>
      </c>
    </row>
    <row r="54" spans="1:8" ht="15" thickBot="1" x14ac:dyDescent="0.35">
      <c r="A54" s="19">
        <v>-1.35</v>
      </c>
      <c r="B54" s="20">
        <v>260.5</v>
      </c>
      <c r="C54" s="19"/>
      <c r="D54" s="20">
        <v>221.5</v>
      </c>
      <c r="E54" s="19"/>
      <c r="F54" s="19">
        <v>54</v>
      </c>
    </row>
    <row r="55" spans="1:8" ht="15" thickBot="1" x14ac:dyDescent="0.35">
      <c r="A55" s="14">
        <v>-1.3</v>
      </c>
      <c r="B55" s="17">
        <v>235</v>
      </c>
      <c r="C55" s="17"/>
      <c r="D55" s="33">
        <v>228</v>
      </c>
      <c r="E55" s="17"/>
      <c r="F55" s="18">
        <v>45</v>
      </c>
      <c r="H55" s="34">
        <v>10.8</v>
      </c>
    </row>
    <row r="56" spans="1:8" ht="15" thickBot="1" x14ac:dyDescent="0.35">
      <c r="A56" s="31">
        <v>-1.25</v>
      </c>
      <c r="B56" s="26">
        <v>213</v>
      </c>
      <c r="C56" s="26"/>
      <c r="D56" s="32">
        <v>202.5</v>
      </c>
      <c r="E56" s="26"/>
      <c r="F56" s="32">
        <v>32.5</v>
      </c>
    </row>
    <row r="57" spans="1:8" x14ac:dyDescent="0.3">
      <c r="A57">
        <v>-1.2</v>
      </c>
      <c r="B57">
        <v>191</v>
      </c>
      <c r="D57">
        <v>177</v>
      </c>
      <c r="F57">
        <v>20</v>
      </c>
    </row>
    <row r="58" spans="1:8" x14ac:dyDescent="0.3">
      <c r="A58" s="19">
        <v>-1.1499999999999999</v>
      </c>
      <c r="B58" s="11">
        <v>156.333333333333</v>
      </c>
      <c r="D58">
        <v>142</v>
      </c>
      <c r="F58">
        <v>14</v>
      </c>
    </row>
    <row r="59" spans="1:8" x14ac:dyDescent="0.3">
      <c r="A59" s="19">
        <v>-1.0999999999999901</v>
      </c>
      <c r="B59" s="11">
        <v>121.666666666667</v>
      </c>
      <c r="D59">
        <v>107</v>
      </c>
      <c r="F59">
        <v>8</v>
      </c>
    </row>
    <row r="60" spans="1:8" ht="15" thickBot="1" x14ac:dyDescent="0.35">
      <c r="A60">
        <v>-1.0499999999999901</v>
      </c>
      <c r="B60">
        <v>87</v>
      </c>
      <c r="D60">
        <v>72</v>
      </c>
      <c r="F60">
        <v>2</v>
      </c>
    </row>
    <row r="61" spans="1:8" ht="15" thickBot="1" x14ac:dyDescent="0.35">
      <c r="A61" s="14">
        <v>-0.99999999999999001</v>
      </c>
      <c r="B61" s="21">
        <v>54</v>
      </c>
      <c r="C61" s="21"/>
      <c r="D61" s="22">
        <v>43.5</v>
      </c>
      <c r="E61" s="21"/>
      <c r="F61" s="21">
        <v>2</v>
      </c>
      <c r="G61" s="21"/>
    </row>
    <row r="62" spans="1:8" x14ac:dyDescent="0.3">
      <c r="A62">
        <v>-0.94999999999998996</v>
      </c>
      <c r="B62">
        <v>21</v>
      </c>
      <c r="D62">
        <v>15</v>
      </c>
      <c r="F62">
        <v>2</v>
      </c>
    </row>
    <row r="63" spans="1:8" x14ac:dyDescent="0.3">
      <c r="A63" s="19">
        <v>-0.89999999999999003</v>
      </c>
      <c r="B63">
        <v>0</v>
      </c>
      <c r="D63">
        <v>0</v>
      </c>
      <c r="F6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Münster</dc:creator>
  <cp:lastModifiedBy>Lukas Münster</cp:lastModifiedBy>
  <dcterms:created xsi:type="dcterms:W3CDTF">2015-06-05T18:17:20Z</dcterms:created>
  <dcterms:modified xsi:type="dcterms:W3CDTF">2023-05-12T18:58:44Z</dcterms:modified>
</cp:coreProperties>
</file>