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jmV/ODXZLkz4AlRgVZ5NflcL4Sjg=="/>
    </ext>
  </extLst>
</workbook>
</file>

<file path=xl/sharedStrings.xml><?xml version="1.0" encoding="utf-8"?>
<sst xmlns="http://schemas.openxmlformats.org/spreadsheetml/2006/main" count="160" uniqueCount="71">
  <si>
    <t>TABELAS</t>
  </si>
  <si>
    <t>CLASSES</t>
  </si>
  <si>
    <t>FORMULÁRIOS</t>
  </si>
  <si>
    <t>TB_CLIENTE</t>
  </si>
  <si>
    <t>DESCRIÇÃO</t>
  </si>
  <si>
    <t>OK</t>
  </si>
  <si>
    <t>CAMPO</t>
  </si>
  <si>
    <t>TIPO</t>
  </si>
  <si>
    <t>ATRIBUTO</t>
  </si>
  <si>
    <t>MÉTODO</t>
  </si>
  <si>
    <t>P</t>
  </si>
  <si>
    <t>I_COD_CLIENTE</t>
  </si>
  <si>
    <t>INT</t>
  </si>
  <si>
    <t>Chave Primária da tabela de Cliente.</t>
  </si>
  <si>
    <t>S_NM_CLIENTE</t>
  </si>
  <si>
    <t>VARCHAR(35)</t>
  </si>
  <si>
    <t>Nome do Cliente</t>
  </si>
  <si>
    <t>S_CPF_CLIENTE</t>
  </si>
  <si>
    <t>VARCHAR(14)</t>
  </si>
  <si>
    <t>CPF do cliente</t>
  </si>
  <si>
    <t>TB_PEDIDO</t>
  </si>
  <si>
    <t>I_COD_PEDIDO</t>
  </si>
  <si>
    <t>Chave Primária da tabela de Pedido</t>
  </si>
  <si>
    <t>F</t>
  </si>
  <si>
    <t>Chave Estrangeira da tabela de Cliente.</t>
  </si>
  <si>
    <t>D_VLRTOT_PEDIDO</t>
  </si>
  <si>
    <t>DOUBLE</t>
  </si>
  <si>
    <t>Valor total do pedido.</t>
  </si>
  <si>
    <t>TB_PRODUTO</t>
  </si>
  <si>
    <t>I_COD_PRODUTO</t>
  </si>
  <si>
    <t>Chave Primária da tabela de Produto.</t>
  </si>
  <si>
    <t>I_COD_TIPO</t>
  </si>
  <si>
    <t>Chave Estrangeira da tabela de Tipo.</t>
  </si>
  <si>
    <t>S_NM_PRODUTO</t>
  </si>
  <si>
    <t xml:space="preserve">Nome do Produto. </t>
  </si>
  <si>
    <t>S_DESC_PRODUTO</t>
  </si>
  <si>
    <t>varchar(100)</t>
  </si>
  <si>
    <t>Descrição do Produto.</t>
  </si>
  <si>
    <t>D_VLRUNI_PRODUTO</t>
  </si>
  <si>
    <t>Valor do Produto.</t>
  </si>
  <si>
    <t>TB_TIPO</t>
  </si>
  <si>
    <t>Chave Primária da tabela de Tipo do Produto.</t>
  </si>
  <si>
    <t>S_NM_TIPO</t>
  </si>
  <si>
    <t>VARCHAR(15)</t>
  </si>
  <si>
    <t>Nome do Tipo do Produto.</t>
  </si>
  <si>
    <t>TB_ITEMPEDIDO</t>
  </si>
  <si>
    <t>I_COD_ITEMPEDIDO</t>
  </si>
  <si>
    <t>Chave Primária da tabela de Item.</t>
  </si>
  <si>
    <t>Chave Estrangeira da tabela de Pedido</t>
  </si>
  <si>
    <t>I_QTD_ITEM</t>
  </si>
  <si>
    <t>Quantidade de itens.</t>
  </si>
  <si>
    <t>D_SUBVLR_ITEMPEDIDO</t>
  </si>
  <si>
    <t>SubValor do Item.</t>
  </si>
  <si>
    <t>I_QTD_ITEMPEDIDO</t>
  </si>
  <si>
    <t>Quantidade do Item no Pedido</t>
  </si>
  <si>
    <t>TB_FUNCIONARIO</t>
  </si>
  <si>
    <t>I_COD_FUNCIONARIO</t>
  </si>
  <si>
    <t>Chave Primária da tabela de Funcionário.</t>
  </si>
  <si>
    <t>S_UNM_FUNCIONARIO</t>
  </si>
  <si>
    <t xml:space="preserve">Nome de Usuário do Funcionário. </t>
  </si>
  <si>
    <t>S_PASS_FUNCIONARIO</t>
  </si>
  <si>
    <t>varchar(35)</t>
  </si>
  <si>
    <t>Senha do Funcionário.</t>
  </si>
  <si>
    <t>TB_ITEMCOMBO</t>
  </si>
  <si>
    <t>I_COD_ITEMCOMBO</t>
  </si>
  <si>
    <t>I_COD_COMBO</t>
  </si>
  <si>
    <t>Cod do Combo</t>
  </si>
  <si>
    <t>Chave estrangeira da tabela Produto</t>
  </si>
  <si>
    <t>I_QTD_PRODUTO</t>
  </si>
  <si>
    <t>Quantidade do Produto</t>
  </si>
  <si>
    <t>D_SUBVLR_ITEMCOMBO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</si>
</sst>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2F5496"/>
      <name val="Calibri"/>
    </font>
    <font/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</fills>
  <borders count="9">
    <border/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2" fontId="2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3" fontId="4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vertical="center"/>
    </xf>
    <xf borderId="8" fillId="0" fontId="3" numFmtId="0" xfId="0" applyBorder="1" applyFont="1"/>
    <xf borderId="0" fillId="0" fontId="1" numFmtId="0" xfId="0" applyAlignment="1" applyFont="1">
      <alignment horizontal="right"/>
    </xf>
    <xf borderId="7" fillId="0" fontId="4" numFmtId="0" xfId="0" applyAlignment="1" applyBorder="1" applyFont="1">
      <alignment horizontal="left"/>
    </xf>
    <xf borderId="7" fillId="0" fontId="4" numFmtId="0" xfId="0" applyBorder="1" applyFont="1"/>
    <xf borderId="0" fillId="0" fontId="4" numFmtId="0" xfId="0" applyFont="1"/>
    <xf borderId="7" fillId="0" fontId="4" numFmtId="0" xfId="0" applyAlignment="1" applyBorder="1" applyFont="1">
      <alignment horizontal="left" readingOrder="0"/>
    </xf>
    <xf borderId="4" fillId="2" fontId="2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left"/>
    </xf>
    <xf borderId="0" fillId="0" fontId="6" numFmtId="0" xfId="0" applyFont="1"/>
    <xf borderId="0" fillId="0" fontId="1" numFmtId="0" xfId="0" applyAlignment="1" applyFont="1">
      <alignment horizontal="left"/>
    </xf>
    <xf borderId="0" fillId="0" fontId="7" numFmtId="0" xfId="0" applyAlignment="1" applyFont="1">
      <alignment horizontal="right"/>
    </xf>
    <xf borderId="7" fillId="0" fontId="4" numFmtId="0" xfId="0" applyAlignment="1" applyBorder="1" applyFont="1">
      <alignment readingOrder="0"/>
    </xf>
    <xf borderId="7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14"/>
    <col customWidth="1" min="2" max="2" width="27.57"/>
    <col customWidth="1" min="3" max="3" width="14.14"/>
    <col customWidth="1" min="4" max="4" width="24.14"/>
    <col customWidth="1" min="5" max="5" width="22.14"/>
    <col customWidth="1" min="6" max="6" width="27.29"/>
    <col customWidth="1" min="7" max="7" width="73.0"/>
    <col customWidth="1" min="8" max="8" width="26.57"/>
    <col customWidth="1" min="9" max="26" width="8.71"/>
  </cols>
  <sheetData>
    <row r="1">
      <c r="A1" s="1"/>
    </row>
    <row r="2" ht="27.0" customHeight="1">
      <c r="A2" s="1"/>
      <c r="B2" s="2" t="s">
        <v>0</v>
      </c>
      <c r="C2" s="3"/>
      <c r="D2" s="2" t="s">
        <v>1</v>
      </c>
      <c r="E2" s="3"/>
      <c r="F2" s="4" t="s">
        <v>2</v>
      </c>
    </row>
    <row r="3" ht="24.75" customHeight="1">
      <c r="A3" s="1"/>
      <c r="B3" s="5" t="s">
        <v>3</v>
      </c>
      <c r="C3" s="6"/>
      <c r="D3" s="5" t="str">
        <f>PROPER(MID(B3,4,LEN(B3)))</f>
        <v>Cliente</v>
      </c>
      <c r="E3" s="6"/>
      <c r="F3" s="7" t="str">
        <f>"frm_"&amp;D3</f>
        <v>frm_Cliente</v>
      </c>
      <c r="G3" s="8" t="s">
        <v>4</v>
      </c>
    </row>
    <row r="4" ht="24.75" customHeight="1">
      <c r="A4" s="1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9"/>
      <c r="G4" s="8"/>
    </row>
    <row r="5">
      <c r="A5" s="10" t="s">
        <v>10</v>
      </c>
      <c r="B5" s="11" t="s">
        <v>11</v>
      </c>
      <c r="C5" s="11" t="s">
        <v>12</v>
      </c>
      <c r="D5" s="11" t="str">
        <f t="shared" ref="D5:D7" si="1">"v_"&amp;PROPER(MID(B5,3,LEN(B5)))</f>
        <v>v_Cod_Cliente</v>
      </c>
      <c r="E5" s="11" t="str">
        <f t="shared" ref="E5:E7" si="2">PROPER(MID(D5,3,LEN(D5)))</f>
        <v>Cod_Cliente</v>
      </c>
      <c r="F5" s="11" t="str">
        <f t="shared" ref="F5:F7" si="3">"tbox_"&amp;E5</f>
        <v>tbox_Cod_Cliente</v>
      </c>
      <c r="G5" s="12" t="s">
        <v>13</v>
      </c>
    </row>
    <row r="6">
      <c r="A6" s="10"/>
      <c r="B6" s="11" t="s">
        <v>14</v>
      </c>
      <c r="C6" s="11" t="s">
        <v>15</v>
      </c>
      <c r="D6" s="11" t="str">
        <f t="shared" si="1"/>
        <v>v_Nm_Cliente</v>
      </c>
      <c r="E6" s="11" t="str">
        <f t="shared" si="2"/>
        <v>Nm_Cliente</v>
      </c>
      <c r="F6" s="11" t="str">
        <f t="shared" si="3"/>
        <v>tbox_Nm_Cliente</v>
      </c>
      <c r="G6" s="12" t="s">
        <v>16</v>
      </c>
    </row>
    <row r="7">
      <c r="A7" s="10"/>
      <c r="B7" s="11" t="s">
        <v>17</v>
      </c>
      <c r="C7" s="11" t="s">
        <v>18</v>
      </c>
      <c r="D7" s="11" t="str">
        <f t="shared" si="1"/>
        <v>v_Cpf_Cliente</v>
      </c>
      <c r="E7" s="11" t="str">
        <f t="shared" si="2"/>
        <v>Cpf_Cliente</v>
      </c>
      <c r="F7" s="11" t="str">
        <f t="shared" si="3"/>
        <v>tbox_Cpf_Cliente</v>
      </c>
      <c r="G7" s="12" t="s">
        <v>19</v>
      </c>
    </row>
    <row r="8">
      <c r="A8" s="10"/>
      <c r="B8" s="13"/>
      <c r="C8" s="13"/>
      <c r="D8" s="13"/>
      <c r="E8" s="13"/>
      <c r="G8" s="13"/>
    </row>
    <row r="9">
      <c r="A9" s="1"/>
    </row>
    <row r="10">
      <c r="A10" s="1"/>
      <c r="B10" s="2" t="s">
        <v>0</v>
      </c>
      <c r="C10" s="3"/>
      <c r="D10" s="2" t="s">
        <v>1</v>
      </c>
      <c r="E10" s="3"/>
      <c r="F10" s="4" t="s">
        <v>2</v>
      </c>
    </row>
    <row r="11">
      <c r="A11" s="1"/>
      <c r="B11" s="5" t="s">
        <v>20</v>
      </c>
      <c r="C11" s="6"/>
      <c r="D11" s="5" t="str">
        <f>PROPER(MID(B11,4,LEN(B11)))</f>
        <v>Pedido</v>
      </c>
      <c r="E11" s="6"/>
      <c r="F11" s="7" t="str">
        <f>"frm_"&amp;D11</f>
        <v>frm_Pedido</v>
      </c>
      <c r="G11" s="8" t="s">
        <v>4</v>
      </c>
    </row>
    <row r="12">
      <c r="A12" s="1" t="s">
        <v>5</v>
      </c>
      <c r="B12" s="8" t="s">
        <v>6</v>
      </c>
      <c r="C12" s="8" t="s">
        <v>7</v>
      </c>
      <c r="D12" s="8" t="s">
        <v>8</v>
      </c>
      <c r="E12" s="8" t="s">
        <v>9</v>
      </c>
      <c r="F12" s="9"/>
      <c r="G12" s="8"/>
    </row>
    <row r="13">
      <c r="A13" s="10" t="s">
        <v>10</v>
      </c>
      <c r="B13" s="11" t="s">
        <v>21</v>
      </c>
      <c r="C13" s="11" t="s">
        <v>12</v>
      </c>
      <c r="D13" s="11" t="str">
        <f t="shared" ref="D13:D15" si="4">"v_"&amp;PROPER(MID(B13,3,LEN(B13)))</f>
        <v>v_Cod_Pedido</v>
      </c>
      <c r="E13" s="11" t="str">
        <f t="shared" ref="E13:E15" si="5">PROPER(MID(D13,3,LEN(D13)))</f>
        <v>Cod_Pedido</v>
      </c>
      <c r="F13" s="11" t="str">
        <f t="shared" ref="F13:F15" si="6">"tbox_"&amp;E13</f>
        <v>tbox_Cod_Pedido</v>
      </c>
      <c r="G13" s="12" t="s">
        <v>22</v>
      </c>
    </row>
    <row r="14">
      <c r="A14" s="10" t="s">
        <v>23</v>
      </c>
      <c r="B14" s="11" t="s">
        <v>11</v>
      </c>
      <c r="C14" s="11" t="s">
        <v>12</v>
      </c>
      <c r="D14" s="11" t="str">
        <f t="shared" si="4"/>
        <v>v_Cod_Cliente</v>
      </c>
      <c r="E14" s="11" t="str">
        <f t="shared" si="5"/>
        <v>Cod_Cliente</v>
      </c>
      <c r="F14" s="11" t="str">
        <f t="shared" si="6"/>
        <v>tbox_Cod_Cliente</v>
      </c>
      <c r="G14" s="12" t="s">
        <v>24</v>
      </c>
    </row>
    <row r="15">
      <c r="A15" s="10"/>
      <c r="B15" s="14" t="s">
        <v>25</v>
      </c>
      <c r="C15" s="11" t="s">
        <v>26</v>
      </c>
      <c r="D15" s="11" t="str">
        <f t="shared" si="4"/>
        <v>v_Vlrtot_Pedido</v>
      </c>
      <c r="E15" s="11" t="str">
        <f t="shared" si="5"/>
        <v>Vlrtot_Pedido</v>
      </c>
      <c r="F15" s="11" t="str">
        <f t="shared" si="6"/>
        <v>tbox_Vlrtot_Pedido</v>
      </c>
      <c r="G15" s="12" t="s">
        <v>27</v>
      </c>
    </row>
    <row r="16">
      <c r="A16" s="1"/>
    </row>
    <row r="17" ht="21.0" customHeight="1">
      <c r="A17" s="1"/>
    </row>
    <row r="18">
      <c r="A18" s="1"/>
      <c r="B18" s="15" t="s">
        <v>0</v>
      </c>
      <c r="C18" s="6"/>
      <c r="D18" s="15" t="s">
        <v>1</v>
      </c>
      <c r="E18" s="6"/>
      <c r="F18" s="4" t="s">
        <v>2</v>
      </c>
    </row>
    <row r="19">
      <c r="A19" s="1"/>
      <c r="B19" s="5" t="s">
        <v>28</v>
      </c>
      <c r="C19" s="6"/>
      <c r="D19" s="5" t="str">
        <f>PROPER(MID(B19,4,LEN(B19)))</f>
        <v>Produto</v>
      </c>
      <c r="E19" s="6"/>
      <c r="F19" s="7" t="str">
        <f>"frm_"&amp;D19</f>
        <v>frm_Produto</v>
      </c>
      <c r="G19" s="8" t="s">
        <v>4</v>
      </c>
    </row>
    <row r="20">
      <c r="A20" s="1" t="s">
        <v>5</v>
      </c>
      <c r="B20" s="8" t="s">
        <v>6</v>
      </c>
      <c r="C20" s="8" t="s">
        <v>7</v>
      </c>
      <c r="D20" s="8" t="s">
        <v>8</v>
      </c>
      <c r="E20" s="8" t="s">
        <v>9</v>
      </c>
      <c r="F20" s="9"/>
      <c r="G20" s="8"/>
    </row>
    <row r="21" ht="15.75" customHeight="1">
      <c r="A21" s="10" t="s">
        <v>10</v>
      </c>
      <c r="B21" s="11" t="s">
        <v>29</v>
      </c>
      <c r="C21" s="11" t="s">
        <v>12</v>
      </c>
      <c r="D21" s="11" t="str">
        <f t="shared" ref="D21:D23" si="7">"v_"&amp;PROPER(MID(B21,3,LEN(B21)))</f>
        <v>v_Cod_Produto</v>
      </c>
      <c r="E21" s="11" t="str">
        <f t="shared" ref="E21:E25" si="8">PROPER(MID(D21,3,LEN(D21)))</f>
        <v>Cod_Produto</v>
      </c>
      <c r="F21" s="11" t="str">
        <f t="shared" ref="F21:F25" si="9">"tbox_"&amp;E21</f>
        <v>tbox_Cod_Produto</v>
      </c>
      <c r="G21" s="12" t="s">
        <v>30</v>
      </c>
    </row>
    <row r="22" ht="15.75" customHeight="1">
      <c r="A22" s="10"/>
      <c r="B22" s="11" t="s">
        <v>31</v>
      </c>
      <c r="C22" s="11" t="s">
        <v>12</v>
      </c>
      <c r="D22" s="11" t="str">
        <f t="shared" si="7"/>
        <v>v_Cod_Tipo</v>
      </c>
      <c r="E22" s="11" t="str">
        <f t="shared" si="8"/>
        <v>Cod_Tipo</v>
      </c>
      <c r="F22" s="11" t="str">
        <f t="shared" si="9"/>
        <v>tbox_Cod_Tipo</v>
      </c>
      <c r="G22" s="12" t="s">
        <v>32</v>
      </c>
    </row>
    <row r="23" ht="15.75" customHeight="1">
      <c r="A23" s="1"/>
      <c r="B23" s="11" t="s">
        <v>33</v>
      </c>
      <c r="C23" s="11" t="s">
        <v>15</v>
      </c>
      <c r="D23" s="11" t="str">
        <f t="shared" si="7"/>
        <v>v_Nm_Produto</v>
      </c>
      <c r="E23" s="11" t="str">
        <f t="shared" si="8"/>
        <v>Nm_Produto</v>
      </c>
      <c r="F23" s="11" t="str">
        <f t="shared" si="9"/>
        <v>tbox_Nm_Produto</v>
      </c>
      <c r="G23" s="12" t="s">
        <v>34</v>
      </c>
    </row>
    <row r="24" ht="15.75" customHeight="1">
      <c r="A24" s="1"/>
      <c r="B24" s="11" t="s">
        <v>35</v>
      </c>
      <c r="C24" s="11" t="s">
        <v>36</v>
      </c>
      <c r="D24" s="11" t="str">
        <f t="shared" ref="D24:D25" si="10">"v_"&amp;PROPER(MID(B24,3,LEN(B24)))</f>
        <v>v_Desc_Produto</v>
      </c>
      <c r="E24" s="11" t="str">
        <f t="shared" si="8"/>
        <v>Desc_Produto</v>
      </c>
      <c r="F24" s="11" t="str">
        <f t="shared" si="9"/>
        <v>tbox_Desc_Produto</v>
      </c>
      <c r="G24" s="12" t="s">
        <v>37</v>
      </c>
    </row>
    <row r="25" ht="15.75" customHeight="1">
      <c r="A25" s="1"/>
      <c r="B25" s="14" t="s">
        <v>38</v>
      </c>
      <c r="C25" s="11" t="s">
        <v>26</v>
      </c>
      <c r="D25" s="16" t="str">
        <f t="shared" si="10"/>
        <v>v_Vlruni_Produto</v>
      </c>
      <c r="E25" s="11" t="str">
        <f t="shared" si="8"/>
        <v>Vlruni_Produto</v>
      </c>
      <c r="F25" s="11" t="str">
        <f t="shared" si="9"/>
        <v>tbox_Vlruni_Produto</v>
      </c>
      <c r="G25" s="12" t="s">
        <v>39</v>
      </c>
    </row>
    <row r="26" ht="15.75" customHeight="1">
      <c r="A26" s="1"/>
    </row>
    <row r="27" ht="15.75" customHeight="1">
      <c r="A27" s="1"/>
      <c r="G27" s="17"/>
    </row>
    <row r="28" ht="15.75" customHeight="1">
      <c r="A28" s="10"/>
      <c r="B28" s="15" t="s">
        <v>0</v>
      </c>
      <c r="C28" s="6"/>
      <c r="D28" s="15" t="s">
        <v>1</v>
      </c>
      <c r="E28" s="6"/>
      <c r="F28" s="4" t="s">
        <v>2</v>
      </c>
    </row>
    <row r="29" ht="15.75" customHeight="1">
      <c r="A29" s="10"/>
      <c r="B29" s="5" t="s">
        <v>40</v>
      </c>
      <c r="C29" s="6"/>
      <c r="D29" s="5" t="str">
        <f>PROPER(MID(B29,4,LEN(B29)))</f>
        <v>Tipo</v>
      </c>
      <c r="E29" s="6"/>
      <c r="F29" s="7" t="str">
        <f>"frm_"&amp;D29</f>
        <v>frm_Tipo</v>
      </c>
      <c r="G29" s="8" t="s">
        <v>4</v>
      </c>
    </row>
    <row r="30" ht="15.75" customHeight="1">
      <c r="A30" s="18" t="s">
        <v>5</v>
      </c>
      <c r="B30" s="8" t="s">
        <v>6</v>
      </c>
      <c r="C30" s="8" t="s">
        <v>7</v>
      </c>
      <c r="D30" s="8" t="s">
        <v>8</v>
      </c>
      <c r="E30" s="8" t="s">
        <v>9</v>
      </c>
      <c r="F30" s="9"/>
      <c r="G30" s="8"/>
    </row>
    <row r="31" ht="15.75" customHeight="1">
      <c r="A31" s="10" t="s">
        <v>10</v>
      </c>
      <c r="B31" s="11" t="s">
        <v>31</v>
      </c>
      <c r="C31" s="11" t="s">
        <v>12</v>
      </c>
      <c r="D31" s="11" t="str">
        <f t="shared" ref="D31:D32" si="11">"v_"&amp;PROPER(MID(B31,3,LEN(B31)))</f>
        <v>v_Cod_Tipo</v>
      </c>
      <c r="E31" s="11" t="str">
        <f t="shared" ref="E31:E32" si="12">PROPER(MID(D31,3,LEN(D31)))</f>
        <v>Cod_Tipo</v>
      </c>
      <c r="F31" s="11" t="str">
        <f t="shared" ref="F31:F32" si="13">"tbox_"&amp;E31</f>
        <v>tbox_Cod_Tipo</v>
      </c>
      <c r="G31" s="12" t="s">
        <v>41</v>
      </c>
    </row>
    <row r="32" ht="15.75" customHeight="1">
      <c r="A32" s="19"/>
      <c r="B32" s="11" t="s">
        <v>42</v>
      </c>
      <c r="C32" s="11" t="s">
        <v>43</v>
      </c>
      <c r="D32" s="11" t="str">
        <f t="shared" si="11"/>
        <v>v_Nm_Tipo</v>
      </c>
      <c r="E32" s="11" t="str">
        <f t="shared" si="12"/>
        <v>Nm_Tipo</v>
      </c>
      <c r="F32" s="11" t="str">
        <f t="shared" si="13"/>
        <v>tbox_Nm_Tipo</v>
      </c>
      <c r="G32" s="12" t="s">
        <v>44</v>
      </c>
    </row>
    <row r="33" ht="15.75" customHeight="1">
      <c r="A33" s="10"/>
    </row>
    <row r="34" ht="15.75" customHeight="1">
      <c r="A34" s="1"/>
      <c r="B34" s="2" t="s">
        <v>0</v>
      </c>
      <c r="C34" s="3"/>
      <c r="D34" s="2" t="s">
        <v>1</v>
      </c>
      <c r="E34" s="3"/>
      <c r="F34" s="4" t="s">
        <v>2</v>
      </c>
    </row>
    <row r="35" ht="15.75" customHeight="1">
      <c r="A35" s="1"/>
      <c r="B35" s="5" t="s">
        <v>45</v>
      </c>
      <c r="C35" s="6"/>
      <c r="D35" s="5" t="str">
        <f>PROPER(MID(B35,4,LEN(B35)))</f>
        <v>Itempedido</v>
      </c>
      <c r="E35" s="6"/>
      <c r="F35" s="7" t="str">
        <f>"frm_"&amp;D35</f>
        <v>frm_Itempedido</v>
      </c>
      <c r="G35" s="8" t="s">
        <v>4</v>
      </c>
    </row>
    <row r="36" ht="15.75" customHeight="1">
      <c r="A36" s="1" t="s">
        <v>5</v>
      </c>
      <c r="B36" s="8" t="s">
        <v>6</v>
      </c>
      <c r="C36" s="8" t="s">
        <v>7</v>
      </c>
      <c r="D36" s="8" t="s">
        <v>8</v>
      </c>
      <c r="E36" s="8" t="s">
        <v>9</v>
      </c>
      <c r="F36" s="9"/>
      <c r="G36" s="8"/>
    </row>
    <row r="37" ht="15.75" customHeight="1">
      <c r="A37" s="10" t="s">
        <v>10</v>
      </c>
      <c r="B37" s="11" t="s">
        <v>46</v>
      </c>
      <c r="C37" s="11" t="s">
        <v>12</v>
      </c>
      <c r="D37" s="11" t="str">
        <f t="shared" ref="D37:D39" si="14">"v_"&amp;PROPER(MID(B37,3,LEN(B37)))</f>
        <v>v_Cod_Itempedido</v>
      </c>
      <c r="E37" s="11" t="str">
        <f t="shared" ref="E37:E39" si="15">PROPER(MID(D37,3,LEN(D37)))</f>
        <v>Cod_Itempedido</v>
      </c>
      <c r="F37" s="11" t="str">
        <f t="shared" ref="F37:F40" si="16">"tbox_"&amp;E37</f>
        <v>tbox_Cod_Itempedido</v>
      </c>
      <c r="G37" s="12" t="s">
        <v>47</v>
      </c>
    </row>
    <row r="38" ht="15.75" customHeight="1">
      <c r="A38" s="10" t="s">
        <v>23</v>
      </c>
      <c r="B38" s="11" t="s">
        <v>21</v>
      </c>
      <c r="C38" s="11" t="s">
        <v>12</v>
      </c>
      <c r="D38" s="11" t="str">
        <f t="shared" si="14"/>
        <v>v_Cod_Pedido</v>
      </c>
      <c r="E38" s="11" t="str">
        <f t="shared" si="15"/>
        <v>Cod_Pedido</v>
      </c>
      <c r="F38" s="11" t="str">
        <f t="shared" si="16"/>
        <v>tbox_Cod_Pedido</v>
      </c>
      <c r="G38" s="12" t="s">
        <v>48</v>
      </c>
      <c r="H38" s="11" t="s">
        <v>49</v>
      </c>
      <c r="I38" s="11" t="s">
        <v>12</v>
      </c>
      <c r="J38" s="11" t="str">
        <f>"v_"&amp;PROPER(MID(H38,3,LEN(H38)))</f>
        <v>v_Qtd_Item</v>
      </c>
      <c r="K38" s="11" t="str">
        <f>PROPER(MID(J38,3,LEN(J38)))</f>
        <v>Qtd_Item</v>
      </c>
      <c r="L38" s="11" t="str">
        <f>"tbox_"&amp;K38</f>
        <v>tbox_Qtd_Item</v>
      </c>
      <c r="M38" s="12" t="s">
        <v>50</v>
      </c>
    </row>
    <row r="39" ht="15.75" customHeight="1">
      <c r="A39" s="1"/>
      <c r="B39" s="11" t="s">
        <v>51</v>
      </c>
      <c r="C39" s="11" t="s">
        <v>26</v>
      </c>
      <c r="D39" s="16" t="str">
        <f t="shared" si="14"/>
        <v>v_Subvlr_Itempedido</v>
      </c>
      <c r="E39" s="11" t="str">
        <f t="shared" si="15"/>
        <v>Subvlr_Itempedido</v>
      </c>
      <c r="F39" s="11" t="str">
        <f t="shared" si="16"/>
        <v>tbox_Subvlr_Itempedido</v>
      </c>
      <c r="G39" s="12" t="s">
        <v>52</v>
      </c>
    </row>
    <row r="40" ht="15.75" customHeight="1">
      <c r="A40" s="1"/>
      <c r="B40" s="14" t="s">
        <v>53</v>
      </c>
      <c r="C40" s="11" t="s">
        <v>12</v>
      </c>
      <c r="D40" s="11" t="str">
        <f>"v_"&amp;PROPER(MID(B40,3,LEN(B40)))</f>
        <v>v_Qtd_Itempedido</v>
      </c>
      <c r="E40" s="11" t="str">
        <f>""&amp;PROPER(MID(B40,3,LEN(B40)))</f>
        <v>Qtd_Itempedido</v>
      </c>
      <c r="F40" s="11" t="str">
        <f t="shared" si="16"/>
        <v>tbox_Qtd_Itempedido</v>
      </c>
      <c r="G40" s="20" t="s">
        <v>54</v>
      </c>
    </row>
    <row r="41" ht="15.75" customHeight="1">
      <c r="A41" s="1"/>
    </row>
    <row r="42" ht="15.75" customHeight="1">
      <c r="A42" s="10"/>
    </row>
    <row r="43" ht="15.75" customHeight="1">
      <c r="A43" s="1"/>
      <c r="B43" s="15" t="s">
        <v>0</v>
      </c>
      <c r="C43" s="6"/>
      <c r="D43" s="15" t="s">
        <v>1</v>
      </c>
      <c r="E43" s="6"/>
      <c r="F43" s="4" t="s">
        <v>2</v>
      </c>
    </row>
    <row r="44" ht="15.75" customHeight="1">
      <c r="A44" s="1" t="s">
        <v>5</v>
      </c>
      <c r="B44" s="5" t="s">
        <v>55</v>
      </c>
      <c r="C44" s="6"/>
      <c r="D44" s="5" t="str">
        <f>PROPER(MID(B44,4,LEN(B44)))</f>
        <v>Funcionario</v>
      </c>
      <c r="E44" s="6"/>
      <c r="F44" s="7" t="str">
        <f>"frm_"&amp;D44</f>
        <v>frm_Funcionario</v>
      </c>
      <c r="G44" s="8" t="s">
        <v>4</v>
      </c>
    </row>
    <row r="45" ht="15.75" hidden="1" customHeight="1">
      <c r="A45" s="1" t="s">
        <v>5</v>
      </c>
      <c r="B45" s="8" t="s">
        <v>6</v>
      </c>
      <c r="C45" s="8" t="s">
        <v>7</v>
      </c>
      <c r="D45" s="8" t="s">
        <v>8</v>
      </c>
      <c r="E45" s="8" t="s">
        <v>9</v>
      </c>
      <c r="F45" s="9"/>
      <c r="G45" s="8"/>
    </row>
    <row r="46" ht="15.75" customHeight="1">
      <c r="A46" s="10" t="s">
        <v>10</v>
      </c>
      <c r="B46" s="11" t="s">
        <v>56</v>
      </c>
      <c r="C46" s="11" t="s">
        <v>12</v>
      </c>
      <c r="D46" s="11" t="str">
        <f t="shared" ref="D46:D47" si="17">"v_"&amp;PROPER(MID(B46,3,LEN(B46)))</f>
        <v>v_Cod_Funcionario</v>
      </c>
      <c r="E46" s="11" t="str">
        <f t="shared" ref="E46:E48" si="18">PROPER(MID(D46,3,LEN(D46)))</f>
        <v>Cod_Funcionario</v>
      </c>
      <c r="F46" s="11" t="str">
        <f t="shared" ref="F46:F48" si="19">"tbox_"&amp;E46</f>
        <v>tbox_Cod_Funcionario</v>
      </c>
      <c r="G46" s="12" t="s">
        <v>57</v>
      </c>
    </row>
    <row r="47" ht="15.75" customHeight="1">
      <c r="A47" s="1"/>
      <c r="B47" s="11" t="s">
        <v>58</v>
      </c>
      <c r="C47" s="11" t="s">
        <v>15</v>
      </c>
      <c r="D47" s="11" t="str">
        <f t="shared" si="17"/>
        <v>v_Unm_Funcionario</v>
      </c>
      <c r="E47" s="11" t="str">
        <f t="shared" si="18"/>
        <v>Unm_Funcionario</v>
      </c>
      <c r="F47" s="11" t="str">
        <f t="shared" si="19"/>
        <v>tbox_Unm_Funcionario</v>
      </c>
      <c r="G47" s="21" t="s">
        <v>59</v>
      </c>
    </row>
    <row r="48" ht="15.75" customHeight="1">
      <c r="A48" s="1"/>
      <c r="B48" s="11" t="s">
        <v>60</v>
      </c>
      <c r="C48" s="11" t="s">
        <v>61</v>
      </c>
      <c r="D48" s="11" t="str">
        <f>"v_"&amp;PROPER(MID(B48,3,LEN(B48)))</f>
        <v>v_Pass_Funcionario</v>
      </c>
      <c r="E48" s="11" t="str">
        <f t="shared" si="18"/>
        <v>Pass_Funcionario</v>
      </c>
      <c r="F48" s="11" t="str">
        <f t="shared" si="19"/>
        <v>tbox_Pass_Funcionario</v>
      </c>
      <c r="G48" s="12" t="s">
        <v>62</v>
      </c>
    </row>
    <row r="50" ht="15.75" customHeight="1">
      <c r="A50" s="1"/>
    </row>
    <row r="51" ht="15.75" customHeight="1">
      <c r="A51" s="1"/>
    </row>
    <row r="52" ht="15.75" customHeight="1">
      <c r="A52" s="1"/>
    </row>
    <row r="53" ht="15.0" customHeight="1">
      <c r="A53" s="1"/>
      <c r="B53" s="15" t="s">
        <v>0</v>
      </c>
      <c r="C53" s="6"/>
      <c r="D53" s="15" t="s">
        <v>1</v>
      </c>
      <c r="E53" s="6"/>
      <c r="F53" s="4" t="s">
        <v>2</v>
      </c>
    </row>
    <row r="54" ht="15.75" customHeight="1">
      <c r="A54" s="1"/>
      <c r="B54" s="5" t="s">
        <v>63</v>
      </c>
      <c r="C54" s="6"/>
      <c r="D54" s="5" t="str">
        <f>PROPER(MID(B54,4,LEN(B54)))</f>
        <v>Itemcombo</v>
      </c>
      <c r="E54" s="6"/>
      <c r="F54" s="7" t="str">
        <f>"frm_"&amp;D54</f>
        <v>frm_Itemcombo</v>
      </c>
      <c r="G54" s="8" t="s">
        <v>4</v>
      </c>
    </row>
    <row r="55" ht="15.75" customHeight="1">
      <c r="A55" s="1" t="s">
        <v>5</v>
      </c>
      <c r="B55" s="8" t="s">
        <v>6</v>
      </c>
      <c r="C55" s="8" t="s">
        <v>7</v>
      </c>
      <c r="D55" s="8" t="s">
        <v>8</v>
      </c>
      <c r="E55" s="8" t="s">
        <v>9</v>
      </c>
      <c r="F55" s="9"/>
      <c r="G55" s="8"/>
    </row>
    <row r="56" ht="15.75" customHeight="1">
      <c r="A56" s="10" t="s">
        <v>10</v>
      </c>
      <c r="B56" s="11" t="s">
        <v>64</v>
      </c>
      <c r="C56" s="11" t="s">
        <v>12</v>
      </c>
      <c r="D56" s="11" t="str">
        <f t="shared" ref="D56:D58" si="20">"v_"&amp;PROPER(MID(B56,3,LEN(B56)))</f>
        <v>v_Cod_Itemcombo</v>
      </c>
      <c r="E56" s="11" t="str">
        <f t="shared" ref="E56:E60" si="21">PROPER(MID(D56,3,LEN(D56)))</f>
        <v>Cod_Itemcombo</v>
      </c>
      <c r="F56" s="11" t="str">
        <f t="shared" ref="F56:F60" si="22">"tbox_"&amp;E56</f>
        <v>tbox_Cod_Itemcombo</v>
      </c>
      <c r="G56" s="12" t="s">
        <v>30</v>
      </c>
    </row>
    <row r="57" ht="15.75" customHeight="1">
      <c r="A57" s="10" t="s">
        <v>23</v>
      </c>
      <c r="B57" s="11" t="s">
        <v>65</v>
      </c>
      <c r="C57" s="11" t="s">
        <v>12</v>
      </c>
      <c r="D57" s="11" t="str">
        <f t="shared" si="20"/>
        <v>v_Cod_Combo</v>
      </c>
      <c r="E57" s="11" t="str">
        <f t="shared" si="21"/>
        <v>Cod_Combo</v>
      </c>
      <c r="F57" s="11" t="str">
        <f t="shared" si="22"/>
        <v>tbox_Cod_Combo</v>
      </c>
      <c r="G57" s="12" t="s">
        <v>66</v>
      </c>
    </row>
    <row r="58" ht="15.75" customHeight="1">
      <c r="A58" s="10" t="s">
        <v>23</v>
      </c>
      <c r="B58" s="11" t="s">
        <v>29</v>
      </c>
      <c r="C58" s="11" t="s">
        <v>12</v>
      </c>
      <c r="D58" s="11" t="str">
        <f t="shared" si="20"/>
        <v>v_Cod_Produto</v>
      </c>
      <c r="E58" s="11" t="str">
        <f t="shared" si="21"/>
        <v>Cod_Produto</v>
      </c>
      <c r="F58" s="11" t="str">
        <f t="shared" si="22"/>
        <v>tbox_Cod_Produto</v>
      </c>
      <c r="G58" s="12" t="s">
        <v>67</v>
      </c>
    </row>
    <row r="59" ht="15.75" customHeight="1">
      <c r="A59" s="1"/>
      <c r="B59" s="11" t="s">
        <v>68</v>
      </c>
      <c r="C59" s="16" t="s">
        <v>12</v>
      </c>
      <c r="D59" s="11" t="str">
        <f t="shared" ref="D59:D60" si="23">"v_"&amp;PROPER(MID(B59,3,LEN(B59)))</f>
        <v>v_Qtd_Produto</v>
      </c>
      <c r="E59" s="11" t="str">
        <f t="shared" si="21"/>
        <v>Qtd_Produto</v>
      </c>
      <c r="F59" s="11" t="str">
        <f t="shared" si="22"/>
        <v>tbox_Qtd_Produto</v>
      </c>
      <c r="G59" s="12" t="s">
        <v>69</v>
      </c>
    </row>
    <row r="60" ht="15.75" customHeight="1">
      <c r="A60" s="1"/>
      <c r="B60" s="11" t="s">
        <v>70</v>
      </c>
      <c r="C60" s="11" t="s">
        <v>26</v>
      </c>
      <c r="D60" s="16" t="str">
        <f t="shared" si="23"/>
        <v>v_Subvlr_Itemcombo</v>
      </c>
      <c r="E60" s="11" t="str">
        <f t="shared" si="21"/>
        <v>Subvlr_Itemcombo</v>
      </c>
      <c r="F60" s="11" t="str">
        <f t="shared" si="22"/>
        <v>tbox_Subvlr_Itemcombo</v>
      </c>
      <c r="G60" s="21" t="s">
        <v>39</v>
      </c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  <c r="B65" s="17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mergeCells count="35">
    <mergeCell ref="B2:C2"/>
    <mergeCell ref="D2:E2"/>
    <mergeCell ref="B3:C3"/>
    <mergeCell ref="D3:E3"/>
    <mergeCell ref="F3:F4"/>
    <mergeCell ref="B10:C10"/>
    <mergeCell ref="D10:E10"/>
    <mergeCell ref="B11:C11"/>
    <mergeCell ref="D11:E11"/>
    <mergeCell ref="F11:F12"/>
    <mergeCell ref="B18:C18"/>
    <mergeCell ref="D18:E18"/>
    <mergeCell ref="D19:E19"/>
    <mergeCell ref="F19:F20"/>
    <mergeCell ref="B19:C19"/>
    <mergeCell ref="B28:C28"/>
    <mergeCell ref="D28:E28"/>
    <mergeCell ref="B29:C29"/>
    <mergeCell ref="D29:E29"/>
    <mergeCell ref="F29:F30"/>
    <mergeCell ref="D34:E34"/>
    <mergeCell ref="D44:E44"/>
    <mergeCell ref="F44:F45"/>
    <mergeCell ref="B53:C53"/>
    <mergeCell ref="D53:E53"/>
    <mergeCell ref="B54:C54"/>
    <mergeCell ref="D54:E54"/>
    <mergeCell ref="F54:F55"/>
    <mergeCell ref="B34:C34"/>
    <mergeCell ref="B35:C35"/>
    <mergeCell ref="D35:E35"/>
    <mergeCell ref="F35:F36"/>
    <mergeCell ref="B43:C43"/>
    <mergeCell ref="D43:E43"/>
    <mergeCell ref="B44:C44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2020-09-22T23:57:20Z</dcterms:created>
  <dc:creator>Vanderlei A Leal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0x0101002DCD2A1F2320644ABE284E41ADB89069</vt:lpwstr>
  </property>
</Properties>
</file>