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gfacine\Documents\"/>
    </mc:Choice>
  </mc:AlternateContent>
  <xr:revisionPtr revIDLastSave="0" documentId="13_ncr:1_{DB3B92A3-48FA-435A-BD88-50D681DFF3C3}" xr6:coauthVersionLast="47" xr6:coauthVersionMax="47" xr10:uidLastSave="{00000000-0000-0000-0000-000000000000}"/>
  <bookViews>
    <workbookView xWindow="-120" yWindow="-120" windowWidth="19440" windowHeight="14040" xr2:uid="{8D7EAC17-694A-4ABD-816C-9D5BC148E15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" i="1" l="1"/>
  <c r="E87" i="1" s="1"/>
  <c r="F87" i="1" s="1"/>
  <c r="D86" i="1"/>
  <c r="E86" i="1" s="1"/>
  <c r="F86" i="1" s="1"/>
  <c r="D85" i="1"/>
  <c r="E85" i="1" s="1"/>
  <c r="F85" i="1" s="1"/>
  <c r="D83" i="1"/>
  <c r="F83" i="1" s="1"/>
  <c r="F77" i="1"/>
  <c r="F71" i="1"/>
  <c r="F61" i="1"/>
  <c r="F53" i="1"/>
  <c r="F43" i="1"/>
  <c r="F25" i="1"/>
  <c r="D79" i="1"/>
  <c r="E79" i="1" s="1"/>
  <c r="F79" i="1" s="1"/>
  <c r="D78" i="1"/>
  <c r="E78" i="1" s="1"/>
  <c r="F78" i="1" s="1"/>
  <c r="D77" i="1"/>
  <c r="E77" i="1" s="1"/>
  <c r="D75" i="1"/>
  <c r="F75" i="1" s="1"/>
  <c r="D71" i="1"/>
  <c r="E71" i="1" s="1"/>
  <c r="D70" i="1"/>
  <c r="E70" i="1" s="1"/>
  <c r="F70" i="1" s="1"/>
  <c r="D69" i="1"/>
  <c r="E69" i="1" s="1"/>
  <c r="F69" i="1" s="1"/>
  <c r="D68" i="1"/>
  <c r="E68" i="1" s="1"/>
  <c r="F68" i="1" s="1"/>
  <c r="D66" i="1"/>
  <c r="F66" i="1" s="1"/>
  <c r="D35" i="1"/>
  <c r="E35" i="1" s="1"/>
  <c r="F35" i="1" s="1"/>
  <c r="D34" i="1"/>
  <c r="E34" i="1" s="1"/>
  <c r="F34" i="1" s="1"/>
  <c r="D45" i="1"/>
  <c r="E45" i="1" s="1"/>
  <c r="F45" i="1" s="1"/>
  <c r="D15" i="1"/>
  <c r="E15" i="1" s="1"/>
  <c r="F15" i="1" s="1"/>
  <c r="D16" i="1"/>
  <c r="E16" i="1" s="1"/>
  <c r="F16" i="1" s="1"/>
  <c r="D17" i="1"/>
  <c r="D18" i="1"/>
  <c r="E18" i="1" s="1"/>
  <c r="F18" i="1" s="1"/>
  <c r="F17" i="1"/>
  <c r="D7" i="1"/>
  <c r="E7" i="1" s="1"/>
  <c r="F7" i="1" s="1"/>
  <c r="D62" i="1"/>
  <c r="E62" i="1" s="1"/>
  <c r="F62" i="1" s="1"/>
  <c r="D61" i="1"/>
  <c r="E61" i="1" s="1"/>
  <c r="D60" i="1"/>
  <c r="E60" i="1" s="1"/>
  <c r="F60" i="1" s="1"/>
  <c r="D58" i="1"/>
  <c r="F58" i="1" s="1"/>
  <c r="D54" i="1"/>
  <c r="E54" i="1" s="1"/>
  <c r="F54" i="1" s="1"/>
  <c r="D53" i="1"/>
  <c r="E53" i="1" s="1"/>
  <c r="D52" i="1"/>
  <c r="E52" i="1" s="1"/>
  <c r="F52" i="1" s="1"/>
  <c r="D51" i="1"/>
  <c r="E51" i="1" s="1"/>
  <c r="F51" i="1" s="1"/>
  <c r="D49" i="1"/>
  <c r="F49" i="1" s="1"/>
  <c r="D43" i="1"/>
  <c r="E43" i="1" s="1"/>
  <c r="D44" i="1"/>
  <c r="E44" i="1" s="1"/>
  <c r="F44" i="1" s="1"/>
  <c r="D42" i="1"/>
  <c r="E42" i="1" s="1"/>
  <c r="F42" i="1" s="1"/>
  <c r="D41" i="1"/>
  <c r="E41" i="1" s="1"/>
  <c r="F41" i="1" s="1"/>
  <c r="D39" i="1"/>
  <c r="F39" i="1" s="1"/>
  <c r="D33" i="1"/>
  <c r="E33" i="1" s="1"/>
  <c r="F33" i="1" s="1"/>
  <c r="D32" i="1"/>
  <c r="E32" i="1" s="1"/>
  <c r="F32" i="1" s="1"/>
  <c r="D30" i="1"/>
  <c r="F30" i="1" s="1"/>
  <c r="D25" i="1"/>
  <c r="E25" i="1" s="1"/>
  <c r="D26" i="1"/>
  <c r="E26" i="1" s="1"/>
  <c r="F26" i="1" s="1"/>
  <c r="D24" i="1"/>
  <c r="E24" i="1" s="1"/>
  <c r="F24" i="1" s="1"/>
  <c r="D22" i="1"/>
  <c r="F22" i="1" s="1"/>
  <c r="D14" i="1"/>
  <c r="E14" i="1" s="1"/>
  <c r="F14" i="1" s="1"/>
  <c r="D13" i="1"/>
  <c r="E13" i="1" s="1"/>
  <c r="F13" i="1" s="1"/>
  <c r="D11" i="1"/>
  <c r="F11" i="1" s="1"/>
  <c r="D6" i="1"/>
  <c r="E6" i="1" s="1"/>
  <c r="F6" i="1" s="1"/>
  <c r="D5" i="1"/>
  <c r="E5" i="1" s="1"/>
  <c r="F5" i="1" s="1"/>
  <c r="D3" i="1"/>
  <c r="F3" i="1" s="1"/>
</calcChain>
</file>

<file path=xl/sharedStrings.xml><?xml version="1.0" encoding="utf-8"?>
<sst xmlns="http://schemas.openxmlformats.org/spreadsheetml/2006/main" count="230" uniqueCount="105">
  <si>
    <t>TABELAS</t>
  </si>
  <si>
    <t>CLASSES</t>
  </si>
  <si>
    <t>FORMULÁRIOS</t>
  </si>
  <si>
    <t>TB_ESCOLA</t>
  </si>
  <si>
    <t>DESCRIÇÃO</t>
  </si>
  <si>
    <t>OK</t>
  </si>
  <si>
    <t>CAMPO</t>
  </si>
  <si>
    <t>TIPO</t>
  </si>
  <si>
    <t>ATRIBUTO</t>
  </si>
  <si>
    <t>MÉTODO</t>
  </si>
  <si>
    <t>P</t>
  </si>
  <si>
    <t>I_COD_ESCOLA</t>
  </si>
  <si>
    <t>INT</t>
  </si>
  <si>
    <t>Chave Primária da tabela de Escola.</t>
  </si>
  <si>
    <t>S_NM_ESCOLA</t>
  </si>
  <si>
    <t>VARCHAR(35)</t>
  </si>
  <si>
    <t>Nome da Escola</t>
  </si>
  <si>
    <t>S_CNPJ_ESCOLA</t>
  </si>
  <si>
    <t>CNPJ da Escola</t>
  </si>
  <si>
    <t>TB_ENDERECO</t>
  </si>
  <si>
    <t>I_COD_ENDERECO</t>
  </si>
  <si>
    <t>Chave Primária da tabela de Endereço.</t>
  </si>
  <si>
    <t>F</t>
  </si>
  <si>
    <t>I_COD_PESSOA</t>
  </si>
  <si>
    <t>Chave Estrangeira da tabela de Pessoa.</t>
  </si>
  <si>
    <t>S_END_ENDERECO</t>
  </si>
  <si>
    <t>VARCHAR(30)</t>
  </si>
  <si>
    <t>Endereço da tabela de Endereço.</t>
  </si>
  <si>
    <t>S_BAI_ENDERECO</t>
  </si>
  <si>
    <t>VARCHAR(25)</t>
  </si>
  <si>
    <t>Bairro da tabela de Endereço.</t>
  </si>
  <si>
    <t>S_CID_ENDERECO</t>
  </si>
  <si>
    <t>CPF_Passageiro</t>
  </si>
  <si>
    <t>Cidade da tabela de Endereço.</t>
  </si>
  <si>
    <t>S_UF_ENDERECO</t>
  </si>
  <si>
    <t>VARCHAR(2)</t>
  </si>
  <si>
    <t>UF da tabela de Endereço.</t>
  </si>
  <si>
    <t>TB_ALUNO</t>
  </si>
  <si>
    <t>I_COD_ALUNO</t>
  </si>
  <si>
    <t>Chave Primária da tabela de Aluno.</t>
  </si>
  <si>
    <t>S_MAT_PESSOA</t>
  </si>
  <si>
    <t>VARCHAR(9)</t>
  </si>
  <si>
    <t>Matrícola da tabela de Aluno.</t>
  </si>
  <si>
    <t>TB_TURMA</t>
  </si>
  <si>
    <t>I_COD_TURMA</t>
  </si>
  <si>
    <t>Chave Primária da tabela de Aeroporto.</t>
  </si>
  <si>
    <t>S_NM_TURMA</t>
  </si>
  <si>
    <t>Nome da turma da tabela de Turma.</t>
  </si>
  <si>
    <t>DT_ENT_TURMA</t>
  </si>
  <si>
    <t>DATETIME</t>
  </si>
  <si>
    <t>Hora entrada da tabela de Turma.</t>
  </si>
  <si>
    <t>DT_SAI_TURMA</t>
  </si>
  <si>
    <t>Hora Saída da tabela de Turma.</t>
  </si>
  <si>
    <t>TB_PESSOA</t>
  </si>
  <si>
    <t>Chave Primária da tabela de Pessoa.</t>
  </si>
  <si>
    <t>S_NM_PESSOA</t>
  </si>
  <si>
    <t>Nome da Pessoa da tabela de Pessoa.</t>
  </si>
  <si>
    <t>S_CPF_PESSOA</t>
  </si>
  <si>
    <t>VARCHAR(14)</t>
  </si>
  <si>
    <t>CPF da pessoa da tabela de Pessoa.</t>
  </si>
  <si>
    <t>S_CEL_PESSOA</t>
  </si>
  <si>
    <t>Celular da Pessoa da tabela de Pessoa.</t>
  </si>
  <si>
    <t>S_MAIL_PESSOA</t>
  </si>
  <si>
    <t>E-mail da pessoa da tabela de Pessoa.</t>
  </si>
  <si>
    <t>TB_UC</t>
  </si>
  <si>
    <t>I_COD_UC</t>
  </si>
  <si>
    <t>Chave Primária da tabela de Voo</t>
  </si>
  <si>
    <t>S_NM_UC</t>
  </si>
  <si>
    <t>VARCHAR(4)</t>
  </si>
  <si>
    <t>Nome da UC da tabela de UC.</t>
  </si>
  <si>
    <t>S_DES_UC</t>
  </si>
  <si>
    <t>VARCHAR(100)</t>
  </si>
  <si>
    <t>Descrição da UC da tabela de UC.</t>
  </si>
  <si>
    <t>I_CH_UC</t>
  </si>
  <si>
    <t>Carga Horária da UC da tabela de UC.</t>
  </si>
  <si>
    <t>TB_USUARIO</t>
  </si>
  <si>
    <t>I_COD_USUARIO</t>
  </si>
  <si>
    <t>Chave Primária da tabela de Usuario.</t>
  </si>
  <si>
    <t>S_UNM_USUARIO</t>
  </si>
  <si>
    <t>VARCHAR(15)</t>
  </si>
  <si>
    <t>UserName do Usuario</t>
  </si>
  <si>
    <t>S_PASS_USUARIO</t>
  </si>
  <si>
    <t>VARCHAR(32)</t>
  </si>
  <si>
    <t>Password do Usuario.</t>
  </si>
  <si>
    <t>TB_PROFESSOR</t>
  </si>
  <si>
    <t>I_COD_PROFESSOR</t>
  </si>
  <si>
    <t>Chave Primária da tabela de Professor.</t>
  </si>
  <si>
    <t>S_NM_PROFESSOR</t>
  </si>
  <si>
    <t>VARCHAR(34)</t>
  </si>
  <si>
    <t>Nome do Professor da tabela de Professor.</t>
  </si>
  <si>
    <t>B_DIS_PROFESSOR</t>
  </si>
  <si>
    <t>TYNINT</t>
  </si>
  <si>
    <t>Disponibilidade do Professor da tabela de Professor.</t>
  </si>
  <si>
    <t>TB_COMPETENCIA</t>
  </si>
  <si>
    <t>I_COD_COMPETENCIA</t>
  </si>
  <si>
    <t>Chave Primária da tabela de Competência.</t>
  </si>
  <si>
    <t>Chave Estrangeira da tabela de Professor.</t>
  </si>
  <si>
    <t>Chave Estrangeira da tabela de UC.</t>
  </si>
  <si>
    <t>TB_CURSO</t>
  </si>
  <si>
    <t>I_COD_CURSO</t>
  </si>
  <si>
    <t>Chave Primária da tabela de Curso.</t>
  </si>
  <si>
    <t>I_CH_CURSO</t>
  </si>
  <si>
    <t>Carga horária da tabela de Curso.</t>
  </si>
  <si>
    <t>S_NM_CURSO</t>
  </si>
  <si>
    <t>Nome do curso da tabela de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</si>
</sst>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CA"/>
      <color rgb="FFFF66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86E1-899A-4FE5-AE92-E5D4CF39E18E}">
  <dimension ref="A2:G87"/>
  <sheetViews>
    <sheetView tabSelected="1" zoomScaleNormal="100" workbookViewId="0">
      <pane ySplit="2" topLeftCell="A57" activePane="bottomLeft" state="frozen"/>
      <selection pane="bottomLeft" activeCell="A12" sqref="A12"/>
    </sheetView>
  </sheetViews>
  <sheetFormatPr defaultRowHeight="15"/>
  <cols>
    <col min="1" max="1" width="9.140625" style="5"/>
    <col min="2" max="2" width="24.85546875" bestFit="1" customWidth="1"/>
    <col min="3" max="3" width="14.140625" bestFit="1" customWidth="1"/>
    <col min="4" max="4" width="22" bestFit="1" customWidth="1"/>
    <col min="5" max="5" width="19.85546875" bestFit="1" customWidth="1"/>
    <col min="6" max="6" width="21.7109375" bestFit="1" customWidth="1"/>
    <col min="7" max="7" width="73" bestFit="1" customWidth="1"/>
    <col min="8" max="8" width="26.5703125" bestFit="1" customWidth="1"/>
  </cols>
  <sheetData>
    <row r="2" spans="1:7" ht="27" customHeight="1">
      <c r="B2" s="25" t="s">
        <v>0</v>
      </c>
      <c r="C2" s="25"/>
      <c r="D2" s="25" t="s">
        <v>1</v>
      </c>
      <c r="E2" s="25"/>
      <c r="F2" s="4" t="s">
        <v>2</v>
      </c>
    </row>
    <row r="3" spans="1:7" ht="24.75" customHeight="1">
      <c r="B3" s="17" t="s">
        <v>3</v>
      </c>
      <c r="C3" s="17"/>
      <c r="D3" s="17" t="str">
        <f>PROPER(MID(B3,4,LEN(B3)))</f>
        <v>Escola</v>
      </c>
      <c r="E3" s="17"/>
      <c r="F3" s="18" t="str">
        <f>"frm_"&amp;D3</f>
        <v>frm_Escola</v>
      </c>
      <c r="G3" s="3" t="s">
        <v>4</v>
      </c>
    </row>
    <row r="4" spans="1:7" ht="24.75" customHeight="1">
      <c r="A4" s="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19"/>
      <c r="G4" s="3"/>
    </row>
    <row r="5" spans="1:7">
      <c r="A5" s="6" t="s">
        <v>10</v>
      </c>
      <c r="B5" s="2" t="s">
        <v>11</v>
      </c>
      <c r="C5" s="2" t="s">
        <v>12</v>
      </c>
      <c r="D5" s="2" t="str">
        <f>"v_"&amp;PROPER(MID(B5,3,LEN(B5)))</f>
        <v>v_Cod_Escola</v>
      </c>
      <c r="E5" s="2" t="str">
        <f>PROPER(MID(D5,3,LEN(D5)))</f>
        <v>Cod_Escola</v>
      </c>
      <c r="F5" s="2" t="str">
        <f>"tbox_"&amp;E5</f>
        <v>tbox_Cod_Escola</v>
      </c>
      <c r="G5" s="1" t="s">
        <v>13</v>
      </c>
    </row>
    <row r="6" spans="1:7">
      <c r="A6" s="6"/>
      <c r="B6" s="2" t="s">
        <v>14</v>
      </c>
      <c r="C6" s="2" t="s">
        <v>15</v>
      </c>
      <c r="D6" s="2" t="str">
        <f t="shared" ref="D6" si="0">"v_"&amp;PROPER(MID(B6,3,LEN(B6)))</f>
        <v>v_Nm_Escola</v>
      </c>
      <c r="E6" s="2" t="str">
        <f t="shared" ref="E6:E7" si="1">PROPER(MID(D6,3,LEN(D6)))</f>
        <v>Nm_Escola</v>
      </c>
      <c r="F6" s="2" t="str">
        <f t="shared" ref="F6:F7" si="2">"tbox_"&amp;E6</f>
        <v>tbox_Nm_Escola</v>
      </c>
      <c r="G6" s="1" t="s">
        <v>16</v>
      </c>
    </row>
    <row r="7" spans="1:7">
      <c r="A7" s="6"/>
      <c r="B7" s="2" t="s">
        <v>17</v>
      </c>
      <c r="C7" s="2" t="s">
        <v>15</v>
      </c>
      <c r="D7" s="2" t="str">
        <f>"v_"&amp;PROPER(MID(B7,3,LEN(B7)))</f>
        <v>v_Cnpj_Escola</v>
      </c>
      <c r="E7" s="2" t="str">
        <f t="shared" si="1"/>
        <v>Cnpj_Escola</v>
      </c>
      <c r="F7" s="2" t="str">
        <f t="shared" si="2"/>
        <v>tbox_Cnpj_Escola</v>
      </c>
      <c r="G7" s="1" t="s">
        <v>18</v>
      </c>
    </row>
    <row r="8" spans="1:7">
      <c r="A8" s="6"/>
    </row>
    <row r="10" spans="1:7" ht="27" customHeight="1">
      <c r="B10" s="25" t="s">
        <v>0</v>
      </c>
      <c r="C10" s="25"/>
      <c r="D10" s="25" t="s">
        <v>1</v>
      </c>
      <c r="E10" s="25"/>
      <c r="F10" s="4" t="s">
        <v>2</v>
      </c>
    </row>
    <row r="11" spans="1:7" ht="24.75" customHeight="1">
      <c r="B11" s="17" t="s">
        <v>19</v>
      </c>
      <c r="C11" s="17"/>
      <c r="D11" s="17" t="str">
        <f>PROPER(MID(B11,4,LEN(B11)))</f>
        <v>Endereco</v>
      </c>
      <c r="E11" s="17"/>
      <c r="F11" s="18" t="str">
        <f>"frm_"&amp;D11</f>
        <v>frm_Endereco</v>
      </c>
      <c r="G11" s="3" t="s">
        <v>4</v>
      </c>
    </row>
    <row r="12" spans="1:7" ht="24.75" customHeight="1">
      <c r="A12" s="5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19"/>
      <c r="G12" s="3"/>
    </row>
    <row r="13" spans="1:7">
      <c r="A13" s="6" t="s">
        <v>10</v>
      </c>
      <c r="B13" s="2" t="s">
        <v>20</v>
      </c>
      <c r="C13" s="2" t="s">
        <v>12</v>
      </c>
      <c r="D13" s="2" t="str">
        <f>"v_"&amp;PROPER(MID(B13,3,LEN(B13)))</f>
        <v>v_Cod_Endereco</v>
      </c>
      <c r="E13" s="2" t="str">
        <f>PROPER(MID(D13,3,LEN(D13)))</f>
        <v>Cod_Endereco</v>
      </c>
      <c r="F13" s="2" t="str">
        <f>"tbox_"&amp;E13</f>
        <v>tbox_Cod_Endereco</v>
      </c>
      <c r="G13" s="1" t="s">
        <v>21</v>
      </c>
    </row>
    <row r="14" spans="1:7">
      <c r="A14" s="6" t="s">
        <v>22</v>
      </c>
      <c r="B14" s="2" t="s">
        <v>23</v>
      </c>
      <c r="C14" s="2" t="s">
        <v>12</v>
      </c>
      <c r="D14" s="2" t="str">
        <f t="shared" ref="D14:D18" si="3">"v_"&amp;PROPER(MID(B14,3,LEN(B14)))</f>
        <v>v_Cod_Pessoa</v>
      </c>
      <c r="E14" s="2" t="str">
        <f t="shared" ref="E14:E18" si="4">PROPER(MID(D14,3,LEN(D14)))</f>
        <v>Cod_Pessoa</v>
      </c>
      <c r="F14" s="2" t="str">
        <f t="shared" ref="F14:F18" si="5">"tbox_"&amp;E14</f>
        <v>tbox_Cod_Pessoa</v>
      </c>
      <c r="G14" s="1" t="s">
        <v>24</v>
      </c>
    </row>
    <row r="15" spans="1:7">
      <c r="A15" s="6"/>
      <c r="B15" s="2" t="s">
        <v>25</v>
      </c>
      <c r="C15" s="2" t="s">
        <v>26</v>
      </c>
      <c r="D15" s="2" t="str">
        <f t="shared" si="3"/>
        <v>v_End_Endereco</v>
      </c>
      <c r="E15" s="2" t="str">
        <f t="shared" si="4"/>
        <v>End_Endereco</v>
      </c>
      <c r="F15" s="2" t="str">
        <f t="shared" si="5"/>
        <v>tbox_End_Endereco</v>
      </c>
      <c r="G15" s="1" t="s">
        <v>27</v>
      </c>
    </row>
    <row r="16" spans="1:7">
      <c r="A16" s="6"/>
      <c r="B16" s="2" t="s">
        <v>28</v>
      </c>
      <c r="C16" s="2" t="s">
        <v>29</v>
      </c>
      <c r="D16" s="2" t="str">
        <f t="shared" si="3"/>
        <v>v_Bai_Endereco</v>
      </c>
      <c r="E16" s="2" t="str">
        <f t="shared" si="4"/>
        <v>Bai_Endereco</v>
      </c>
      <c r="F16" s="2" t="str">
        <f t="shared" si="5"/>
        <v>tbox_Bai_Endereco</v>
      </c>
      <c r="G16" s="1" t="s">
        <v>30</v>
      </c>
    </row>
    <row r="17" spans="1:7">
      <c r="B17" s="2" t="s">
        <v>31</v>
      </c>
      <c r="C17" s="2" t="s">
        <v>29</v>
      </c>
      <c r="D17" s="2" t="str">
        <f t="shared" si="3"/>
        <v>v_Cid_Endereco</v>
      </c>
      <c r="E17" s="2" t="s">
        <v>32</v>
      </c>
      <c r="F17" s="2" t="str">
        <f t="shared" si="5"/>
        <v>tbox_CPF_Passageiro</v>
      </c>
      <c r="G17" s="9" t="s">
        <v>33</v>
      </c>
    </row>
    <row r="18" spans="1:7">
      <c r="B18" s="2" t="s">
        <v>34</v>
      </c>
      <c r="C18" s="8" t="s">
        <v>35</v>
      </c>
      <c r="D18" s="2" t="str">
        <f t="shared" si="3"/>
        <v>v_Uf_Endereco</v>
      </c>
      <c r="E18" s="7" t="str">
        <f t="shared" si="4"/>
        <v>Uf_Endereco</v>
      </c>
      <c r="F18" s="2" t="str">
        <f t="shared" si="5"/>
        <v>tbox_Uf_Endereco</v>
      </c>
      <c r="G18" s="11" t="s">
        <v>36</v>
      </c>
    </row>
    <row r="21" spans="1:7">
      <c r="B21" s="25" t="s">
        <v>0</v>
      </c>
      <c r="C21" s="25"/>
      <c r="D21" s="25" t="s">
        <v>1</v>
      </c>
      <c r="E21" s="25"/>
      <c r="F21" s="4" t="s">
        <v>2</v>
      </c>
    </row>
    <row r="22" spans="1:7">
      <c r="B22" s="17" t="s">
        <v>37</v>
      </c>
      <c r="C22" s="17"/>
      <c r="D22" s="17" t="str">
        <f>PROPER(MID(B22,4,LEN(B22)))</f>
        <v>Aluno</v>
      </c>
      <c r="E22" s="17"/>
      <c r="F22" s="18" t="str">
        <f>"frm_"&amp;D22</f>
        <v>frm_Aluno</v>
      </c>
      <c r="G22" s="3" t="s">
        <v>4</v>
      </c>
    </row>
    <row r="23" spans="1:7">
      <c r="A23" s="5" t="s">
        <v>5</v>
      </c>
      <c r="B23" s="3" t="s">
        <v>6</v>
      </c>
      <c r="C23" s="3" t="s">
        <v>7</v>
      </c>
      <c r="D23" s="3" t="s">
        <v>8</v>
      </c>
      <c r="E23" s="3" t="s">
        <v>9</v>
      </c>
      <c r="F23" s="19"/>
      <c r="G23" s="3"/>
    </row>
    <row r="24" spans="1:7">
      <c r="A24" s="6" t="s">
        <v>10</v>
      </c>
      <c r="B24" s="2" t="s">
        <v>38</v>
      </c>
      <c r="C24" s="2" t="s">
        <v>12</v>
      </c>
      <c r="D24" s="2" t="str">
        <f>"v_"&amp;PROPER(MID(B24,3,LEN(B24)))</f>
        <v>v_Cod_Aluno</v>
      </c>
      <c r="E24" s="2" t="str">
        <f>PROPER(MID(D24,3,LEN(D24)))</f>
        <v>Cod_Aluno</v>
      </c>
      <c r="F24" s="2" t="str">
        <f t="shared" ref="F24:F26" si="6">"tbox_"&amp;E24</f>
        <v>tbox_Cod_Aluno</v>
      </c>
      <c r="G24" s="1" t="s">
        <v>39</v>
      </c>
    </row>
    <row r="25" spans="1:7">
      <c r="A25" s="6" t="s">
        <v>22</v>
      </c>
      <c r="B25" s="2" t="s">
        <v>23</v>
      </c>
      <c r="C25" s="2" t="s">
        <v>12</v>
      </c>
      <c r="D25" s="2" t="str">
        <f>"v_"&amp;PROPER(MID(B25,3,LEN(B25)))</f>
        <v>v_Cod_Pessoa</v>
      </c>
      <c r="E25" s="2" t="str">
        <f t="shared" ref="E25:E26" si="7">PROPER(MID(D25,3,LEN(D25)))</f>
        <v>Cod_Pessoa</v>
      </c>
      <c r="F25" s="2" t="str">
        <f t="shared" si="6"/>
        <v>tbox_Cod_Pessoa</v>
      </c>
      <c r="G25" s="1" t="s">
        <v>24</v>
      </c>
    </row>
    <row r="26" spans="1:7">
      <c r="B26" s="2" t="s">
        <v>40</v>
      </c>
      <c r="C26" s="2" t="s">
        <v>41</v>
      </c>
      <c r="D26" s="2" t="str">
        <f>"v_"&amp;PROPER(MID(B26,3,LEN(B26)))</f>
        <v>v_Mat_Pessoa</v>
      </c>
      <c r="E26" s="2" t="str">
        <f t="shared" si="7"/>
        <v>Mat_Pessoa</v>
      </c>
      <c r="F26" s="2" t="str">
        <f t="shared" si="6"/>
        <v>tbox_Mat_Pessoa</v>
      </c>
      <c r="G26" s="1" t="s">
        <v>42</v>
      </c>
    </row>
    <row r="29" spans="1:7">
      <c r="B29" s="25" t="s">
        <v>0</v>
      </c>
      <c r="C29" s="25"/>
      <c r="D29" s="25" t="s">
        <v>1</v>
      </c>
      <c r="E29" s="25"/>
      <c r="F29" s="4" t="s">
        <v>2</v>
      </c>
    </row>
    <row r="30" spans="1:7">
      <c r="B30" s="17" t="s">
        <v>43</v>
      </c>
      <c r="C30" s="17"/>
      <c r="D30" s="17" t="str">
        <f>PROPER(MID(B30,4,LEN(B30)))</f>
        <v>Turma</v>
      </c>
      <c r="E30" s="17"/>
      <c r="F30" s="18" t="str">
        <f>"frm_"&amp;D30</f>
        <v>frm_Turma</v>
      </c>
      <c r="G30" s="3" t="s">
        <v>4</v>
      </c>
    </row>
    <row r="31" spans="1:7">
      <c r="A31" s="5" t="s">
        <v>5</v>
      </c>
      <c r="B31" s="3" t="s">
        <v>6</v>
      </c>
      <c r="C31" s="3" t="s">
        <v>7</v>
      </c>
      <c r="D31" s="3" t="s">
        <v>8</v>
      </c>
      <c r="E31" s="3" t="s">
        <v>9</v>
      </c>
      <c r="F31" s="19"/>
      <c r="G31" s="3"/>
    </row>
    <row r="32" spans="1:7">
      <c r="A32" s="6" t="s">
        <v>10</v>
      </c>
      <c r="B32" s="2" t="s">
        <v>44</v>
      </c>
      <c r="C32" s="2" t="s">
        <v>12</v>
      </c>
      <c r="D32" s="2" t="str">
        <f>"v_"&amp;PROPER(MID(B32,3,LEN(B32)))</f>
        <v>v_Cod_Turma</v>
      </c>
      <c r="E32" s="2" t="str">
        <f>PROPER(MID(D32,3,LEN(D32)))</f>
        <v>Cod_Turma</v>
      </c>
      <c r="F32" s="2" t="str">
        <f t="shared" ref="F32:F35" si="8">"tbox_"&amp;E32</f>
        <v>tbox_Cod_Turma</v>
      </c>
      <c r="G32" s="1" t="s">
        <v>45</v>
      </c>
    </row>
    <row r="33" spans="1:7">
      <c r="B33" s="2" t="s">
        <v>46</v>
      </c>
      <c r="C33" s="2" t="s">
        <v>15</v>
      </c>
      <c r="D33" s="2" t="str">
        <f>"v_"&amp;PROPER(MID(B33,3,LEN(B33)))</f>
        <v>v_Nm_Turma</v>
      </c>
      <c r="E33" s="2" t="str">
        <f t="shared" ref="E33:E34" si="9">PROPER(MID(D33,3,LEN(D33)))</f>
        <v>Nm_Turma</v>
      </c>
      <c r="F33" s="2" t="str">
        <f t="shared" si="8"/>
        <v>tbox_Nm_Turma</v>
      </c>
      <c r="G33" s="1" t="s">
        <v>47</v>
      </c>
    </row>
    <row r="34" spans="1:7">
      <c r="B34" s="2" t="s">
        <v>48</v>
      </c>
      <c r="C34" s="2" t="s">
        <v>49</v>
      </c>
      <c r="D34" s="2" t="str">
        <f>"v"&amp;PROPER(MID(B34,3,LEN(B34)))</f>
        <v>v_Ent_Turma</v>
      </c>
      <c r="E34" s="2" t="str">
        <f t="shared" si="9"/>
        <v>Ent_Turma</v>
      </c>
      <c r="F34" s="2" t="str">
        <f t="shared" si="8"/>
        <v>tbox_Ent_Turma</v>
      </c>
      <c r="G34" s="1" t="s">
        <v>50</v>
      </c>
    </row>
    <row r="35" spans="1:7">
      <c r="B35" s="2" t="s">
        <v>51</v>
      </c>
      <c r="C35" s="2" t="s">
        <v>49</v>
      </c>
      <c r="D35" s="2" t="str">
        <f>"v"&amp;PROPER(MID(B35,3,LEN(B35)))</f>
        <v>v_Sai_Turma</v>
      </c>
      <c r="E35" s="2" t="str">
        <f t="shared" ref="E35" si="10">PROPER(MID(D35,3,LEN(D35)))</f>
        <v>Sai_Turma</v>
      </c>
      <c r="F35" s="2" t="str">
        <f t="shared" si="8"/>
        <v>tbox_Sai_Turma</v>
      </c>
      <c r="G35" s="1" t="s">
        <v>52</v>
      </c>
    </row>
    <row r="36" spans="1:7">
      <c r="B36" s="15"/>
      <c r="C36" s="15"/>
      <c r="D36" s="15"/>
      <c r="E36" s="15"/>
      <c r="F36" s="15"/>
    </row>
    <row r="38" spans="1:7" ht="27" customHeight="1">
      <c r="B38" s="25" t="s">
        <v>0</v>
      </c>
      <c r="C38" s="25"/>
      <c r="D38" s="25" t="s">
        <v>1</v>
      </c>
      <c r="E38" s="25"/>
      <c r="F38" s="4" t="s">
        <v>2</v>
      </c>
    </row>
    <row r="39" spans="1:7" ht="24.75" customHeight="1">
      <c r="B39" s="20" t="s">
        <v>53</v>
      </c>
      <c r="C39" s="20"/>
      <c r="D39" s="20" t="str">
        <f>PROPER(MID(B39,4,LEN(B39)))</f>
        <v>Pessoa</v>
      </c>
      <c r="E39" s="20"/>
      <c r="F39" s="21" t="str">
        <f>"frm_"&amp;D39</f>
        <v>frm_Pessoa</v>
      </c>
      <c r="G39" s="13" t="s">
        <v>4</v>
      </c>
    </row>
    <row r="40" spans="1:7" ht="24.75" customHeight="1">
      <c r="A40" s="5" t="s">
        <v>5</v>
      </c>
      <c r="B40" s="13" t="s">
        <v>6</v>
      </c>
      <c r="C40" s="13" t="s">
        <v>7</v>
      </c>
      <c r="D40" s="13" t="s">
        <v>8</v>
      </c>
      <c r="E40" s="13" t="s">
        <v>9</v>
      </c>
      <c r="F40" s="22"/>
      <c r="G40" s="13"/>
    </row>
    <row r="41" spans="1:7">
      <c r="A41" s="6" t="s">
        <v>10</v>
      </c>
      <c r="B41" s="2" t="s">
        <v>23</v>
      </c>
      <c r="C41" s="2" t="s">
        <v>12</v>
      </c>
      <c r="D41" s="2" t="str">
        <f>"v_"&amp;PROPER(MID(B41,3,LEN(B41)))</f>
        <v>v_Cod_Pessoa</v>
      </c>
      <c r="E41" s="2" t="str">
        <f>PROPER(MID(D41,3,LEN(D41)))</f>
        <v>Cod_Pessoa</v>
      </c>
      <c r="F41" s="2" t="str">
        <f t="shared" ref="F41:F45" si="11">"tbox_"&amp;E41</f>
        <v>tbox_Cod_Pessoa</v>
      </c>
      <c r="G41" s="1" t="s">
        <v>54</v>
      </c>
    </row>
    <row r="42" spans="1:7">
      <c r="A42" s="6"/>
      <c r="B42" s="2" t="s">
        <v>55</v>
      </c>
      <c r="C42" s="2" t="s">
        <v>15</v>
      </c>
      <c r="D42" s="2" t="str">
        <f t="shared" ref="D42:D44" si="12">"v_"&amp;PROPER(MID(B42,3,LEN(B42)))</f>
        <v>v_Nm_Pessoa</v>
      </c>
      <c r="E42" s="2" t="str">
        <f t="shared" ref="E42:E45" si="13">PROPER(MID(D42,3,LEN(D42)))</f>
        <v>Nm_Pessoa</v>
      </c>
      <c r="F42" s="2" t="str">
        <f t="shared" si="11"/>
        <v>tbox_Nm_Pessoa</v>
      </c>
      <c r="G42" s="1" t="s">
        <v>56</v>
      </c>
    </row>
    <row r="43" spans="1:7">
      <c r="A43" s="6"/>
      <c r="B43" s="2" t="s">
        <v>57</v>
      </c>
      <c r="C43" s="2" t="s">
        <v>58</v>
      </c>
      <c r="D43" s="2" t="str">
        <f t="shared" si="12"/>
        <v>v_Cpf_Pessoa</v>
      </c>
      <c r="E43" s="2" t="str">
        <f t="shared" si="13"/>
        <v>Cpf_Pessoa</v>
      </c>
      <c r="F43" s="2" t="str">
        <f t="shared" si="11"/>
        <v>tbox_Cpf_Pessoa</v>
      </c>
      <c r="G43" s="1" t="s">
        <v>59</v>
      </c>
    </row>
    <row r="44" spans="1:7">
      <c r="A44" s="6"/>
      <c r="B44" s="8" t="s">
        <v>60</v>
      </c>
      <c r="C44" s="2" t="s">
        <v>58</v>
      </c>
      <c r="D44" s="2" t="str">
        <f t="shared" si="12"/>
        <v>v_Cel_Pessoa</v>
      </c>
      <c r="E44" s="2" t="str">
        <f t="shared" si="13"/>
        <v>Cel_Pessoa</v>
      </c>
      <c r="F44" s="2" t="str">
        <f t="shared" si="11"/>
        <v>tbox_Cel_Pessoa</v>
      </c>
      <c r="G44" s="9" t="s">
        <v>61</v>
      </c>
    </row>
    <row r="45" spans="1:7">
      <c r="B45" s="10" t="s">
        <v>62</v>
      </c>
      <c r="C45" s="12" t="s">
        <v>26</v>
      </c>
      <c r="D45" s="10" t="str">
        <f>"v_"&amp;PROPER(MID(B45,3,LEN(B45)))</f>
        <v>v_Mail_Pessoa</v>
      </c>
      <c r="E45" s="7" t="str">
        <f t="shared" si="13"/>
        <v>Mail_Pessoa</v>
      </c>
      <c r="F45" s="2" t="str">
        <f t="shared" si="11"/>
        <v>tbox_Mail_Pessoa</v>
      </c>
      <c r="G45" s="11" t="s">
        <v>63</v>
      </c>
    </row>
    <row r="48" spans="1:7" ht="27" customHeight="1">
      <c r="B48" s="25" t="s">
        <v>0</v>
      </c>
      <c r="C48" s="25"/>
      <c r="D48" s="25" t="s">
        <v>1</v>
      </c>
      <c r="E48" s="25"/>
      <c r="F48" s="4" t="s">
        <v>2</v>
      </c>
    </row>
    <row r="49" spans="1:7" ht="24.75" customHeight="1">
      <c r="B49" s="26" t="s">
        <v>64</v>
      </c>
      <c r="C49" s="26"/>
      <c r="D49" s="26" t="str">
        <f>PROPER(MID(B49,4,LEN(B49)))</f>
        <v>Uc</v>
      </c>
      <c r="E49" s="26"/>
      <c r="F49" s="23" t="str">
        <f>"frm_"&amp;D49</f>
        <v>frm_Uc</v>
      </c>
      <c r="G49" s="14" t="s">
        <v>4</v>
      </c>
    </row>
    <row r="50" spans="1:7" ht="24.75" customHeight="1">
      <c r="A50" s="5" t="s">
        <v>5</v>
      </c>
      <c r="B50" s="14" t="s">
        <v>6</v>
      </c>
      <c r="C50" s="14" t="s">
        <v>7</v>
      </c>
      <c r="D50" s="14" t="s">
        <v>8</v>
      </c>
      <c r="E50" s="14" t="s">
        <v>9</v>
      </c>
      <c r="F50" s="24"/>
      <c r="G50" s="14"/>
    </row>
    <row r="51" spans="1:7">
      <c r="A51" s="6" t="s">
        <v>10</v>
      </c>
      <c r="B51" s="2" t="s">
        <v>65</v>
      </c>
      <c r="C51" s="2" t="s">
        <v>12</v>
      </c>
      <c r="D51" s="2" t="str">
        <f>"v_"&amp;PROPER(MID(B51,3,LEN(B51)))</f>
        <v>v_Cod_Uc</v>
      </c>
      <c r="E51" s="2" t="str">
        <f>PROPER(MID(D51,3,LEN(D51)))</f>
        <v>Cod_Uc</v>
      </c>
      <c r="F51" s="2" t="str">
        <f t="shared" ref="F51:F54" si="14">"tbox_"&amp;E51</f>
        <v>tbox_Cod_Uc</v>
      </c>
      <c r="G51" s="1" t="s">
        <v>66</v>
      </c>
    </row>
    <row r="52" spans="1:7">
      <c r="A52" s="6"/>
      <c r="B52" s="2" t="s">
        <v>67</v>
      </c>
      <c r="C52" s="2" t="s">
        <v>68</v>
      </c>
      <c r="D52" s="2" t="str">
        <f t="shared" ref="D52:D54" si="15">"v_"&amp;PROPER(MID(B52,3,LEN(B52)))</f>
        <v>v_Nm_Uc</v>
      </c>
      <c r="E52" s="2" t="str">
        <f t="shared" ref="E52:E54" si="16">PROPER(MID(D52,3,LEN(D52)))</f>
        <v>Nm_Uc</v>
      </c>
      <c r="F52" s="2" t="str">
        <f t="shared" si="14"/>
        <v>tbox_Nm_Uc</v>
      </c>
      <c r="G52" s="9" t="s">
        <v>69</v>
      </c>
    </row>
    <row r="53" spans="1:7">
      <c r="A53" s="6"/>
      <c r="B53" s="8" t="s">
        <v>70</v>
      </c>
      <c r="C53" s="2" t="s">
        <v>71</v>
      </c>
      <c r="D53" s="2" t="str">
        <f t="shared" si="15"/>
        <v>v_Des_Uc</v>
      </c>
      <c r="E53" s="7" t="str">
        <f t="shared" si="16"/>
        <v>Des_Uc</v>
      </c>
      <c r="F53" s="2" t="str">
        <f t="shared" si="14"/>
        <v>tbox_Des_Uc</v>
      </c>
      <c r="G53" s="11" t="s">
        <v>72</v>
      </c>
    </row>
    <row r="54" spans="1:7">
      <c r="B54" s="10" t="s">
        <v>73</v>
      </c>
      <c r="C54" s="12" t="s">
        <v>12</v>
      </c>
      <c r="D54" s="2" t="str">
        <f t="shared" si="15"/>
        <v>v_Ch_Uc</v>
      </c>
      <c r="E54" s="7" t="str">
        <f t="shared" si="16"/>
        <v>Ch_Uc</v>
      </c>
      <c r="F54" s="2" t="str">
        <f t="shared" si="14"/>
        <v>tbox_Ch_Uc</v>
      </c>
      <c r="G54" s="11" t="s">
        <v>74</v>
      </c>
    </row>
    <row r="57" spans="1:7">
      <c r="B57" s="25" t="s">
        <v>0</v>
      </c>
      <c r="C57" s="25"/>
      <c r="D57" s="25" t="s">
        <v>1</v>
      </c>
      <c r="E57" s="25"/>
      <c r="F57" s="4" t="s">
        <v>2</v>
      </c>
    </row>
    <row r="58" spans="1:7">
      <c r="B58" s="17" t="s">
        <v>75</v>
      </c>
      <c r="C58" s="17"/>
      <c r="D58" s="17" t="str">
        <f>PROPER(MID(B58,4,LEN(B58)))</f>
        <v>Usuario</v>
      </c>
      <c r="E58" s="17"/>
      <c r="F58" s="18" t="str">
        <f>"frm_"&amp;D58</f>
        <v>frm_Usuario</v>
      </c>
      <c r="G58" s="3" t="s">
        <v>4</v>
      </c>
    </row>
    <row r="59" spans="1:7">
      <c r="A59" s="5" t="s">
        <v>5</v>
      </c>
      <c r="B59" s="3" t="s">
        <v>6</v>
      </c>
      <c r="C59" s="3" t="s">
        <v>7</v>
      </c>
      <c r="D59" s="3" t="s">
        <v>8</v>
      </c>
      <c r="E59" s="3" t="s">
        <v>9</v>
      </c>
      <c r="F59" s="19"/>
      <c r="G59" s="3"/>
    </row>
    <row r="60" spans="1:7">
      <c r="A60" s="6" t="s">
        <v>10</v>
      </c>
      <c r="B60" s="2" t="s">
        <v>76</v>
      </c>
      <c r="C60" s="2" t="s">
        <v>12</v>
      </c>
      <c r="D60" s="2" t="str">
        <f>"v_"&amp;PROPER(MID(B60,3,LEN(B60)))</f>
        <v>v_Cod_Usuario</v>
      </c>
      <c r="E60" s="2" t="str">
        <f>PROPER(MID(D60,3,LEN(D60)))</f>
        <v>Cod_Usuario</v>
      </c>
      <c r="F60" s="2" t="str">
        <f t="shared" ref="F60:F62" si="17">"tbox_"&amp;E60</f>
        <v>tbox_Cod_Usuario</v>
      </c>
      <c r="G60" s="1" t="s">
        <v>77</v>
      </c>
    </row>
    <row r="61" spans="1:7">
      <c r="B61" s="2" t="s">
        <v>78</v>
      </c>
      <c r="C61" s="2" t="s">
        <v>79</v>
      </c>
      <c r="D61" s="2" t="str">
        <f>"v_"&amp;PROPER(MID(B61,3,LEN(B61)))</f>
        <v>v_Unm_Usuario</v>
      </c>
      <c r="E61" s="2" t="str">
        <f t="shared" ref="E61:E62" si="18">PROPER(MID(D61,3,LEN(D61)))</f>
        <v>Unm_Usuario</v>
      </c>
      <c r="F61" s="2" t="str">
        <f t="shared" si="17"/>
        <v>tbox_Unm_Usuario</v>
      </c>
      <c r="G61" s="1" t="s">
        <v>80</v>
      </c>
    </row>
    <row r="62" spans="1:7">
      <c r="B62" s="2" t="s">
        <v>81</v>
      </c>
      <c r="C62" s="2" t="s">
        <v>82</v>
      </c>
      <c r="D62" s="2" t="str">
        <f>"v_"&amp;PROPER(MID(B62,3,LEN(B62)))</f>
        <v>v_Pass_Usuario</v>
      </c>
      <c r="E62" s="2" t="str">
        <f t="shared" si="18"/>
        <v>Pass_Usuario</v>
      </c>
      <c r="F62" s="2" t="str">
        <f t="shared" si="17"/>
        <v>tbox_Pass_Usuario</v>
      </c>
      <c r="G62" s="1" t="s">
        <v>83</v>
      </c>
    </row>
    <row r="65" spans="1:7">
      <c r="B65" s="25" t="s">
        <v>0</v>
      </c>
      <c r="C65" s="25"/>
      <c r="D65" s="25" t="s">
        <v>1</v>
      </c>
      <c r="E65" s="25"/>
      <c r="F65" s="4" t="s">
        <v>2</v>
      </c>
    </row>
    <row r="66" spans="1:7">
      <c r="A66" s="5" t="s">
        <v>5</v>
      </c>
      <c r="B66" s="20" t="s">
        <v>84</v>
      </c>
      <c r="C66" s="20"/>
      <c r="D66" s="20" t="str">
        <f>PROPER(MID(B66,4,LEN(B66)))</f>
        <v>Professor</v>
      </c>
      <c r="E66" s="20"/>
      <c r="F66" s="21" t="str">
        <f>"frm_"&amp;D66</f>
        <v>frm_Professor</v>
      </c>
      <c r="G66" s="13" t="s">
        <v>4</v>
      </c>
    </row>
    <row r="67" spans="1:7">
      <c r="B67" s="13" t="s">
        <v>6</v>
      </c>
      <c r="C67" s="13" t="s">
        <v>7</v>
      </c>
      <c r="D67" s="13" t="s">
        <v>8</v>
      </c>
      <c r="E67" s="13" t="s">
        <v>9</v>
      </c>
      <c r="F67" s="22"/>
      <c r="G67" s="13"/>
    </row>
    <row r="68" spans="1:7">
      <c r="A68" s="6" t="s">
        <v>10</v>
      </c>
      <c r="B68" s="2" t="s">
        <v>85</v>
      </c>
      <c r="C68" s="2" t="s">
        <v>12</v>
      </c>
      <c r="D68" s="2" t="str">
        <f>"v_"&amp;PROPER(MID(B68,3,LEN(B68)))</f>
        <v>v_Cod_Professor</v>
      </c>
      <c r="E68" s="2" t="str">
        <f>PROPER(MID(D68,3,LEN(D68)))</f>
        <v>Cod_Professor</v>
      </c>
      <c r="F68" s="2" t="str">
        <f t="shared" ref="F68:F71" si="19">"tbox_"&amp;E68</f>
        <v>tbox_Cod_Professor</v>
      </c>
      <c r="G68" s="1" t="s">
        <v>86</v>
      </c>
    </row>
    <row r="69" spans="1:7">
      <c r="A69" s="6" t="s">
        <v>22</v>
      </c>
      <c r="B69" s="2" t="s">
        <v>23</v>
      </c>
      <c r="C69" s="2" t="s">
        <v>12</v>
      </c>
      <c r="D69" s="2" t="str">
        <f t="shared" ref="D69:D71" si="20">"v_"&amp;PROPER(MID(B69,3,LEN(B69)))</f>
        <v>v_Cod_Pessoa</v>
      </c>
      <c r="E69" s="2" t="str">
        <f t="shared" ref="E69:E71" si="21">PROPER(MID(D69,3,LEN(D69)))</f>
        <v>Cod_Pessoa</v>
      </c>
      <c r="F69" s="2" t="str">
        <f t="shared" si="19"/>
        <v>tbox_Cod_Pessoa</v>
      </c>
      <c r="G69" s="1" t="s">
        <v>24</v>
      </c>
    </row>
    <row r="70" spans="1:7">
      <c r="B70" s="8" t="s">
        <v>87</v>
      </c>
      <c r="C70" s="2" t="s">
        <v>88</v>
      </c>
      <c r="D70" s="2" t="str">
        <f t="shared" si="20"/>
        <v>v_Nm_Professor</v>
      </c>
      <c r="E70" s="2" t="str">
        <f t="shared" si="21"/>
        <v>Nm_Professor</v>
      </c>
      <c r="F70" s="2" t="str">
        <f t="shared" si="19"/>
        <v>tbox_Nm_Professor</v>
      </c>
      <c r="G70" s="9" t="s">
        <v>89</v>
      </c>
    </row>
    <row r="71" spans="1:7">
      <c r="B71" s="10" t="s">
        <v>90</v>
      </c>
      <c r="C71" s="16" t="s">
        <v>91</v>
      </c>
      <c r="D71" s="2" t="str">
        <f t="shared" si="20"/>
        <v>v_Dis_Professor</v>
      </c>
      <c r="E71" s="2" t="str">
        <f t="shared" si="21"/>
        <v>Dis_Professor</v>
      </c>
      <c r="F71" s="7" t="str">
        <f t="shared" si="19"/>
        <v>tbox_Dis_Professor</v>
      </c>
      <c r="G71" s="11" t="s">
        <v>92</v>
      </c>
    </row>
    <row r="74" spans="1:7">
      <c r="B74" s="25" t="s">
        <v>0</v>
      </c>
      <c r="C74" s="25"/>
      <c r="D74" s="25" t="s">
        <v>1</v>
      </c>
      <c r="E74" s="25"/>
      <c r="F74" s="4" t="s">
        <v>2</v>
      </c>
    </row>
    <row r="75" spans="1:7">
      <c r="B75" s="17" t="s">
        <v>93</v>
      </c>
      <c r="C75" s="17"/>
      <c r="D75" s="17" t="str">
        <f>PROPER(MID(B75,4,LEN(B75)))</f>
        <v>Competencia</v>
      </c>
      <c r="E75" s="17"/>
      <c r="F75" s="18" t="str">
        <f>"frm_"&amp;D75</f>
        <v>frm_Competencia</v>
      </c>
      <c r="G75" s="3" t="s">
        <v>4</v>
      </c>
    </row>
    <row r="76" spans="1:7">
      <c r="A76" s="5" t="s">
        <v>5</v>
      </c>
      <c r="B76" s="3" t="s">
        <v>6</v>
      </c>
      <c r="C76" s="3" t="s">
        <v>7</v>
      </c>
      <c r="D76" s="3" t="s">
        <v>8</v>
      </c>
      <c r="E76" s="3" t="s">
        <v>9</v>
      </c>
      <c r="F76" s="19"/>
      <c r="G76" s="3"/>
    </row>
    <row r="77" spans="1:7">
      <c r="A77" s="6" t="s">
        <v>10</v>
      </c>
      <c r="B77" s="2" t="s">
        <v>94</v>
      </c>
      <c r="C77" s="2" t="s">
        <v>12</v>
      </c>
      <c r="D77" s="2" t="str">
        <f>"v_"&amp;PROPER(MID(B77,3,LEN(B77)))</f>
        <v>v_Cod_Competencia</v>
      </c>
      <c r="E77" s="2" t="str">
        <f>PROPER(MID(D77,3,LEN(D77)))</f>
        <v>Cod_Competencia</v>
      </c>
      <c r="F77" s="2" t="str">
        <f t="shared" ref="F77:F79" si="22">"tbox_"&amp;E77</f>
        <v>tbox_Cod_Competencia</v>
      </c>
      <c r="G77" s="1" t="s">
        <v>95</v>
      </c>
    </row>
    <row r="78" spans="1:7">
      <c r="A78" s="6" t="s">
        <v>22</v>
      </c>
      <c r="B78" s="2" t="s">
        <v>85</v>
      </c>
      <c r="C78" s="2" t="s">
        <v>12</v>
      </c>
      <c r="D78" s="2" t="str">
        <f>"v_"&amp;PROPER(MID(B78,3,LEN(B78)))</f>
        <v>v_Cod_Professor</v>
      </c>
      <c r="E78" s="2" t="str">
        <f t="shared" ref="E78:E79" si="23">PROPER(MID(D78,3,LEN(D78)))</f>
        <v>Cod_Professor</v>
      </c>
      <c r="F78" s="2" t="str">
        <f t="shared" si="22"/>
        <v>tbox_Cod_Professor</v>
      </c>
      <c r="G78" s="1" t="s">
        <v>96</v>
      </c>
    </row>
    <row r="79" spans="1:7">
      <c r="A79" s="6" t="s">
        <v>22</v>
      </c>
      <c r="B79" s="2" t="s">
        <v>65</v>
      </c>
      <c r="C79" s="2" t="s">
        <v>12</v>
      </c>
      <c r="D79" s="2" t="str">
        <f>"v_"&amp;PROPER(MID(B79,3,LEN(B79)))</f>
        <v>v_Cod_Uc</v>
      </c>
      <c r="E79" s="2" t="str">
        <f t="shared" si="23"/>
        <v>Cod_Uc</v>
      </c>
      <c r="F79" s="2" t="str">
        <f t="shared" si="22"/>
        <v>tbox_Cod_Uc</v>
      </c>
      <c r="G79" s="1" t="s">
        <v>97</v>
      </c>
    </row>
    <row r="82" spans="1:7">
      <c r="B82" s="25" t="s">
        <v>0</v>
      </c>
      <c r="C82" s="25"/>
      <c r="D82" s="25" t="s">
        <v>1</v>
      </c>
      <c r="E82" s="25"/>
      <c r="F82" s="4" t="s">
        <v>2</v>
      </c>
    </row>
    <row r="83" spans="1:7">
      <c r="B83" s="17" t="s">
        <v>98</v>
      </c>
      <c r="C83" s="17"/>
      <c r="D83" s="17" t="str">
        <f>PROPER(MID(B83,4,LEN(B83)))</f>
        <v>Curso</v>
      </c>
      <c r="E83" s="17"/>
      <c r="F83" s="18" t="str">
        <f>"frm_"&amp;D83</f>
        <v>frm_Curso</v>
      </c>
      <c r="G83" s="3" t="s">
        <v>4</v>
      </c>
    </row>
    <row r="84" spans="1:7">
      <c r="A84" s="5" t="s">
        <v>5</v>
      </c>
      <c r="B84" s="3" t="s">
        <v>6</v>
      </c>
      <c r="C84" s="3" t="s">
        <v>7</v>
      </c>
      <c r="D84" s="3" t="s">
        <v>8</v>
      </c>
      <c r="E84" s="3" t="s">
        <v>9</v>
      </c>
      <c r="F84" s="19"/>
      <c r="G84" s="3"/>
    </row>
    <row r="85" spans="1:7">
      <c r="A85" s="6" t="s">
        <v>10</v>
      </c>
      <c r="B85" s="2" t="s">
        <v>99</v>
      </c>
      <c r="C85" s="2" t="s">
        <v>12</v>
      </c>
      <c r="D85" s="2" t="str">
        <f>"v_"&amp;PROPER(MID(B85,3,LEN(B85)))</f>
        <v>v_Cod_Curso</v>
      </c>
      <c r="E85" s="2" t="str">
        <f>PROPER(MID(D85,3,LEN(D85)))</f>
        <v>Cod_Curso</v>
      </c>
      <c r="F85" s="2" t="str">
        <f t="shared" ref="F85" si="24">"tbox_"&amp;E85</f>
        <v>tbox_Cod_Curso</v>
      </c>
      <c r="G85" s="1" t="s">
        <v>100</v>
      </c>
    </row>
    <row r="86" spans="1:7">
      <c r="A86" s="6"/>
      <c r="B86" s="2" t="s">
        <v>101</v>
      </c>
      <c r="C86" s="2" t="s">
        <v>12</v>
      </c>
      <c r="D86" s="2" t="str">
        <f>"v_"&amp;PROPER(MID(B86,3,LEN(B86)))</f>
        <v>v_Ch_Curso</v>
      </c>
      <c r="E86" s="2" t="str">
        <f t="shared" ref="E86:E87" si="25">PROPER(MID(D86,3,LEN(D86)))</f>
        <v>Ch_Curso</v>
      </c>
      <c r="F86" s="2" t="str">
        <f>"tbox_"&amp;E86</f>
        <v>tbox_Ch_Curso</v>
      </c>
      <c r="G86" s="1" t="s">
        <v>102</v>
      </c>
    </row>
    <row r="87" spans="1:7">
      <c r="B87" s="2" t="s">
        <v>103</v>
      </c>
      <c r="C87" s="2" t="s">
        <v>12</v>
      </c>
      <c r="D87" s="2" t="str">
        <f>"v_"&amp;PROPER(MID(B87,3,LEN(B87)))</f>
        <v>v_Nm_Curso</v>
      </c>
      <c r="E87" s="2" t="str">
        <f t="shared" si="25"/>
        <v>Nm_Curso</v>
      </c>
      <c r="F87" s="2" t="str">
        <f>"tbox_"&amp;E87</f>
        <v>tbox_Nm_Curso</v>
      </c>
      <c r="G87" s="1" t="s">
        <v>104</v>
      </c>
    </row>
  </sheetData>
  <mergeCells count="50">
    <mergeCell ref="B83:C83"/>
    <mergeCell ref="D83:E83"/>
    <mergeCell ref="F83:F84"/>
    <mergeCell ref="B75:C75"/>
    <mergeCell ref="D75:E75"/>
    <mergeCell ref="F75:F76"/>
    <mergeCell ref="B82:C82"/>
    <mergeCell ref="D82:E82"/>
    <mergeCell ref="B66:C66"/>
    <mergeCell ref="D66:E66"/>
    <mergeCell ref="F66:F67"/>
    <mergeCell ref="B74:C74"/>
    <mergeCell ref="D74:E74"/>
    <mergeCell ref="B2:C2"/>
    <mergeCell ref="D2:E2"/>
    <mergeCell ref="B65:C65"/>
    <mergeCell ref="D65:E65"/>
    <mergeCell ref="B48:C48"/>
    <mergeCell ref="D48:E48"/>
    <mergeCell ref="B49:C49"/>
    <mergeCell ref="D49:E49"/>
    <mergeCell ref="B29:C29"/>
    <mergeCell ref="D29:E29"/>
    <mergeCell ref="B30:C30"/>
    <mergeCell ref="D30:E30"/>
    <mergeCell ref="B10:C10"/>
    <mergeCell ref="D10:E10"/>
    <mergeCell ref="B11:C11"/>
    <mergeCell ref="D11:E11"/>
    <mergeCell ref="F3:F4"/>
    <mergeCell ref="F11:F12"/>
    <mergeCell ref="B3:C3"/>
    <mergeCell ref="D3:E3"/>
    <mergeCell ref="B21:C21"/>
    <mergeCell ref="D21:E21"/>
    <mergeCell ref="B22:C22"/>
    <mergeCell ref="D22:E22"/>
    <mergeCell ref="F22:F23"/>
    <mergeCell ref="F30:F31"/>
    <mergeCell ref="B38:C38"/>
    <mergeCell ref="D38:E38"/>
    <mergeCell ref="B58:C58"/>
    <mergeCell ref="D58:E58"/>
    <mergeCell ref="F58:F59"/>
    <mergeCell ref="B39:C39"/>
    <mergeCell ref="D39:E39"/>
    <mergeCell ref="F39:F40"/>
    <mergeCell ref="F49:F50"/>
    <mergeCell ref="B57:C57"/>
    <mergeCell ref="D57:E5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6aa36-edd4-4eb2-9685-e5d3a4845781">
      <Terms xmlns="http://schemas.microsoft.com/office/infopath/2007/PartnerControls"/>
    </lcf76f155ced4ddcb4097134ff3c332f>
    <TaxCatchAll xmlns="806b704b-5c7c-48c8-a8ab-33702376f0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875864C705A4C94755FA019302A1F" ma:contentTypeVersion="11" ma:contentTypeDescription="Crie um novo documento." ma:contentTypeScope="" ma:versionID="5a22b5234b2752f0e7189e7fe9293fdb">
  <xsd:schema xmlns:xsd="http://www.w3.org/2001/XMLSchema" xmlns:xs="http://www.w3.org/2001/XMLSchema" xmlns:p="http://schemas.microsoft.com/office/2006/metadata/properties" xmlns:ns2="0456aa36-edd4-4eb2-9685-e5d3a4845781" xmlns:ns3="806b704b-5c7c-48c8-a8ab-33702376f0d4" targetNamespace="http://schemas.microsoft.com/office/2006/metadata/properties" ma:root="true" ma:fieldsID="6359ef23113cdbb2f05a669957fceddf" ns2:_="" ns3:_="">
    <xsd:import namespace="0456aa36-edd4-4eb2-9685-e5d3a4845781"/>
    <xsd:import namespace="806b704b-5c7c-48c8-a8ab-33702376f0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aa36-edd4-4eb2-9685-e5d3a4845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b704b-5c7c-48c8-a8ab-33702376f0d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ef30f4bd-2ef1-4f61-820c-cff230bafb7b}" ma:internalName="TaxCatchAll" ma:showField="CatchAllData" ma:web="806b704b-5c7c-48c8-a8ab-33702376f0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5731A-0535-4312-A9BE-BDE6A917D3C6}"/>
</file>

<file path=customXml/itemProps2.xml><?xml version="1.0" encoding="utf-8"?>
<ds:datastoreItem xmlns:ds="http://schemas.openxmlformats.org/officeDocument/2006/customXml" ds:itemID="{E0FB7483-F6BB-43E0-AC34-84AF81AD1A48}"/>
</file>

<file path=customXml/itemProps3.xml><?xml version="1.0" encoding="utf-8"?>
<ds:datastoreItem xmlns:ds="http://schemas.openxmlformats.org/officeDocument/2006/customXml" ds:itemID="{D7283A78-A303-412D-8C67-6AB2252FD2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Vanderlei A Leal</dc:creator>
  <cp:keywords/>
  <dc:description/>
  <cp:lastModifiedBy>GUSTAVO ALBANEZE MATTARUCO</cp:lastModifiedBy>
  <cp:revision/>
  <dcterms:created xsi:type="dcterms:W3CDTF">2020-09-22T23:57:20Z</dcterms:created>
  <dcterms:modified xsi:type="dcterms:W3CDTF">2022-07-07T01:15:41Z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0x010100FBE875864C705A4C94755FA019302A1F</vt:lpwstr>
  </property>
  <property fmtid="{D5CDD505-2E9C-101B-9397-08002B2CF9AE}" pid="3" name="MediaServiceImageTags">
    <vt:lpwstr/>
  </property>
</Properties>
</file>