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aveExternalLinkValues="0" codeName="ThisWorkbook" autoCompressPictures="0" defaultThemeVersion="124226"/>
  <mc:AlternateContent xmlns:mc="http://schemas.openxmlformats.org/markup-compatibility/2006">
    <mc:Choice Requires="x15">
      <x15ac:absPath xmlns:x15ac="http://schemas.microsoft.com/office/spreadsheetml/2010/11/ac" url="C:\Users\luloc\3D Objects\3B-ETSINF\GPR\"/>
    </mc:Choice>
  </mc:AlternateContent>
  <xr:revisionPtr revIDLastSave="0" documentId="13_ncr:1_{5C5BBCF5-C2D6-4FF5-8CEC-EF84EF617A55}" xr6:coauthVersionLast="45" xr6:coauthVersionMax="45" xr10:uidLastSave="{00000000-0000-0000-0000-000000000000}"/>
  <bookViews>
    <workbookView xWindow="-108" yWindow="-108" windowWidth="23256" windowHeight="12576" tabRatio="488" activeTab="1" xr2:uid="{00000000-000D-0000-FFFF-FFFF00000000}"/>
  </bookViews>
  <sheets>
    <sheet name="Alertas Tempranas" sheetId="1" r:id="rId1"/>
    <sheet name="Análisis Cualitativo" sheetId="7" r:id="rId2"/>
    <sheet name="Análisis Cuantitativo" sheetId="6" r:id="rId3"/>
    <sheet name="Referencia" sheetId="8" r:id="rId4"/>
  </sheets>
  <definedNames>
    <definedName name="OLE_LINK1" localSheetId="3">Referencia!$G$42</definedName>
    <definedName name="rating">'Alertas Tempranas'!$H:$H</definedName>
    <definedName name="RiskAutoStopPercChange">1.5</definedName>
    <definedName name="RiskCollectDistributionSamples">2</definedName>
    <definedName name="RiskExcelReportsGoInNewWorkbook">TRUE</definedName>
    <definedName name="RiskExcelReportsToGenerate">520</definedName>
    <definedName name="RiskFixedSeed">1</definedName>
    <definedName name="RiskGenerateExcelReportsAtEndOfSimulation">TRUE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1</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_xlnm.Print_Titles" localSheetId="0">'Alertas Tempranas'!$1:$4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7" i="6" l="1"/>
  <c r="S10" i="6"/>
  <c r="S6" i="6"/>
  <c r="Q64" i="7"/>
  <c r="P64" i="7"/>
  <c r="Q63" i="7"/>
  <c r="Q62" i="7"/>
  <c r="Q61" i="7"/>
  <c r="Q60" i="7"/>
  <c r="Q59" i="7"/>
  <c r="Q58" i="7"/>
  <c r="Q57" i="7"/>
  <c r="Q56" i="7"/>
  <c r="Q55" i="7"/>
  <c r="Q54" i="7"/>
  <c r="Q53" i="7"/>
  <c r="Q52" i="7"/>
  <c r="Q51"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P8" i="6"/>
  <c r="U65" i="6"/>
  <c r="T65" i="6"/>
  <c r="S65" i="6"/>
  <c r="U64" i="6"/>
  <c r="T64" i="6"/>
  <c r="S64" i="6"/>
  <c r="U63" i="6"/>
  <c r="T63" i="6"/>
  <c r="S63" i="6"/>
  <c r="U62" i="6"/>
  <c r="T62" i="6"/>
  <c r="S62" i="6"/>
  <c r="U61" i="6"/>
  <c r="T61" i="6"/>
  <c r="S61" i="6"/>
  <c r="U60" i="6"/>
  <c r="T60" i="6"/>
  <c r="S60" i="6"/>
  <c r="U59" i="6"/>
  <c r="T59" i="6"/>
  <c r="S59" i="6"/>
  <c r="U58" i="6"/>
  <c r="T58" i="6"/>
  <c r="S58" i="6"/>
  <c r="U57" i="6"/>
  <c r="T57" i="6"/>
  <c r="S57" i="6"/>
  <c r="U56" i="6"/>
  <c r="T56" i="6"/>
  <c r="S56" i="6"/>
  <c r="U55" i="6"/>
  <c r="T55" i="6"/>
  <c r="S55" i="6"/>
  <c r="U54" i="6"/>
  <c r="T54" i="6"/>
  <c r="S54" i="6"/>
  <c r="U53" i="6"/>
  <c r="T53" i="6"/>
  <c r="S53" i="6"/>
  <c r="U52" i="6"/>
  <c r="T52" i="6"/>
  <c r="S52" i="6"/>
  <c r="U51" i="6"/>
  <c r="T51" i="6"/>
  <c r="S51" i="6"/>
  <c r="U50" i="6"/>
  <c r="T50" i="6"/>
  <c r="S50" i="6"/>
  <c r="U49" i="6"/>
  <c r="T49" i="6"/>
  <c r="S49" i="6"/>
  <c r="U48" i="6"/>
  <c r="T48" i="6"/>
  <c r="S48" i="6"/>
  <c r="U47" i="6"/>
  <c r="T47" i="6"/>
  <c r="S47" i="6"/>
  <c r="U46" i="6"/>
  <c r="T46" i="6"/>
  <c r="S46" i="6"/>
  <c r="U45" i="6"/>
  <c r="T45" i="6"/>
  <c r="S45" i="6"/>
  <c r="U44" i="6"/>
  <c r="T44" i="6"/>
  <c r="S44" i="6"/>
  <c r="U43" i="6"/>
  <c r="T43" i="6"/>
  <c r="S43" i="6"/>
  <c r="U42" i="6"/>
  <c r="T42" i="6"/>
  <c r="S42" i="6"/>
  <c r="U41" i="6"/>
  <c r="T41" i="6"/>
  <c r="S41" i="6"/>
  <c r="U40" i="6"/>
  <c r="T40" i="6"/>
  <c r="S40" i="6"/>
  <c r="U39" i="6"/>
  <c r="T39" i="6"/>
  <c r="S39" i="6"/>
  <c r="U38" i="6"/>
  <c r="T38" i="6"/>
  <c r="S38" i="6"/>
  <c r="U37" i="6"/>
  <c r="T37" i="6"/>
  <c r="S37" i="6"/>
  <c r="U36" i="6"/>
  <c r="T36" i="6"/>
  <c r="S36" i="6"/>
  <c r="U35" i="6"/>
  <c r="T35" i="6"/>
  <c r="S35" i="6"/>
  <c r="U34" i="6"/>
  <c r="T34" i="6"/>
  <c r="S34" i="6"/>
  <c r="U33" i="6"/>
  <c r="T33" i="6"/>
  <c r="S33" i="6"/>
  <c r="U32" i="6"/>
  <c r="T32" i="6"/>
  <c r="S32" i="6"/>
  <c r="U31" i="6"/>
  <c r="T31" i="6"/>
  <c r="S31" i="6"/>
  <c r="U30" i="6"/>
  <c r="T30" i="6"/>
  <c r="S30" i="6"/>
  <c r="U29" i="6"/>
  <c r="T29" i="6"/>
  <c r="S29" i="6"/>
  <c r="U28" i="6"/>
  <c r="T28" i="6"/>
  <c r="S28" i="6"/>
  <c r="U27" i="6"/>
  <c r="T27" i="6"/>
  <c r="S27" i="6"/>
  <c r="U26" i="6"/>
  <c r="T26" i="6"/>
  <c r="S26" i="6"/>
  <c r="U25" i="6"/>
  <c r="T25" i="6"/>
  <c r="S25" i="6"/>
  <c r="U24" i="6"/>
  <c r="T24" i="6"/>
  <c r="S24" i="6"/>
  <c r="U23" i="6"/>
  <c r="T23" i="6"/>
  <c r="S23" i="6"/>
  <c r="U22" i="6"/>
  <c r="T22" i="6"/>
  <c r="S22" i="6"/>
  <c r="U21" i="6"/>
  <c r="T21" i="6"/>
  <c r="S21" i="6"/>
  <c r="U20" i="6"/>
  <c r="T20" i="6"/>
  <c r="S20" i="6"/>
  <c r="U19" i="6"/>
  <c r="T19" i="6"/>
  <c r="S19" i="6"/>
  <c r="U18" i="6"/>
  <c r="T18" i="6"/>
  <c r="S18" i="6"/>
  <c r="U17" i="6"/>
  <c r="T17" i="6"/>
  <c r="S17" i="6"/>
  <c r="U16" i="6"/>
  <c r="T16" i="6"/>
  <c r="S16" i="6"/>
  <c r="U15" i="6"/>
  <c r="T15" i="6"/>
  <c r="S15" i="6"/>
  <c r="U14" i="6"/>
  <c r="T14" i="6"/>
  <c r="S14" i="6"/>
  <c r="L64" i="7"/>
  <c r="J64" i="7"/>
  <c r="L63" i="7"/>
  <c r="J63" i="7"/>
  <c r="L62" i="7"/>
  <c r="J62" i="7"/>
  <c r="L61" i="7"/>
  <c r="J61" i="7"/>
  <c r="L60" i="7"/>
  <c r="J60" i="7"/>
  <c r="L59" i="7"/>
  <c r="J59" i="7"/>
  <c r="L58" i="7"/>
  <c r="J58" i="7"/>
  <c r="L57" i="7"/>
  <c r="J57" i="7"/>
  <c r="L56" i="7"/>
  <c r="J56" i="7"/>
  <c r="L55" i="7"/>
  <c r="J55" i="7"/>
  <c r="L54" i="7"/>
  <c r="J54" i="7"/>
  <c r="L53" i="7"/>
  <c r="J53" i="7"/>
  <c r="L52" i="7"/>
  <c r="J52" i="7"/>
  <c r="L51" i="7"/>
  <c r="J51" i="7"/>
  <c r="L50" i="7"/>
  <c r="J50" i="7"/>
  <c r="L49" i="7"/>
  <c r="J49" i="7"/>
  <c r="L48" i="7"/>
  <c r="J48" i="7"/>
  <c r="L47" i="7"/>
  <c r="J47" i="7"/>
  <c r="L46" i="7"/>
  <c r="J46" i="7"/>
  <c r="L45" i="7"/>
  <c r="J45" i="7"/>
  <c r="L44" i="7"/>
  <c r="J44" i="7"/>
  <c r="L43" i="7"/>
  <c r="J43" i="7"/>
  <c r="L42" i="7"/>
  <c r="J42" i="7"/>
  <c r="L41" i="7"/>
  <c r="J41" i="7"/>
  <c r="L40" i="7"/>
  <c r="J40" i="7"/>
  <c r="L39" i="7"/>
  <c r="J39" i="7"/>
  <c r="L38" i="7"/>
  <c r="J38" i="7"/>
  <c r="L37" i="7"/>
  <c r="J37" i="7"/>
  <c r="L36" i="7"/>
  <c r="J36" i="7"/>
  <c r="L35" i="7"/>
  <c r="J35" i="7"/>
  <c r="L34" i="7"/>
  <c r="J34" i="7"/>
  <c r="L33" i="7"/>
  <c r="J33" i="7"/>
  <c r="L32" i="7"/>
  <c r="J32" i="7"/>
  <c r="L31" i="7"/>
  <c r="J31" i="7"/>
  <c r="L30" i="7"/>
  <c r="J30" i="7"/>
  <c r="L29" i="7"/>
  <c r="J29" i="7"/>
  <c r="L28" i="7"/>
  <c r="J28" i="7"/>
  <c r="L27" i="7"/>
  <c r="J27" i="7"/>
  <c r="L26" i="7"/>
  <c r="J26" i="7"/>
  <c r="L25" i="7"/>
  <c r="J25" i="7"/>
  <c r="L24" i="7"/>
  <c r="J24" i="7"/>
  <c r="L23" i="7"/>
  <c r="J23" i="7"/>
  <c r="L22" i="7"/>
  <c r="J22" i="7"/>
  <c r="L21" i="7"/>
  <c r="J21" i="7"/>
  <c r="L20" i="7"/>
  <c r="J20" i="7"/>
  <c r="L19" i="7"/>
  <c r="J19" i="7"/>
  <c r="L18" i="7"/>
  <c r="J18" i="7"/>
  <c r="L17" i="7"/>
  <c r="J17" i="7"/>
  <c r="L16" i="7"/>
  <c r="J16" i="7"/>
  <c r="L15" i="7"/>
  <c r="J15" i="7"/>
  <c r="L14" i="7"/>
  <c r="J14" i="7"/>
  <c r="L13" i="7"/>
  <c r="J13" i="7"/>
  <c r="L8"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7" i="6"/>
  <c r="Q36" i="8"/>
  <c r="O36" i="8"/>
  <c r="M36" i="8"/>
  <c r="K36" i="8"/>
  <c r="I36" i="8"/>
  <c r="Q35" i="8"/>
  <c r="O35" i="8"/>
  <c r="M35" i="8"/>
  <c r="K35" i="8"/>
  <c r="I35" i="8"/>
  <c r="L32" i="8"/>
  <c r="K32" i="8"/>
  <c r="J32" i="8"/>
  <c r="I32" i="8"/>
  <c r="H32" i="8"/>
  <c r="L31" i="8"/>
  <c r="K31" i="8"/>
  <c r="J31" i="8"/>
  <c r="I31" i="8"/>
  <c r="G31" i="8"/>
  <c r="H30" i="8"/>
  <c r="L30" i="8"/>
  <c r="K30" i="8"/>
  <c r="J30" i="8"/>
  <c r="I30" i="8"/>
  <c r="G30" i="8"/>
  <c r="H29" i="8"/>
  <c r="L29" i="8"/>
  <c r="K29" i="8"/>
  <c r="J29" i="8"/>
  <c r="I29" i="8"/>
  <c r="G29" i="8"/>
  <c r="H28" i="8"/>
  <c r="L28" i="8"/>
  <c r="K28" i="8"/>
  <c r="J28" i="8"/>
  <c r="I28" i="8"/>
  <c r="G28" i="8"/>
  <c r="H27" i="8"/>
  <c r="L27" i="8"/>
  <c r="K27" i="8"/>
  <c r="J27" i="8"/>
  <c r="I27" i="8"/>
  <c r="G27" i="8"/>
  <c r="L6" i="6"/>
  <c r="P9" i="6"/>
  <c r="P10" i="6"/>
  <c r="P11" i="6"/>
  <c r="P12" i="6"/>
  <c r="P13" i="6"/>
  <c r="P6" i="6"/>
  <c r="S7" i="6"/>
  <c r="T7" i="6"/>
  <c r="U7" i="6"/>
  <c r="T8" i="6"/>
  <c r="U8" i="6"/>
  <c r="S9" i="6"/>
  <c r="T9" i="6"/>
  <c r="U9" i="6"/>
  <c r="T10" i="6"/>
  <c r="U10" i="6"/>
  <c r="S11" i="6"/>
  <c r="T11" i="6"/>
  <c r="U11" i="6"/>
  <c r="S12" i="6"/>
  <c r="T12" i="6"/>
  <c r="U12" i="6"/>
  <c r="S13" i="6"/>
  <c r="T13" i="6"/>
  <c r="U13" i="6"/>
  <c r="T6" i="6"/>
  <c r="U6" i="6"/>
  <c r="Q7" i="7"/>
  <c r="Q8" i="7"/>
  <c r="Q9" i="7"/>
  <c r="Q10" i="7"/>
  <c r="Q11" i="7"/>
  <c r="Q12" i="7"/>
  <c r="J8" i="7"/>
  <c r="L8" i="7"/>
  <c r="J9" i="7"/>
  <c r="L9" i="7"/>
  <c r="J10" i="7"/>
  <c r="L10" i="7"/>
  <c r="J11" i="7"/>
  <c r="L11" i="7"/>
  <c r="J12" i="7"/>
  <c r="L12" i="7"/>
  <c r="Q6" i="7"/>
  <c r="Q5" i="7"/>
  <c r="J7" i="7"/>
  <c r="L7" i="7"/>
  <c r="J6" i="7"/>
  <c r="L6" i="7"/>
  <c r="L5" i="7"/>
  <c r="J5" i="7"/>
</calcChain>
</file>

<file path=xl/sharedStrings.xml><?xml version="1.0" encoding="utf-8"?>
<sst xmlns="http://schemas.openxmlformats.org/spreadsheetml/2006/main" count="1921" uniqueCount="371">
  <si>
    <t>Active</t>
  </si>
  <si>
    <t>Dormant</t>
  </si>
  <si>
    <t>Retired</t>
  </si>
  <si>
    <t>ID #</t>
  </si>
  <si>
    <t>High</t>
  </si>
  <si>
    <t>Low</t>
  </si>
  <si>
    <t>Probable</t>
  </si>
  <si>
    <t>Opportunity</t>
  </si>
  <si>
    <t>Threat</t>
  </si>
  <si>
    <t>Organizational</t>
  </si>
  <si>
    <t>Evaluación del IMPACTO de un Riesgo</t>
  </si>
  <si>
    <t>Evaluación del Impacto de un Riesgo en los Objetivos fundamentales del Proyecto</t>
  </si>
  <si>
    <t>Lineal</t>
  </si>
  <si>
    <t>VL</t>
  </si>
  <si>
    <t>L</t>
  </si>
  <si>
    <t>M</t>
  </si>
  <si>
    <t>H</t>
  </si>
  <si>
    <t>VH</t>
  </si>
  <si>
    <t>No-Lineal</t>
  </si>
  <si>
    <t>Muy Bajo</t>
  </si>
  <si>
    <t>Bajo</t>
  </si>
  <si>
    <t>Moderado</t>
  </si>
  <si>
    <t>Alto</t>
  </si>
  <si>
    <t>Muy Alto</t>
  </si>
  <si>
    <t>TIEMPO</t>
  </si>
  <si>
    <t xml:space="preserve"> Aumento del tiempo insignificante</t>
  </si>
  <si>
    <t xml:space="preserve"> Aumento del tiempo &lt;5%</t>
  </si>
  <si>
    <t xml:space="preserve"> Aumento del tiempo 5-10%</t>
  </si>
  <si>
    <t xml:space="preserve"> Aumento del tiempo 10-20%</t>
  </si>
  <si>
    <t xml:space="preserve"> Aumento del tiempo &gt;20%</t>
  </si>
  <si>
    <t>COSTE</t>
  </si>
  <si>
    <t>Incremento del Coste insignificante</t>
  </si>
  <si>
    <t xml:space="preserve">Incremento del Coste &lt;5% </t>
  </si>
  <si>
    <t xml:space="preserve">Incremento del coste 5-15% </t>
  </si>
  <si>
    <t>Incremento del coste 15-30%</t>
  </si>
  <si>
    <t xml:space="preserve">Incremento del coste &gt;30% </t>
  </si>
  <si>
    <t>ALCANCE</t>
  </si>
  <si>
    <t>Reducción del alcance inaceptables por el patrocinador</t>
  </si>
  <si>
    <t>El elemento terminado del proyecto es inservible</t>
  </si>
  <si>
    <t>CALIDAD</t>
  </si>
  <si>
    <t>Degradación de Calidad apenas perceptible</t>
  </si>
  <si>
    <r>
      <t xml:space="preserve">No hay problemas de seguridad. Deficiencias en </t>
    </r>
    <r>
      <rPr>
        <b/>
        <sz val="11"/>
        <rFont val="Arial"/>
        <family val="2"/>
      </rPr>
      <t xml:space="preserve">C, O, M </t>
    </r>
    <r>
      <rPr>
        <sz val="11"/>
        <rFont val="Arial"/>
        <family val="2"/>
      </rPr>
      <t>aceptadas por equipo del proyecto</t>
    </r>
  </si>
  <si>
    <r>
      <t xml:space="preserve">No hay problemas de seguridad. Deficiencias en </t>
    </r>
    <r>
      <rPr>
        <b/>
        <sz val="11"/>
        <rFont val="Arial"/>
        <family val="2"/>
      </rPr>
      <t>C, O, M</t>
    </r>
    <r>
      <rPr>
        <sz val="11"/>
        <rFont val="Arial"/>
        <family val="2"/>
      </rPr>
      <t xml:space="preserve"> requieren</t>
    </r>
    <r>
      <rPr>
        <b/>
        <sz val="11"/>
        <rFont val="Arial"/>
        <family val="2"/>
      </rPr>
      <t xml:space="preserve"> </t>
    </r>
    <r>
      <rPr>
        <sz val="11"/>
        <rFont val="Arial"/>
        <family val="2"/>
      </rPr>
      <t>aceptación del patrocinador</t>
    </r>
  </si>
  <si>
    <t xml:space="preserve">Calidad inaceptable por el patricinador </t>
  </si>
  <si>
    <t>La calidad del elemento terminado del proyecto le hace inservible</t>
  </si>
  <si>
    <t>Probabilidad</t>
  </si>
  <si>
    <t>Ranking Probabilidad Riesgo</t>
  </si>
  <si>
    <t>Calificación</t>
  </si>
  <si>
    <t>Ranking</t>
  </si>
  <si>
    <t>-</t>
  </si>
  <si>
    <t>60-99%</t>
  </si>
  <si>
    <t>Med</t>
  </si>
  <si>
    <t>40-59%</t>
  </si>
  <si>
    <t>20-39%</t>
  </si>
  <si>
    <t>10-19%</t>
  </si>
  <si>
    <t>Impacto</t>
  </si>
  <si>
    <t>1-9%</t>
  </si>
  <si>
    <t>VOVER AL REGISTRO DE RIESGOS</t>
  </si>
  <si>
    <t>Disminución del alcance  imperceptible</t>
  </si>
  <si>
    <t>Impacto en
Objetivos del proyecto</t>
  </si>
  <si>
    <t>Falta de apoyo de la alta dirección y/o compromiso con el proyecto.</t>
  </si>
  <si>
    <t>AT1</t>
  </si>
  <si>
    <t>El director del proyecto no puede efectivamente liderar el equipo ni comunicarse con los interesados.</t>
  </si>
  <si>
    <t>Los interesados no se involucran y / o participan en el proyecto</t>
  </si>
  <si>
    <t>AT2</t>
  </si>
  <si>
    <t>RR - ALERTAS TEMPRANAS</t>
  </si>
  <si>
    <t>Los miembros del equipo tienen escaso compromiso con el alcance y calendario del proyecto.</t>
  </si>
  <si>
    <t>Apoyo de la Alta Dirección de la Organización</t>
  </si>
  <si>
    <t>Los miembros del equipo no tienen el conocimiento y/o habilidades requeridas para llevar a cabo el proyecto.</t>
  </si>
  <si>
    <t>AT3</t>
  </si>
  <si>
    <t>AT4</t>
  </si>
  <si>
    <t>Compromiso del Equipo Proyecto</t>
  </si>
  <si>
    <t>Nombre Proyecto:</t>
  </si>
  <si>
    <t>Identificación de Riesgos</t>
  </si>
  <si>
    <t>Estado</t>
  </si>
  <si>
    <t>Tipo</t>
  </si>
  <si>
    <t>Categoría</t>
  </si>
  <si>
    <t>Título</t>
  </si>
  <si>
    <t>Descripción del Riesgo</t>
  </si>
  <si>
    <t>Prioridad Calificación</t>
  </si>
  <si>
    <t>Calificación del Riesgo</t>
  </si>
  <si>
    <t>Nombre concreto del Proyecto para el que se realiza el AGR</t>
  </si>
  <si>
    <t>Clave de identificación del Proyecto</t>
  </si>
  <si>
    <t>Nombre 
Área</t>
  </si>
  <si>
    <t>Respuesta al Riesgo</t>
  </si>
  <si>
    <t>Justificación de 
la Calificación</t>
  </si>
  <si>
    <t>Estrategia</t>
  </si>
  <si>
    <t>Acciones de Respuesta</t>
  </si>
  <si>
    <t>Nombre del Jefe de Proyecto</t>
  </si>
  <si>
    <t>Propietario del Riesgo</t>
  </si>
  <si>
    <t>Fecha de
actualización</t>
  </si>
  <si>
    <t>AT5</t>
  </si>
  <si>
    <t>AT6</t>
  </si>
  <si>
    <t>AT7</t>
  </si>
  <si>
    <t>AT8</t>
  </si>
  <si>
    <t>AT9</t>
  </si>
  <si>
    <t>AT10</t>
  </si>
  <si>
    <t>AT11</t>
  </si>
  <si>
    <t>AT12</t>
  </si>
  <si>
    <t>Participación de los Interesados</t>
  </si>
  <si>
    <t>Los expertos en la materia están demasiados ocupado en sus actividades anteriores y no pueden dedicar el tiempo que les requiere el proyecto</t>
  </si>
  <si>
    <t>Dedicación de los Expertos</t>
  </si>
  <si>
    <t>Omisiones en la documentación de requisitos y/o criterios de éxito.</t>
  </si>
  <si>
    <t>Requisitos incompletos</t>
  </si>
  <si>
    <t>No existencia del proceso de gestión de cambios.</t>
  </si>
  <si>
    <t>Gestión de Cambios deficiente</t>
  </si>
  <si>
    <t>Ineficaz planificación y/o gestión.</t>
  </si>
  <si>
    <t>Planificación y gestión deficiente del proyecto</t>
  </si>
  <si>
    <t>Se producen rupturas de comunicación con los interesados del proyecto.</t>
  </si>
  <si>
    <t>Comunicación deficiente</t>
  </si>
  <si>
    <t>Los recursos del proyecto se han asignado a un proyecto de mayor prioridad.</t>
  </si>
  <si>
    <t>Recursos insuficientes</t>
  </si>
  <si>
    <t>No se han creado casos de negocios para el proyecto</t>
  </si>
  <si>
    <t>Falta de conociemientos Equipo del Proyecto</t>
  </si>
  <si>
    <t>Deficiencias en Casos de Negocio</t>
  </si>
  <si>
    <t>AT13</t>
  </si>
  <si>
    <t>AT14</t>
  </si>
  <si>
    <t>AT15</t>
  </si>
  <si>
    <t>AT16</t>
  </si>
  <si>
    <t>AT17</t>
  </si>
  <si>
    <t>AT18</t>
  </si>
  <si>
    <t>AT19</t>
  </si>
  <si>
    <t>AT20</t>
  </si>
  <si>
    <t>AT21</t>
  </si>
  <si>
    <t>AT22</t>
  </si>
  <si>
    <t>AT23</t>
  </si>
  <si>
    <t>AT24</t>
  </si>
  <si>
    <t>AT25</t>
  </si>
  <si>
    <t>AT26</t>
  </si>
  <si>
    <t>AT27</t>
  </si>
  <si>
    <t>AT28</t>
  </si>
  <si>
    <t>AT29</t>
  </si>
  <si>
    <t>AT30</t>
  </si>
  <si>
    <t>AT31</t>
  </si>
  <si>
    <t>AT32</t>
  </si>
  <si>
    <t>AT33</t>
  </si>
  <si>
    <t>AT34</t>
  </si>
  <si>
    <t>AT35</t>
  </si>
  <si>
    <t>AT36</t>
  </si>
  <si>
    <t>AT37</t>
  </si>
  <si>
    <t>AT38</t>
  </si>
  <si>
    <t>AT39</t>
  </si>
  <si>
    <t>AT40</t>
  </si>
  <si>
    <t>AT41</t>
  </si>
  <si>
    <t>AT42</t>
  </si>
  <si>
    <t>AT43</t>
  </si>
  <si>
    <t>AT44</t>
  </si>
  <si>
    <t>AT45</t>
  </si>
  <si>
    <t>AT46</t>
  </si>
  <si>
    <t>AT47</t>
  </si>
  <si>
    <t>AT48</t>
  </si>
  <si>
    <t>AT49</t>
  </si>
  <si>
    <t>AT50</t>
  </si>
  <si>
    <t>No se han documentado las entregas correspondientes a los hitos ni las fechas acordadas para las mismas</t>
  </si>
  <si>
    <t>No hay ningún proceso que permita determinar el estado de avance del proyecto</t>
  </si>
  <si>
    <t xml:space="preserve">Los plazos planificados son discordantes con el cronograma del proyecto </t>
  </si>
  <si>
    <t xml:space="preserve">No se tienen en cuenta los retrasos iniciales del proyecto – y  no se revisa su impacto en la programación general del proyecto </t>
  </si>
  <si>
    <t>No se crea y/o mantiene actualiza la documentación de planificación y de las estimaciones realizadas</t>
  </si>
  <si>
    <t xml:space="preserve">Los directores y/o jefes de proyecto tienen una formación deficiente </t>
  </si>
  <si>
    <t>Los principales interesados no revisan y firman los entregables según la  forma establecida</t>
  </si>
  <si>
    <t>Se producen demoras en las decisiones que han de tomar los interesados que causan que las fechas planificadas puedan perderse</t>
  </si>
  <si>
    <t xml:space="preserve">Existen compromisos no escritos que son desconocidos por el equipo del proyecto </t>
  </si>
  <si>
    <t>Se producen cambios significativos en objetivos, alcance, o requisitos planificados,  inmediatamente después del inicio del proyecto</t>
  </si>
  <si>
    <t xml:space="preserve">Los miembros del equipo no tienen definidos  los roles  y las responsabilidades  </t>
  </si>
  <si>
    <t xml:space="preserve">No se ha definido el plan de comunicación y/o recursos dedicados a gestionar y comunicar las expectativas del proyecto </t>
  </si>
  <si>
    <t xml:space="preserve">Los miembros del equipo están demasiado atareados según la planificación realizada </t>
  </si>
  <si>
    <t xml:space="preserve">Los usuarios no están dispuestos a cooperar </t>
  </si>
  <si>
    <t>No hay experiencia de los miembros del equipo del proyecto con la tecnología elegida para llevarle a cabo</t>
  </si>
  <si>
    <t xml:space="preserve">No se utiliza ninguna metodología de gestión de proyectos </t>
  </si>
  <si>
    <t xml:space="preserve">No existe el documento o carta de encargo del proyecto en la etapa inicial de inicio del proyecto </t>
  </si>
  <si>
    <t>No hay documentación del proceso de análisis de riesgos del proyecto</t>
  </si>
  <si>
    <t>No se producen  las reuniones para establecer conjuntamente los requisito de diseño de la aplicación</t>
  </si>
  <si>
    <t xml:space="preserve">Se han identificado  nuevos riesgos después del inicio del proyecto </t>
  </si>
  <si>
    <t xml:space="preserve">No hay requisitos de rendimiento y fiabilidad de las métricas de seguimiento de los procesos </t>
  </si>
  <si>
    <t xml:space="preserve">El presupuesto aprobado del proyecto es menor que el presupuesto estimado por el equipo del proyecto </t>
  </si>
  <si>
    <t xml:space="preserve">Se ha establecido presupuesto, cronograma, alcance y calidad al margen del equipo del proyecto </t>
  </si>
  <si>
    <t xml:space="preserve">Se ha detectado retraso en las fechas de los Entregables durante el primer 10 por ciento de la planificación de actividades del proyecto </t>
  </si>
  <si>
    <t>El director del proyecto nunca ha realizado un proyecto de esta magnitud</t>
  </si>
  <si>
    <t xml:space="preserve">Problemas en Operaciones de infraestructura de TI y de red tienen un impacto importante en la productividad del equipo de proyecto </t>
  </si>
  <si>
    <t xml:space="preserve">Dificultad para la determinación de las entradas y salidas del sistema </t>
  </si>
  <si>
    <t xml:space="preserve">Existe conflicto cultural entre las organizaciones involucradas </t>
  </si>
  <si>
    <t xml:space="preserve">No hay presupuesto de contingencia para riesgos conocidos ni para la tasa de cambio </t>
  </si>
  <si>
    <t xml:space="preserve">Entorno de la organización inestable (por ejemplo, cambios en la alta dirección o reestructuración) </t>
  </si>
  <si>
    <t xml:space="preserve">Miembro (s) del equipo de proyecto (s) tienen la moral baja </t>
  </si>
  <si>
    <t>Cambios de miembros clave en el equipo del proyecto después de inicio el mismo</t>
  </si>
  <si>
    <t>Los usuarios no pueden participar debido a la falta de comprensión de las capacidades del nuevo sistema.</t>
  </si>
  <si>
    <t xml:space="preserve">El proyecto implica implementar una versión personalizada o beta de hardware o software </t>
  </si>
  <si>
    <t xml:space="preserve">Los usuarios o el equipo de apoyo técnico se sienten amenazados por el proyecto que ha de reemplazar su antiguo sistema </t>
  </si>
  <si>
    <t xml:space="preserve">No  se dispone de un sistema de valores para controlar el programa </t>
  </si>
  <si>
    <t>Retirado</t>
  </si>
  <si>
    <t>Amenaza</t>
  </si>
  <si>
    <t>4-Alto</t>
  </si>
  <si>
    <t>2 -Bajo</t>
  </si>
  <si>
    <t>16 -Muy Alto</t>
  </si>
  <si>
    <t>RR - ANÁLISIS CUALITATIVO</t>
  </si>
  <si>
    <t>Impacto 
en Coste</t>
  </si>
  <si>
    <t>Calificación
Coste</t>
  </si>
  <si>
    <t>Impacto 
en Tiempo</t>
  </si>
  <si>
    <t>Calificación
Tiempo</t>
  </si>
  <si>
    <t>Justificación</t>
  </si>
  <si>
    <t>Evaluación de Riesgos</t>
  </si>
  <si>
    <t>Mitigar</t>
  </si>
  <si>
    <t>Nombre
Área</t>
  </si>
  <si>
    <t>Estado actual/asunciones</t>
  </si>
  <si>
    <t>Director del Proyecto</t>
  </si>
  <si>
    <t>Diseño</t>
  </si>
  <si>
    <t>RR - ANÁLISIS CUANTITATIVO</t>
  </si>
  <si>
    <t>Descripción de Riesgos</t>
  </si>
  <si>
    <t>Impacto en Coste (€)</t>
  </si>
  <si>
    <t>Impacto en Tiempo (días)</t>
  </si>
  <si>
    <t>Baja</t>
  </si>
  <si>
    <t>Alta</t>
  </si>
  <si>
    <t>Optimista</t>
  </si>
  <si>
    <t>Pesimista</t>
  </si>
  <si>
    <t>Más probable</t>
  </si>
  <si>
    <t>Organizativo</t>
  </si>
  <si>
    <t>Deficiencias  documentación del proyecto</t>
  </si>
  <si>
    <t>Ausencia control del Avance</t>
  </si>
  <si>
    <t>Discordancias planificación</t>
  </si>
  <si>
    <t>Omisión retrasos iniciales</t>
  </si>
  <si>
    <t>Dirección Proyecto</t>
  </si>
  <si>
    <t>Equipo Humano</t>
  </si>
  <si>
    <t>Document. Proyecto</t>
  </si>
  <si>
    <t>AT51</t>
  </si>
  <si>
    <t>AT52</t>
  </si>
  <si>
    <t>AT53</t>
  </si>
  <si>
    <t>AT54</t>
  </si>
  <si>
    <t>AT55</t>
  </si>
  <si>
    <t>Falta de diligencia de los miembros del equipo de proyecto.</t>
  </si>
  <si>
    <t>Contratación</t>
  </si>
  <si>
    <t>Infraestructuras</t>
  </si>
  <si>
    <t>Circuns. Politicas</t>
  </si>
  <si>
    <t>Tecnologia</t>
  </si>
  <si>
    <t>Deficiencias documentación proyecto</t>
  </si>
  <si>
    <t>Incopetencia Jefes Proyecto</t>
  </si>
  <si>
    <t>Se requier gran número de interfaces a otros sistemas</t>
  </si>
  <si>
    <t>Falta de diligencia  de los proveedores del proyecto.</t>
  </si>
  <si>
    <t>Evitar</t>
  </si>
  <si>
    <t>Transferir</t>
  </si>
  <si>
    <t>Aceptar</t>
  </si>
  <si>
    <t>Deficiencias en componentes realizados externamente</t>
  </si>
  <si>
    <t>Deficiencias en tareas realizadas externamente</t>
  </si>
  <si>
    <t>Desarrollo incorrecto de la interfaz de usuario</t>
  </si>
  <si>
    <t>Contratación de terceros inadecuada, que no se ajustan al propósito del proyecto.</t>
  </si>
  <si>
    <t>AT56</t>
  </si>
  <si>
    <t>AT57</t>
  </si>
  <si>
    <t>AT58</t>
  </si>
  <si>
    <t>AT59</t>
  </si>
  <si>
    <t>Falta de protección de los derechos de autor, que puede hacer que otros se aprovechen del trabajo realizado</t>
  </si>
  <si>
    <t>Alta competitividad, agresiva, que es capaz de hacer lo mismo de forma más eficiente  y/o dumping</t>
  </si>
  <si>
    <t>El producto software, objeto del proyecto,  ya no se va a necesitar, y provoca que se termine el proyecto de forma prematura</t>
  </si>
  <si>
    <t>Rendimiento pobre en la producción del sistema.</t>
  </si>
  <si>
    <t>AT60</t>
  </si>
  <si>
    <t>Se realizan tareas adicionales e innecesarias.</t>
  </si>
  <si>
    <t xml:space="preserve">   </t>
  </si>
  <si>
    <t>Nombre</t>
  </si>
  <si>
    <t>Medio</t>
  </si>
  <si>
    <t>Legal / Normativo</t>
  </si>
  <si>
    <t>Liderazgo del Director del Proyecto</t>
  </si>
  <si>
    <t>Incumplimientos de los Interesados</t>
  </si>
  <si>
    <t>Diligencia de los Interesados</t>
  </si>
  <si>
    <t>Diligencia Equipo Proyecto</t>
  </si>
  <si>
    <t>Compromisos no escritos</t>
  </si>
  <si>
    <t>Cambios significativos inicio proyecto</t>
  </si>
  <si>
    <t>Roles y Responsabilidades no definidos</t>
  </si>
  <si>
    <t>Deficiencias plan de Comunicación</t>
  </si>
  <si>
    <t>Sobrecarga en Eqipo del Proyecto</t>
  </si>
  <si>
    <t>Cooperacion Usuarios</t>
  </si>
  <si>
    <t xml:space="preserve">Desconocimiento de la tecnologia </t>
  </si>
  <si>
    <t>Ausencia de Metoología</t>
  </si>
  <si>
    <t>Falta carta de encargo del Proyecto</t>
  </si>
  <si>
    <t>Documentación Poceso AGR</t>
  </si>
  <si>
    <t>Incumplmiento de reuniones para concretar requisitos</t>
  </si>
  <si>
    <t>Identificación de nuevos Riesgos</t>
  </si>
  <si>
    <t>Ausencia de Requisitos de Fiabilidad y métricas</t>
  </si>
  <si>
    <t>Presupuesto deficiente</t>
  </si>
  <si>
    <t>Objeticos del Proyecto al margen del Equipo del Proyecto</t>
  </si>
  <si>
    <t>Experiencia del Director del Proyecto</t>
  </si>
  <si>
    <t>Retrasos al Inicio del Proyecto</t>
  </si>
  <si>
    <t>Infraestruturas afectan a la productividad del Equipo del Proyecto</t>
  </si>
  <si>
    <t>No se concretan E/S del Proyecto</t>
  </si>
  <si>
    <t>Conflicto Cultural</t>
  </si>
  <si>
    <t>Ausencia de presupuesto para Riesgos y Cambios</t>
  </si>
  <si>
    <t>Cambios significativos en la Oorganización</t>
  </si>
  <si>
    <t>Bja moral del Equipo del proyecto</t>
  </si>
  <si>
    <t>Pérdida de miembros clave del Equipo del Proyecto</t>
  </si>
  <si>
    <t>Gran número de Interfases</t>
  </si>
  <si>
    <t>Se requier gran número de interfases con otros sistemas</t>
  </si>
  <si>
    <t>Incompresión del sistema por los Usuarios</t>
  </si>
  <si>
    <t>Dependencia de actualizaciones Soft / Hard.</t>
  </si>
  <si>
    <t>Resistencia al cambio de los Usuarios o Equipo técnico</t>
  </si>
  <si>
    <t>Ausencia de controles del programa</t>
  </si>
  <si>
    <t>Diligencia de los Proveedores</t>
  </si>
  <si>
    <t>Se realizan tareas no necesarias</t>
  </si>
  <si>
    <t>Componentes externos deficientes</t>
  </si>
  <si>
    <t>Deficiencias en tareas externas</t>
  </si>
  <si>
    <t>Interfaz de usuario deficiente</t>
  </si>
  <si>
    <t>Soncontaratcion de terceros que no se ajustan al proyecto</t>
  </si>
  <si>
    <t>Derechos de Autor</t>
  </si>
  <si>
    <t>Eficiencia - Dumping</t>
  </si>
  <si>
    <t>El producto / servicio objeto del proyecto no se necesitará</t>
  </si>
  <si>
    <t>Rendimiento ineficiente</t>
  </si>
  <si>
    <t>LINEAL</t>
  </si>
  <si>
    <t>NO LINEAL</t>
  </si>
  <si>
    <t xml:space="preserve">ESCALA </t>
  </si>
  <si>
    <t>Significado:  C = Calidad, O = Operabilidad, M = Mantenimiento</t>
  </si>
  <si>
    <t>Normativa de Proyectos en Ingeniería en Informática</t>
  </si>
  <si>
    <t>Herramienta para facilitar el análisis y gestión de riesgos cualitativos y cuantitativos del proyecto V1.0</t>
  </si>
  <si>
    <t>Cambios en límites o características con incremento  &lt;5% de Coste</t>
  </si>
  <si>
    <t>Cambios en límites o características con incremento  5-10% de Coste</t>
  </si>
  <si>
    <t>Aviso Legal</t>
  </si>
  <si>
    <t xml:space="preserve">Los contenidos de esta hoja de cálculo están sujetos a una licencia de Reconocimiento-NoComercial-SinObraDerivada 2.5 </t>
  </si>
  <si>
    <t>España (CC BY-NC-ND 2.5 ES) de Creative Commons.</t>
  </si>
  <si>
    <t>Así pues se permite copia, distribución y comunicación pública siempre que se cite al autor y la fuente (Consejo General de</t>
  </si>
  <si>
    <t>Colegios de Ingeniería en Informática - CCII), tal y como se recomienda que se redacten las citas a obras de terceros, en</t>
  </si>
  <si>
    <t>libros y artículos publicados. No se pueden hacer usos comerciales ni obras derivadas.</t>
  </si>
  <si>
    <r>
      <rPr>
        <sz val="11"/>
        <color theme="1"/>
        <rFont val="Arial"/>
        <family val="2"/>
      </rPr>
      <t>El texto completo de esta licencia está disponible en</t>
    </r>
    <r>
      <rPr>
        <sz val="11"/>
        <color indexed="12"/>
        <rFont val="Arial"/>
        <family val="2"/>
      </rPr>
      <t xml:space="preserve"> http://creativecommons.org/licenses/by-nc-nd/2.5/es/legalcode.es </t>
    </r>
  </si>
  <si>
    <r>
      <rPr>
        <sz val="11"/>
        <color theme="1"/>
        <rFont val="Arial"/>
        <family val="2"/>
      </rPr>
      <t>Resumen en español de esta licencia en</t>
    </r>
    <r>
      <rPr>
        <sz val="11"/>
        <color indexed="12"/>
        <rFont val="Arial"/>
        <family val="2"/>
      </rPr>
      <t xml:space="preserve">  http://creativecommons.org/licenses/by-nc-nd/2.5/es/</t>
    </r>
  </si>
  <si>
    <t>Oportunidad</t>
  </si>
  <si>
    <t>CiberAula</t>
  </si>
  <si>
    <t>Álvaro</t>
  </si>
  <si>
    <t>La alta dirección muestra un compromiso suficiente</t>
  </si>
  <si>
    <t>Parece altamente probable que la alta dirección no se comprometa a largo plazo con el proyecto pero este hecho afecta en un factor muy bajo al producto final</t>
  </si>
  <si>
    <t>Ya que afecta mínimamentet al producto final no se plantean estrategias para evitar el riesgo</t>
  </si>
  <si>
    <t>El director ha enfermado y se encuentra incapacitado para llevar a cabo sus labores</t>
  </si>
  <si>
    <t>1 -Muy Bajo</t>
  </si>
  <si>
    <t>5-Muy Alto</t>
  </si>
  <si>
    <t>4 -Moderado</t>
  </si>
  <si>
    <t>8 -Alto</t>
  </si>
  <si>
    <t>La falta de dirección en el proyecto dificulta la comunicación empeorando el resultado final</t>
  </si>
  <si>
    <t>Lugman</t>
  </si>
  <si>
    <t>Se crearán protocolos de comunicación que agilicen la comunicación en este situación</t>
  </si>
  <si>
    <t>Marc</t>
  </si>
  <si>
    <t>Activo</t>
  </si>
  <si>
    <t>Los miembros  del proyecto se encuentran muy motivados y presentan un rendimiento superior al esperado</t>
  </si>
  <si>
    <t>Mejorar</t>
  </si>
  <si>
    <t>La mayor productividad de los miembros del equipo reduce el coste temporal y económico del proyecto, en vez de aumentarlo</t>
  </si>
  <si>
    <t>Se crearán incentivos a la productividad</t>
  </si>
  <si>
    <t>Luis</t>
  </si>
  <si>
    <t>Los miembros del equipo presentan dificultades para manejar el entorno de trabajo utilizado</t>
  </si>
  <si>
    <t>La dificultad en el uso del entorno de trabajo aumenta en gran medida el coste temporal, y por tanto monetario, del proyecto</t>
  </si>
  <si>
    <t>Se planificarán cursos de  introducción al entorno de trabajo</t>
  </si>
  <si>
    <t>La documentación presenta altas cotas de calidad</t>
  </si>
  <si>
    <t>Es poco probable que suceda este supuesto y en caso de producirse los costes serían bajos</t>
  </si>
  <si>
    <t>Se acpeta el riesgo ya que los costes son asumibles</t>
  </si>
  <si>
    <t>Actualmente la planificación parece correcta</t>
  </si>
  <si>
    <t>A pesar de que el riesgo es poco probable su coste tanto temporal como monetario es elevado</t>
  </si>
  <si>
    <t>Se revisará la planificación con la finalidad de buscar errores</t>
  </si>
  <si>
    <t>Se está produciendo una brecha en la comunicación</t>
  </si>
  <si>
    <t>La probabilidad del riesgo es muy alta pero sus efectos sobre el prodcuto final son reducidos, de manera que tiene una priorización media</t>
  </si>
  <si>
    <t>Se pondrá un especial esfuerzo en que la comunicación con los interesados del proyecyo sea fluida</t>
  </si>
  <si>
    <t>1-Muy Bajo</t>
  </si>
  <si>
    <t>2-Bajo</t>
  </si>
  <si>
    <t>16 - Muy Alto</t>
  </si>
  <si>
    <t>Actualmente a excepción del director de proyecto los miembros del equipo no tienen claros sus roles</t>
  </si>
  <si>
    <t>Es un riesgo muy probable con costes intermedios</t>
  </si>
  <si>
    <t>Se concertará una reunión para clarificar los roles de los implicados</t>
  </si>
  <si>
    <t>Ausencia de Metodología</t>
  </si>
  <si>
    <t>Ningún miembro del proyecto tiene experiencia con pizarras digitales</t>
  </si>
  <si>
    <t>Es una situación muy probable que presenta costes intermedios</t>
  </si>
  <si>
    <t>Se consultará a expertos del tema</t>
  </si>
  <si>
    <t>Actualemente la empresa contratante ha establecido fechas y costes sin consultar al equipo del proyecto</t>
  </si>
  <si>
    <t>El riesgo es altamente probable e implica grandes costes monetarios y temporales</t>
  </si>
  <si>
    <t>Se presentará a la empresa contratante fechas y costes establecidos por el equipo del proyecto</t>
  </si>
  <si>
    <t>Es el primer proyecto de gran envergadura del director</t>
  </si>
  <si>
    <t>El riesgo tiene gran probabilidad de ocurrencia pero sus consecuencias  son imperceptibles en los costes del proyecto</t>
  </si>
  <si>
    <t>Ya que las consecuencias son imperceptibles se acepta el riesgo</t>
  </si>
  <si>
    <t>Baja moral del Equipo del proyecto</t>
  </si>
  <si>
    <t>La gran envergadura del proyecto reduce la moral de los miembros</t>
  </si>
  <si>
    <t>Es un riesgo muy factible que afecta en gran medida a los costes del proyecto</t>
  </si>
  <si>
    <t>Se enviarán reportes semanales de avances para motivar al equipo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</si>
</sst>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quot;$&quot;* #,##0_);_(&quot;$&quot;* \(#,##0\);_(&quot;$&quot;* &quot;-&quot;??_);_(@_)"/>
    <numFmt numFmtId="166" formatCode="_(&quot;€&quot;* #,##0_);_(&quot;$&quot;* \(#,##0\);_(&quot;$&quot;* &quot;-&quot;??_);_(@_)"/>
    <numFmt numFmtId="167" formatCode="_(&quot;€&quot;* #,##0_);_(&quot;€&quot;* \(#,##0\);_(&quot;€&quot;* &quot;-&quot;??_);_(@_)"/>
    <numFmt numFmtId="168" formatCode="_(&quot;€&quot;* #,##0.00_);_(&quot;€&quot;* \(#,##0.00\);_(&quot;€&quot;* &quot;-&quot;??_);_(@_)"/>
  </numFmts>
  <fonts count="22" x14ac:knownFonts="1">
    <font>
      <sz val="10"/>
      <name val="Arial"/>
    </font>
    <font>
      <sz val="10"/>
      <name val="Arial"/>
      <family val="2"/>
    </font>
    <font>
      <b/>
      <sz val="12"/>
      <name val="Arial"/>
      <family val="2"/>
    </font>
    <font>
      <b/>
      <sz val="10"/>
      <name val="Arial"/>
      <family val="2"/>
    </font>
    <font>
      <sz val="10"/>
      <name val="Arial"/>
      <family val="2"/>
    </font>
    <font>
      <sz val="8"/>
      <name val="Arial"/>
      <family val="2"/>
    </font>
    <font>
      <sz val="10"/>
      <name val="Arial"/>
      <family val="2"/>
    </font>
    <font>
      <b/>
      <sz val="16"/>
      <name val="Arial"/>
      <family val="2"/>
    </font>
    <font>
      <sz val="16"/>
      <name val="Arial"/>
      <family val="2"/>
    </font>
    <font>
      <b/>
      <sz val="11"/>
      <name val="Arial"/>
      <family val="2"/>
    </font>
    <font>
      <b/>
      <sz val="14"/>
      <name val="Arial"/>
      <family val="2"/>
    </font>
    <font>
      <sz val="12"/>
      <name val="Arial"/>
      <family val="2"/>
    </font>
    <font>
      <sz val="11"/>
      <name val="Arial"/>
      <family val="2"/>
    </font>
    <font>
      <b/>
      <sz val="20"/>
      <name val="Arial"/>
      <family val="2"/>
    </font>
    <font>
      <sz val="14"/>
      <name val="Arial"/>
      <family val="2"/>
    </font>
    <font>
      <b/>
      <sz val="8"/>
      <color indexed="12"/>
      <name val="Arial"/>
      <family val="2"/>
    </font>
    <font>
      <b/>
      <sz val="10"/>
      <color indexed="12"/>
      <name val="Arial"/>
      <family val="2"/>
    </font>
    <font>
      <u/>
      <sz val="10"/>
      <color indexed="12"/>
      <name val="Arial"/>
      <family val="2"/>
    </font>
    <font>
      <u/>
      <sz val="16"/>
      <color indexed="12"/>
      <name val="Arial"/>
      <family val="2"/>
    </font>
    <font>
      <sz val="11"/>
      <color indexed="12"/>
      <name val="Arial"/>
      <family val="2"/>
    </font>
    <font>
      <sz val="11"/>
      <color theme="1"/>
      <name val="Arial"/>
      <family val="2"/>
    </font>
    <font>
      <sz val="10"/>
      <color indexed="12"/>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FFCC"/>
        <bgColor indexed="64"/>
      </patternFill>
    </fill>
    <fill>
      <patternFill patternType="solid">
        <fgColor indexed="13"/>
        <bgColor indexed="64"/>
      </patternFill>
    </fill>
    <fill>
      <patternFill patternType="solid">
        <fgColor indexed="50"/>
        <bgColor indexed="64"/>
      </patternFill>
    </fill>
    <fill>
      <patternFill patternType="solid">
        <fgColor indexed="10"/>
        <bgColor indexed="64"/>
      </patternFill>
    </fill>
    <fill>
      <patternFill patternType="solid">
        <fgColor indexed="44"/>
        <bgColor indexed="64"/>
      </patternFill>
    </fill>
    <fill>
      <patternFill patternType="solid">
        <fgColor indexed="46"/>
        <bgColor indexed="64"/>
      </patternFill>
    </fill>
    <fill>
      <patternFill patternType="solid">
        <fgColor indexed="41"/>
        <bgColor indexed="64"/>
      </patternFill>
    </fill>
    <fill>
      <patternFill patternType="solid">
        <fgColor rgb="FFFFCCFF"/>
        <bgColor indexed="64"/>
      </patternFill>
    </fill>
    <fill>
      <patternFill patternType="solid">
        <fgColor rgb="FFCCECFF"/>
        <bgColor indexed="64"/>
      </patternFill>
    </fill>
  </fills>
  <borders count="184">
    <border>
      <left/>
      <right/>
      <top/>
      <bottom/>
      <diagonal/>
    </border>
    <border>
      <left style="thin">
        <color auto="1"/>
      </left>
      <right/>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medium">
        <color indexed="64"/>
      </left>
      <right style="medium">
        <color indexed="9"/>
      </right>
      <top style="medium">
        <color indexed="64"/>
      </top>
      <bottom/>
      <diagonal/>
    </border>
    <border>
      <left style="medium">
        <color indexed="9"/>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medium">
        <color auto="1"/>
      </bottom>
      <diagonal/>
    </border>
    <border>
      <left/>
      <right/>
      <top style="medium">
        <color indexed="64"/>
      </top>
      <bottom style="medium">
        <color indexed="64"/>
      </bottom>
      <diagonal/>
    </border>
    <border>
      <left/>
      <right style="medium">
        <color auto="1"/>
      </right>
      <top/>
      <bottom style="medium">
        <color auto="1"/>
      </bottom>
      <diagonal/>
    </border>
    <border>
      <left style="medium">
        <color auto="1"/>
      </left>
      <right/>
      <top style="thin">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medium">
        <color auto="1"/>
      </left>
      <right/>
      <top/>
      <bottom style="thin">
        <color auto="1"/>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ck">
        <color indexed="64"/>
      </left>
      <right style="thin">
        <color indexed="9"/>
      </right>
      <top style="thick">
        <color indexed="64"/>
      </top>
      <bottom style="thin">
        <color indexed="9"/>
      </bottom>
      <diagonal/>
    </border>
    <border>
      <left style="thin">
        <color indexed="9"/>
      </left>
      <right style="thin">
        <color indexed="9"/>
      </right>
      <top style="thick">
        <color indexed="64"/>
      </top>
      <bottom style="thin">
        <color indexed="9"/>
      </bottom>
      <diagonal/>
    </border>
    <border>
      <left style="thin">
        <color indexed="9"/>
      </left>
      <right style="thick">
        <color indexed="64"/>
      </right>
      <top style="thick">
        <color indexed="64"/>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ck">
        <color indexed="64"/>
      </left>
      <right style="thin">
        <color indexed="9"/>
      </right>
      <top style="thin">
        <color indexed="9"/>
      </top>
      <bottom style="thin">
        <color indexed="9"/>
      </bottom>
      <diagonal/>
    </border>
    <border>
      <left style="thin">
        <color indexed="9"/>
      </left>
      <right style="thick">
        <color indexed="64"/>
      </right>
      <top style="thin">
        <color indexed="9"/>
      </top>
      <bottom style="thin">
        <color indexed="9"/>
      </bottom>
      <diagonal/>
    </border>
    <border>
      <left style="thick">
        <color indexed="64"/>
      </left>
      <right style="thin">
        <color indexed="9"/>
      </right>
      <top style="thin">
        <color indexed="9"/>
      </top>
      <bottom style="thick">
        <color indexed="64"/>
      </bottom>
      <diagonal/>
    </border>
    <border>
      <left style="thin">
        <color indexed="9"/>
      </left>
      <right style="thin">
        <color indexed="9"/>
      </right>
      <top style="thin">
        <color indexed="9"/>
      </top>
      <bottom style="thick">
        <color indexed="64"/>
      </bottom>
      <diagonal/>
    </border>
    <border>
      <left style="thin">
        <color indexed="9"/>
      </left>
      <right style="thick">
        <color indexed="64"/>
      </right>
      <top style="thin">
        <color indexed="9"/>
      </top>
      <bottom style="thick">
        <color indexed="64"/>
      </bottom>
      <diagonal/>
    </border>
    <border>
      <left style="thick">
        <color indexed="64"/>
      </left>
      <right style="thin">
        <color indexed="9"/>
      </right>
      <top/>
      <bottom style="thin">
        <color indexed="9"/>
      </bottom>
      <diagonal/>
    </border>
    <border>
      <left style="thin">
        <color indexed="9"/>
      </left>
      <right style="thick">
        <color indexed="64"/>
      </right>
      <top/>
      <bottom style="thin">
        <color indexed="9"/>
      </bottom>
      <diagonal/>
    </border>
    <border>
      <left style="thin">
        <color indexed="9"/>
      </left>
      <right style="thin">
        <color indexed="9"/>
      </right>
      <top style="thin">
        <color indexed="9"/>
      </top>
      <bottom/>
      <diagonal/>
    </border>
    <border>
      <left style="thin">
        <color indexed="9"/>
      </left>
      <right style="thick">
        <color indexed="64"/>
      </right>
      <top style="thin">
        <color indexed="9"/>
      </top>
      <bottom/>
      <diagonal/>
    </border>
    <border>
      <left style="thick">
        <color indexed="64"/>
      </left>
      <right/>
      <top style="thin">
        <color indexed="9"/>
      </top>
      <bottom style="thin">
        <color indexed="9"/>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ck">
        <color indexed="64"/>
      </right>
      <top style="medium">
        <color indexed="9"/>
      </top>
      <bottom style="medium">
        <color indexed="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theme="0"/>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theme="0"/>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ck">
        <color indexed="64"/>
      </right>
      <top style="medium">
        <color indexed="9"/>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medium">
        <color indexed="64"/>
      </left>
      <right style="thick">
        <color indexed="64"/>
      </right>
      <top style="thin">
        <color indexed="9"/>
      </top>
      <bottom style="thin">
        <color indexed="9"/>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style="thin">
        <color indexed="9"/>
      </top>
      <bottom style="thin">
        <color indexed="9"/>
      </bottom>
      <diagonal/>
    </border>
    <border>
      <left style="medium">
        <color indexed="64"/>
      </left>
      <right/>
      <top style="medium">
        <color indexed="64"/>
      </top>
      <bottom style="medium">
        <color indexed="64"/>
      </bottom>
      <diagonal/>
    </border>
    <border>
      <left/>
      <right style="thick">
        <color indexed="64"/>
      </right>
      <top style="thin">
        <color indexed="9"/>
      </top>
      <bottom style="thin">
        <color indexed="9"/>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9"/>
      </right>
      <top style="thin">
        <color indexed="64"/>
      </top>
      <bottom style="medium">
        <color indexed="64"/>
      </bottom>
      <diagonal/>
    </border>
    <border>
      <left style="thin">
        <color indexed="9"/>
      </left>
      <right style="thin">
        <color indexed="9"/>
      </right>
      <top style="thin">
        <color indexed="64"/>
      </top>
      <bottom style="medium">
        <color indexed="64"/>
      </bottom>
      <diagonal/>
    </border>
    <border>
      <left style="thin">
        <color indexed="9"/>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9"/>
      </right>
      <top style="thin">
        <color indexed="9"/>
      </top>
      <bottom/>
      <diagonal/>
    </border>
    <border>
      <left style="thin">
        <color indexed="64"/>
      </left>
      <right style="thin">
        <color rgb="FFFFCCFF"/>
      </right>
      <top style="medium">
        <color indexed="64"/>
      </top>
      <bottom style="thin">
        <color indexed="64"/>
      </bottom>
      <diagonal/>
    </border>
    <border>
      <left/>
      <right/>
      <top style="medium">
        <color indexed="64"/>
      </top>
      <bottom style="thin">
        <color indexed="64"/>
      </bottom>
      <diagonal/>
    </border>
    <border>
      <left/>
      <right style="thin">
        <color rgb="FFFFCCFF"/>
      </right>
      <top style="medium">
        <color indexed="64"/>
      </top>
      <bottom style="thin">
        <color indexed="64"/>
      </bottom>
      <diagonal/>
    </border>
    <border>
      <left/>
      <right style="thin">
        <color rgb="FFFFCCFF"/>
      </right>
      <top style="thin">
        <color indexed="64"/>
      </top>
      <bottom style="thin">
        <color indexed="64"/>
      </bottom>
      <diagonal/>
    </border>
    <border>
      <left style="thin">
        <color indexed="64"/>
      </left>
      <right style="thin">
        <color rgb="FFFFCCFF"/>
      </right>
      <top style="thin">
        <color indexed="64"/>
      </top>
      <bottom style="thin">
        <color indexed="64"/>
      </bottom>
      <diagonal/>
    </border>
    <border>
      <left style="thick">
        <color rgb="FF000000"/>
      </left>
      <right style="thick">
        <color indexed="64"/>
      </right>
      <top style="thin">
        <color indexed="9"/>
      </top>
      <bottom style="thin">
        <color indexed="9"/>
      </bottom>
      <diagonal/>
    </border>
    <border>
      <left style="thick">
        <color rgb="FF000000"/>
      </left>
      <right style="thin">
        <color indexed="9"/>
      </right>
      <top style="thin">
        <color indexed="9"/>
      </top>
      <bottom style="thin">
        <color indexed="9"/>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double">
        <color auto="1"/>
      </top>
      <bottom style="thin">
        <color auto="1"/>
      </bottom>
      <diagonal/>
    </border>
    <border>
      <left style="medium">
        <color auto="1"/>
      </left>
      <right style="thin">
        <color auto="1"/>
      </right>
      <top/>
      <bottom/>
      <diagonal/>
    </border>
    <border>
      <left style="thin">
        <color auto="1"/>
      </left>
      <right style="thin">
        <color theme="0"/>
      </right>
      <top style="medium">
        <color auto="1"/>
      </top>
      <bottom style="medium">
        <color auto="1"/>
      </bottom>
      <diagonal/>
    </border>
    <border>
      <left style="thin">
        <color auto="1"/>
      </left>
      <right style="medium">
        <color auto="1"/>
      </right>
      <top/>
      <bottom/>
      <diagonal/>
    </border>
    <border>
      <left style="thin">
        <color auto="1"/>
      </left>
      <right style="medium">
        <color auto="1"/>
      </right>
      <top style="double">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top style="double">
        <color auto="1"/>
      </top>
      <bottom style="thin">
        <color auto="1"/>
      </bottom>
      <diagonal/>
    </border>
    <border>
      <left style="medium">
        <color auto="1"/>
      </left>
      <right/>
      <top style="double">
        <color auto="1"/>
      </top>
      <bottom style="thin">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medium">
        <color auto="1"/>
      </left>
      <right style="medium">
        <color indexed="64"/>
      </right>
      <top/>
      <bottom style="thin">
        <color auto="1"/>
      </bottom>
      <diagonal/>
    </border>
    <border>
      <left style="thin">
        <color indexed="9"/>
      </left>
      <right style="thin">
        <color indexed="9"/>
      </right>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indexed="9"/>
      </bottom>
      <diagonal/>
    </border>
    <border>
      <left style="thin">
        <color indexed="9"/>
      </left>
      <right style="thin">
        <color indexed="9"/>
      </right>
      <top/>
      <bottom style="thin">
        <color theme="0"/>
      </bottom>
      <diagonal/>
    </border>
    <border>
      <left style="thin">
        <color indexed="9"/>
      </left>
      <right/>
      <top style="thin">
        <color indexed="9"/>
      </top>
      <bottom style="thin">
        <color theme="0"/>
      </bottom>
      <diagonal/>
    </border>
    <border>
      <left/>
      <right/>
      <top style="thin">
        <color indexed="9"/>
      </top>
      <bottom style="thin">
        <color theme="0"/>
      </bottom>
      <diagonal/>
    </border>
    <border>
      <left/>
      <right style="thin">
        <color indexed="9"/>
      </right>
      <top style="thin">
        <color indexed="9"/>
      </top>
      <bottom style="thin">
        <color theme="0"/>
      </bottom>
      <diagonal/>
    </border>
    <border>
      <left style="thin">
        <color indexed="9"/>
      </left>
      <right/>
      <top style="thin">
        <color theme="0"/>
      </top>
      <bottom style="thin">
        <color indexed="9"/>
      </bottom>
      <diagonal/>
    </border>
    <border>
      <left/>
      <right/>
      <top style="thin">
        <color theme="0"/>
      </top>
      <bottom style="thin">
        <color indexed="9"/>
      </bottom>
      <diagonal/>
    </border>
    <border>
      <left/>
      <right style="thin">
        <color indexed="9"/>
      </right>
      <top style="thin">
        <color theme="0"/>
      </top>
      <bottom style="thin">
        <color indexed="9"/>
      </bottom>
      <diagonal/>
    </border>
    <border>
      <left style="thin">
        <color indexed="9"/>
      </left>
      <right/>
      <top style="thin">
        <color indexed="9"/>
      </top>
      <bottom style="thick">
        <color indexed="64"/>
      </bottom>
      <diagonal/>
    </border>
    <border>
      <left/>
      <right/>
      <top style="thin">
        <color indexed="9"/>
      </top>
      <bottom style="thick">
        <color indexed="64"/>
      </bottom>
      <diagonal/>
    </border>
    <border>
      <left/>
      <right style="thin">
        <color indexed="9"/>
      </right>
      <top style="thin">
        <color indexed="9"/>
      </top>
      <bottom style="thick">
        <color indexed="64"/>
      </bottom>
      <diagonal/>
    </border>
    <border>
      <left style="thin">
        <color indexed="9"/>
      </left>
      <right style="thin">
        <color indexed="9"/>
      </right>
      <top style="thick">
        <color theme="1"/>
      </top>
      <bottom style="thin">
        <color indexed="9"/>
      </bottom>
      <diagonal/>
    </border>
    <border>
      <left style="thick">
        <color theme="1"/>
      </left>
      <right style="thin">
        <color indexed="9"/>
      </right>
      <top style="thick">
        <color theme="1"/>
      </top>
      <bottom style="thin">
        <color indexed="9"/>
      </bottom>
      <diagonal/>
    </border>
    <border>
      <left style="thick">
        <color theme="1"/>
      </left>
      <right style="thin">
        <color indexed="9"/>
      </right>
      <top style="thin">
        <color indexed="9"/>
      </top>
      <bottom style="thin">
        <color indexed="9"/>
      </bottom>
      <diagonal/>
    </border>
    <border>
      <left style="thick">
        <color theme="1"/>
      </left>
      <right style="thin">
        <color indexed="9"/>
      </right>
      <top style="thin">
        <color indexed="9"/>
      </top>
      <bottom style="thick">
        <color theme="1"/>
      </bottom>
      <diagonal/>
    </border>
    <border>
      <left style="thin">
        <color indexed="9"/>
      </left>
      <right style="thin">
        <color indexed="9"/>
      </right>
      <top style="thin">
        <color indexed="9"/>
      </top>
      <bottom style="thick">
        <color theme="1"/>
      </bottom>
      <diagonal/>
    </border>
    <border>
      <left style="thin">
        <color indexed="9"/>
      </left>
      <right/>
      <top style="thick">
        <color theme="1"/>
      </top>
      <bottom style="thin">
        <color indexed="9"/>
      </bottom>
      <diagonal/>
    </border>
    <border>
      <left style="thin">
        <color indexed="9"/>
      </left>
      <right/>
      <top style="thin">
        <color indexed="9"/>
      </top>
      <bottom style="thick">
        <color theme="1"/>
      </bottom>
      <diagonal/>
    </border>
  </borders>
  <cellStyleXfs count="3">
    <xf numFmtId="0" fontId="0" fillId="0" borderId="0"/>
    <xf numFmtId="164" fontId="1" fillId="0" borderId="0" applyFont="0" applyFill="0" applyBorder="0" applyAlignment="0" applyProtection="0"/>
    <xf numFmtId="0" fontId="17" fillId="0" borderId="0" applyNumberFormat="0" applyFill="0" applyBorder="0" applyAlignment="0" applyProtection="0">
      <alignment vertical="top"/>
      <protection locked="0"/>
    </xf>
  </cellStyleXfs>
  <cellXfs count="465">
    <xf numFmtId="0" fontId="0" fillId="0" borderId="0" xfId="0"/>
    <xf numFmtId="0" fontId="0" fillId="0" borderId="0" xfId="0" applyAlignment="1">
      <alignment vertical="center"/>
    </xf>
    <xf numFmtId="0" fontId="0" fillId="0" borderId="0" xfId="0" applyBorder="1" applyAlignment="1">
      <alignment vertical="center"/>
    </xf>
    <xf numFmtId="0" fontId="3" fillId="0" borderId="1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Border="1" applyAlignment="1">
      <alignment vertical="center"/>
    </xf>
    <xf numFmtId="0" fontId="0" fillId="0" borderId="0" xfId="0" applyBorder="1" applyAlignment="1">
      <alignment vertical="center" wrapText="1"/>
    </xf>
    <xf numFmtId="0" fontId="0" fillId="0" borderId="15" xfId="0" applyBorder="1" applyAlignment="1">
      <alignment vertical="center"/>
    </xf>
    <xf numFmtId="0" fontId="4" fillId="0" borderId="16" xfId="0" applyFont="1" applyFill="1" applyBorder="1" applyAlignment="1">
      <alignment horizontal="center" vertical="center"/>
    </xf>
    <xf numFmtId="0" fontId="0" fillId="0" borderId="17" xfId="0" applyBorder="1" applyAlignment="1">
      <alignment vertical="center"/>
    </xf>
    <xf numFmtId="0" fontId="0" fillId="0" borderId="18" xfId="0" applyBorder="1" applyAlignment="1">
      <alignment vertical="center"/>
    </xf>
    <xf numFmtId="0" fontId="0" fillId="0" borderId="14" xfId="0" applyBorder="1" applyAlignment="1">
      <alignment vertical="center"/>
    </xf>
    <xf numFmtId="0" fontId="4" fillId="0" borderId="4" xfId="0" applyFont="1" applyFill="1" applyBorder="1" applyAlignment="1">
      <alignment horizontal="center" vertical="center"/>
    </xf>
    <xf numFmtId="0" fontId="0" fillId="0" borderId="22" xfId="0" applyBorder="1" applyAlignment="1">
      <alignment vertical="center"/>
    </xf>
    <xf numFmtId="0" fontId="0" fillId="0" borderId="1" xfId="0" applyBorder="1" applyAlignment="1">
      <alignment vertical="center"/>
    </xf>
    <xf numFmtId="0" fontId="0" fillId="0" borderId="23" xfId="0" applyBorder="1" applyAlignment="1">
      <alignment vertical="center"/>
    </xf>
    <xf numFmtId="0" fontId="4" fillId="0" borderId="4" xfId="0" applyFont="1" applyBorder="1" applyAlignment="1">
      <alignment horizontal="center" vertical="center"/>
    </xf>
    <xf numFmtId="0" fontId="0" fillId="0" borderId="15" xfId="0" applyFill="1" applyBorder="1" applyAlignment="1">
      <alignment vertical="center"/>
    </xf>
    <xf numFmtId="0" fontId="0" fillId="0" borderId="25" xfId="0" applyBorder="1" applyAlignment="1">
      <alignment vertical="center"/>
    </xf>
    <xf numFmtId="0" fontId="0" fillId="0" borderId="0" xfId="0" applyBorder="1" applyAlignment="1">
      <alignment horizontal="center" vertical="center" wrapText="1"/>
    </xf>
    <xf numFmtId="0" fontId="0" fillId="0" borderId="1" xfId="0" applyBorder="1" applyAlignment="1">
      <alignment vertical="center" wrapText="1"/>
    </xf>
    <xf numFmtId="0" fontId="0" fillId="0" borderId="4" xfId="0" applyFill="1" applyBorder="1" applyAlignment="1">
      <alignment vertical="center"/>
    </xf>
    <xf numFmtId="0" fontId="0" fillId="0" borderId="23" xfId="0" applyBorder="1" applyAlignment="1">
      <alignment horizontal="left" vertical="center" wrapText="1"/>
    </xf>
    <xf numFmtId="0" fontId="0" fillId="0" borderId="26" xfId="0" applyBorder="1" applyAlignment="1">
      <alignment horizontal="center" vertical="center" wrapText="1"/>
    </xf>
    <xf numFmtId="0" fontId="0" fillId="0" borderId="6" xfId="0" applyBorder="1" applyAlignment="1">
      <alignment horizontal="center" vertical="center" wrapText="1"/>
    </xf>
    <xf numFmtId="165" fontId="4" fillId="0" borderId="26" xfId="1" applyNumberFormat="1" applyFont="1" applyFill="1" applyBorder="1" applyAlignment="1">
      <alignment horizontal="center" vertical="center" wrapText="1"/>
    </xf>
    <xf numFmtId="37" fontId="4" fillId="0" borderId="6" xfId="1" applyNumberFormat="1" applyFont="1" applyFill="1" applyBorder="1" applyAlignment="1">
      <alignment horizontal="center" vertical="center" wrapText="1"/>
    </xf>
    <xf numFmtId="14" fontId="0" fillId="0" borderId="36" xfId="0" applyNumberFormat="1" applyFill="1" applyBorder="1" applyAlignment="1">
      <alignment horizontal="center" vertical="center" wrapText="1"/>
    </xf>
    <xf numFmtId="1" fontId="0" fillId="0" borderId="25" xfId="0" applyNumberFormat="1" applyBorder="1" applyAlignment="1">
      <alignment horizontal="center" vertical="center" wrapText="1"/>
    </xf>
    <xf numFmtId="37" fontId="4" fillId="0" borderId="26" xfId="1" applyNumberFormat="1" applyFont="1" applyFill="1" applyBorder="1" applyAlignment="1">
      <alignment horizontal="center" vertical="center" wrapText="1"/>
    </xf>
    <xf numFmtId="1" fontId="0" fillId="0" borderId="26" xfId="0" applyNumberFormat="1" applyBorder="1" applyAlignment="1">
      <alignment horizontal="center" vertical="center" wrapText="1"/>
    </xf>
    <xf numFmtId="0" fontId="2" fillId="0" borderId="32" xfId="0" applyFont="1" applyBorder="1" applyAlignment="1">
      <alignment horizontal="center" vertical="center"/>
    </xf>
    <xf numFmtId="37" fontId="4" fillId="0" borderId="25" xfId="1" applyNumberFormat="1" applyFont="1" applyFill="1" applyBorder="1" applyAlignment="1">
      <alignment horizontal="center" vertical="center" wrapText="1"/>
    </xf>
    <xf numFmtId="0" fontId="8" fillId="0" borderId="0" xfId="0" applyFont="1" applyBorder="1" applyAlignment="1">
      <alignment vertical="center"/>
    </xf>
    <xf numFmtId="0" fontId="0" fillId="0" borderId="0" xfId="0" applyBorder="1" applyAlignment="1">
      <alignment horizontal="center" vertical="center"/>
    </xf>
    <xf numFmtId="37" fontId="4" fillId="0" borderId="10" xfId="1" applyNumberFormat="1" applyFont="1" applyFill="1" applyBorder="1" applyAlignment="1">
      <alignment horizontal="center" vertical="center" wrapText="1"/>
    </xf>
    <xf numFmtId="37" fontId="4" fillId="0" borderId="44" xfId="1" applyNumberFormat="1" applyFont="1" applyFill="1" applyBorder="1" applyAlignment="1">
      <alignment horizontal="center" vertical="center" wrapText="1"/>
    </xf>
    <xf numFmtId="37" fontId="4" fillId="0" borderId="23" xfId="1" applyNumberFormat="1" applyFont="1" applyFill="1" applyBorder="1" applyAlignment="1">
      <alignment horizontal="center" vertical="center" wrapText="1"/>
    </xf>
    <xf numFmtId="0" fontId="0" fillId="0" borderId="0" xfId="0" applyAlignment="1">
      <alignment horizontal="center" vertical="center"/>
    </xf>
    <xf numFmtId="0" fontId="4" fillId="0" borderId="26" xfId="1" applyNumberFormat="1" applyFont="1" applyFill="1" applyBorder="1" applyAlignment="1">
      <alignment horizontal="center" vertical="center" wrapText="1"/>
    </xf>
    <xf numFmtId="0" fontId="1" fillId="0" borderId="20" xfId="0" applyFont="1" applyBorder="1" applyAlignment="1">
      <alignment horizontal="left" vertical="center" wrapText="1"/>
    </xf>
    <xf numFmtId="0" fontId="1" fillId="0" borderId="11" xfId="0" applyFont="1" applyBorder="1" applyAlignment="1">
      <alignment horizontal="left" vertical="center" wrapText="1"/>
    </xf>
    <xf numFmtId="0" fontId="1" fillId="0" borderId="24" xfId="0" applyFont="1" applyBorder="1" applyAlignment="1">
      <alignment horizontal="left" vertical="top" wrapText="1"/>
    </xf>
    <xf numFmtId="0" fontId="2" fillId="0" borderId="46" xfId="0" applyFont="1" applyBorder="1" applyAlignment="1" applyProtection="1">
      <alignment horizontal="right" vertical="center" wrapText="1" indent="1"/>
    </xf>
    <xf numFmtId="0" fontId="1" fillId="0" borderId="5" xfId="0" applyFont="1" applyBorder="1" applyAlignment="1">
      <alignment horizontal="left" vertical="center" wrapText="1"/>
    </xf>
    <xf numFmtId="0" fontId="3" fillId="0" borderId="51"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0" borderId="37" xfId="0" applyFont="1" applyFill="1" applyBorder="1" applyAlignment="1" applyProtection="1">
      <alignment horizontal="center" vertical="center" wrapText="1"/>
    </xf>
    <xf numFmtId="0" fontId="9" fillId="0" borderId="39" xfId="0" applyFont="1" applyFill="1" applyBorder="1" applyAlignment="1">
      <alignment horizontal="center" vertical="center"/>
    </xf>
    <xf numFmtId="0" fontId="0" fillId="0" borderId="1" xfId="0" applyFill="1" applyBorder="1" applyAlignment="1">
      <alignment vertical="center"/>
    </xf>
    <xf numFmtId="0" fontId="3" fillId="0" borderId="49" xfId="0" applyFont="1" applyBorder="1" applyAlignment="1">
      <alignment horizontal="center" vertical="center" wrapText="1"/>
    </xf>
    <xf numFmtId="0" fontId="0" fillId="0" borderId="24" xfId="0" applyBorder="1" applyAlignment="1">
      <alignment vertical="center" wrapText="1"/>
    </xf>
    <xf numFmtId="0" fontId="2" fillId="2" borderId="50" xfId="0" applyFont="1" applyFill="1" applyBorder="1" applyAlignment="1">
      <alignment vertical="center"/>
    </xf>
    <xf numFmtId="0" fontId="2" fillId="2" borderId="49" xfId="0" applyFont="1" applyFill="1" applyBorder="1" applyAlignment="1">
      <alignment vertical="center"/>
    </xf>
    <xf numFmtId="0" fontId="0" fillId="0" borderId="26" xfId="0" applyBorder="1" applyAlignment="1">
      <alignment vertical="center" wrapText="1"/>
    </xf>
    <xf numFmtId="0" fontId="3" fillId="0" borderId="37" xfId="0" applyFont="1" applyBorder="1" applyAlignment="1" applyProtection="1">
      <alignment horizontal="center" vertical="center" wrapText="1"/>
    </xf>
    <xf numFmtId="0" fontId="7" fillId="4" borderId="50" xfId="0" applyFont="1" applyFill="1" applyBorder="1" applyAlignment="1">
      <alignment vertical="center"/>
    </xf>
    <xf numFmtId="0" fontId="7" fillId="4" borderId="49" xfId="0" applyFont="1" applyFill="1" applyBorder="1" applyAlignment="1">
      <alignment vertical="center"/>
    </xf>
    <xf numFmtId="0" fontId="2" fillId="0" borderId="43" xfId="0" applyFont="1" applyBorder="1" applyAlignment="1" applyProtection="1">
      <alignment horizontal="right" vertical="center" wrapText="1" indent="1"/>
    </xf>
    <xf numFmtId="0" fontId="8" fillId="4" borderId="31" xfId="0" applyFont="1" applyFill="1" applyBorder="1" applyAlignment="1">
      <alignment vertical="center"/>
    </xf>
    <xf numFmtId="0" fontId="8" fillId="4" borderId="50" xfId="0" applyFont="1" applyFill="1" applyBorder="1" applyAlignment="1">
      <alignment vertical="center"/>
    </xf>
    <xf numFmtId="0" fontId="8" fillId="4" borderId="49" xfId="0" applyFont="1" applyFill="1" applyBorder="1" applyAlignment="1">
      <alignment vertical="center"/>
    </xf>
    <xf numFmtId="14" fontId="0" fillId="0" borderId="29" xfId="0" applyNumberFormat="1" applyFill="1" applyBorder="1" applyAlignment="1">
      <alignment horizontal="center" vertical="center" wrapText="1"/>
    </xf>
    <xf numFmtId="0" fontId="0" fillId="0" borderId="22" xfId="0" applyBorder="1" applyAlignment="1">
      <alignment horizontal="center" vertical="center" wrapText="1"/>
    </xf>
    <xf numFmtId="0" fontId="0" fillId="2" borderId="0" xfId="0" applyFill="1" applyBorder="1" applyAlignment="1">
      <alignment vertical="center"/>
    </xf>
    <xf numFmtId="0" fontId="2" fillId="2" borderId="8" xfId="0" applyFont="1" applyFill="1" applyBorder="1" applyAlignment="1">
      <alignment vertical="center"/>
    </xf>
    <xf numFmtId="0" fontId="2" fillId="2" borderId="51" xfId="0" applyFont="1" applyFill="1" applyBorder="1" applyAlignment="1">
      <alignment vertical="center"/>
    </xf>
    <xf numFmtId="14" fontId="0" fillId="0" borderId="0" xfId="0" applyNumberFormat="1" applyBorder="1" applyAlignment="1">
      <alignment vertical="center"/>
    </xf>
    <xf numFmtId="14" fontId="3" fillId="0" borderId="30" xfId="0" applyNumberFormat="1" applyFont="1" applyBorder="1" applyAlignment="1">
      <alignment horizontal="center" vertical="center" wrapText="1"/>
    </xf>
    <xf numFmtId="14" fontId="0" fillId="0" borderId="1" xfId="0" applyNumberFormat="1" applyBorder="1" applyAlignment="1">
      <alignment vertical="center"/>
    </xf>
    <xf numFmtId="14" fontId="0" fillId="2" borderId="14" xfId="0" applyNumberFormat="1" applyFill="1" applyBorder="1" applyAlignment="1">
      <alignment vertical="center"/>
    </xf>
    <xf numFmtId="14" fontId="2" fillId="2" borderId="51" xfId="0" applyNumberFormat="1" applyFont="1" applyFill="1" applyBorder="1" applyAlignment="1">
      <alignment vertical="center"/>
    </xf>
    <xf numFmtId="0" fontId="0" fillId="0" borderId="19" xfId="0" applyFill="1" applyBorder="1" applyAlignment="1">
      <alignment horizontal="left" vertical="center" wrapText="1"/>
    </xf>
    <xf numFmtId="0" fontId="0" fillId="0" borderId="23" xfId="0" applyFill="1" applyBorder="1" applyAlignment="1">
      <alignment horizontal="left" vertical="center" wrapText="1"/>
    </xf>
    <xf numFmtId="0" fontId="8" fillId="4" borderId="50" xfId="0" applyFont="1" applyFill="1" applyBorder="1" applyAlignment="1">
      <alignment horizontal="center" vertical="center"/>
    </xf>
    <xf numFmtId="0" fontId="0" fillId="2" borderId="0" xfId="0" applyFill="1" applyBorder="1" applyAlignment="1">
      <alignment horizontal="center" vertical="center"/>
    </xf>
    <xf numFmtId="0" fontId="2" fillId="2" borderId="8" xfId="0" applyFont="1" applyFill="1" applyBorder="1" applyAlignment="1">
      <alignment horizontal="center" vertical="center"/>
    </xf>
    <xf numFmtId="0" fontId="0" fillId="0" borderId="34" xfId="0" applyFill="1" applyBorder="1" applyAlignment="1">
      <alignment horizontal="center" vertical="center" wrapText="1"/>
    </xf>
    <xf numFmtId="0" fontId="0" fillId="0" borderId="54" xfId="0"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41"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45"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55" xfId="0" applyFont="1" applyFill="1" applyBorder="1" applyAlignment="1">
      <alignment horizontal="center" vertical="center" wrapText="1"/>
    </xf>
    <xf numFmtId="0" fontId="3" fillId="2" borderId="53" xfId="0" applyFont="1" applyFill="1" applyBorder="1" applyAlignment="1">
      <alignment horizontal="center" vertical="center" wrapText="1"/>
    </xf>
    <xf numFmtId="0" fontId="0" fillId="0" borderId="56" xfId="0" applyBorder="1" applyAlignment="1">
      <alignment vertical="center"/>
    </xf>
    <xf numFmtId="0" fontId="0" fillId="0" borderId="57" xfId="0" applyBorder="1" applyAlignment="1">
      <alignment vertical="center" wrapText="1"/>
    </xf>
    <xf numFmtId="0" fontId="1" fillId="0" borderId="6" xfId="0" applyFont="1" applyBorder="1" applyAlignment="1">
      <alignment horizontal="left" vertical="center" wrapText="1"/>
    </xf>
    <xf numFmtId="0" fontId="1" fillId="0" borderId="0" xfId="0" applyFont="1" applyBorder="1" applyAlignment="1">
      <alignment horizontal="left" vertical="center" wrapText="1"/>
    </xf>
    <xf numFmtId="0" fontId="0" fillId="0" borderId="25" xfId="0" applyBorder="1" applyAlignment="1">
      <alignment horizontal="left" vertical="center" wrapText="1"/>
    </xf>
    <xf numFmtId="0" fontId="0" fillId="0" borderId="58" xfId="0" applyBorder="1" applyAlignment="1">
      <alignment horizontal="center" vertical="center" wrapText="1"/>
    </xf>
    <xf numFmtId="0" fontId="1" fillId="0" borderId="25" xfId="0" applyFont="1" applyBorder="1" applyAlignment="1">
      <alignment horizontal="left" vertical="center" wrapText="1"/>
    </xf>
    <xf numFmtId="0" fontId="1" fillId="0" borderId="58" xfId="0" applyFont="1" applyBorder="1" applyAlignment="1">
      <alignment horizontal="center" vertical="center" wrapText="1"/>
    </xf>
    <xf numFmtId="0" fontId="2" fillId="4" borderId="31" xfId="0" applyFont="1" applyFill="1" applyBorder="1" applyAlignment="1">
      <alignment vertical="center"/>
    </xf>
    <xf numFmtId="0" fontId="9" fillId="4" borderId="31" xfId="0" applyFont="1" applyFill="1" applyBorder="1" applyAlignment="1">
      <alignment vertical="center"/>
    </xf>
    <xf numFmtId="0" fontId="0" fillId="0" borderId="59" xfId="0" applyBorder="1"/>
    <xf numFmtId="0" fontId="0" fillId="0" borderId="60" xfId="0" applyBorder="1"/>
    <xf numFmtId="0" fontId="0" fillId="0" borderId="61" xfId="0" applyBorder="1"/>
    <xf numFmtId="0" fontId="0" fillId="0" borderId="65" xfId="0" applyBorder="1"/>
    <xf numFmtId="0" fontId="0" fillId="0" borderId="66" xfId="0" applyBorder="1"/>
    <xf numFmtId="0" fontId="7" fillId="0" borderId="72" xfId="0" applyFont="1" applyFill="1" applyBorder="1" applyAlignment="1">
      <alignment horizontal="center" vertical="center"/>
    </xf>
    <xf numFmtId="0" fontId="0" fillId="0" borderId="59" xfId="0" applyBorder="1" applyAlignment="1">
      <alignment horizontal="center" vertical="center"/>
    </xf>
    <xf numFmtId="0" fontId="7" fillId="0" borderId="59" xfId="0" applyFont="1" applyFill="1" applyBorder="1" applyAlignment="1">
      <alignment horizontal="center" vertical="center"/>
    </xf>
    <xf numFmtId="0" fontId="7" fillId="0" borderId="73" xfId="0" applyFont="1" applyFill="1" applyBorder="1" applyAlignment="1">
      <alignment horizontal="center" vertical="center"/>
    </xf>
    <xf numFmtId="0" fontId="3" fillId="0" borderId="67" xfId="0" applyFont="1" applyFill="1" applyBorder="1" applyAlignment="1">
      <alignment horizontal="center" vertical="center"/>
    </xf>
    <xf numFmtId="0" fontId="3" fillId="0" borderId="68" xfId="0" applyFont="1" applyFill="1" applyBorder="1" applyAlignment="1">
      <alignment horizontal="center" vertical="center"/>
    </xf>
    <xf numFmtId="0" fontId="3" fillId="0" borderId="75" xfId="0" applyFont="1" applyFill="1" applyBorder="1" applyAlignment="1">
      <alignment horizontal="center" vertical="center"/>
    </xf>
    <xf numFmtId="0" fontId="3" fillId="0" borderId="76" xfId="0" applyFont="1" applyBorder="1" applyAlignment="1">
      <alignment horizontal="center" vertical="center"/>
    </xf>
    <xf numFmtId="0" fontId="3" fillId="0" borderId="79" xfId="0" applyFont="1" applyFill="1" applyBorder="1" applyAlignment="1">
      <alignment horizontal="center" vertical="center"/>
    </xf>
    <xf numFmtId="0" fontId="0" fillId="0" borderId="76" xfId="0" applyBorder="1"/>
    <xf numFmtId="0" fontId="0" fillId="0" borderId="79" xfId="0" applyFill="1" applyBorder="1" applyAlignment="1">
      <alignment horizontal="center" vertical="center"/>
    </xf>
    <xf numFmtId="0" fontId="0" fillId="0" borderId="96" xfId="0" applyFill="1" applyBorder="1" applyAlignment="1">
      <alignment horizontal="center" vertical="center"/>
    </xf>
    <xf numFmtId="0" fontId="2" fillId="0" borderId="80" xfId="0" applyFont="1" applyFill="1" applyBorder="1" applyAlignment="1">
      <alignment horizontal="center" vertical="center"/>
    </xf>
    <xf numFmtId="0" fontId="2" fillId="0" borderId="81" xfId="0" applyFont="1" applyFill="1" applyBorder="1" applyAlignment="1">
      <alignment horizontal="center" vertical="center"/>
    </xf>
    <xf numFmtId="0" fontId="12" fillId="0" borderId="81" xfId="0" applyFont="1" applyFill="1" applyBorder="1" applyAlignment="1">
      <alignment horizontal="center" vertical="center" wrapText="1"/>
    </xf>
    <xf numFmtId="0" fontId="0" fillId="0" borderId="81" xfId="0" applyFill="1" applyBorder="1" applyAlignment="1">
      <alignment horizontal="center" vertical="center" wrapText="1"/>
    </xf>
    <xf numFmtId="0" fontId="0" fillId="0" borderId="65" xfId="0" applyBorder="1" applyAlignment="1">
      <alignment horizontal="center" vertical="center"/>
    </xf>
    <xf numFmtId="0" fontId="0" fillId="0" borderId="99" xfId="0" applyFill="1" applyBorder="1" applyAlignment="1">
      <alignment horizontal="center" vertical="center"/>
    </xf>
    <xf numFmtId="0" fontId="13" fillId="0" borderId="66" xfId="0" applyFont="1" applyBorder="1"/>
    <xf numFmtId="0" fontId="11" fillId="0" borderId="80" xfId="0" applyFont="1" applyBorder="1"/>
    <xf numFmtId="0" fontId="11" fillId="0" borderId="81" xfId="0" applyFont="1" applyBorder="1"/>
    <xf numFmtId="0" fontId="0" fillId="0" borderId="81" xfId="0" applyBorder="1"/>
    <xf numFmtId="0" fontId="0" fillId="0" borderId="83" xfId="0" applyBorder="1"/>
    <xf numFmtId="0" fontId="1" fillId="0" borderId="66" xfId="0" applyFont="1" applyBorder="1"/>
    <xf numFmtId="0" fontId="0" fillId="0" borderId="67" xfId="0" applyBorder="1"/>
    <xf numFmtId="0" fontId="0" fillId="0" borderId="73" xfId="0" applyBorder="1" applyAlignment="1">
      <alignment horizontal="center" vertical="center"/>
    </xf>
    <xf numFmtId="0" fontId="0" fillId="0" borderId="67" xfId="0" applyFill="1" applyBorder="1"/>
    <xf numFmtId="0" fontId="0" fillId="0" borderId="74" xfId="0" applyFill="1" applyBorder="1" applyAlignment="1">
      <alignment horizontal="center" vertical="center"/>
    </xf>
    <xf numFmtId="0" fontId="0" fillId="0" borderId="74" xfId="0" applyFill="1" applyBorder="1" applyAlignment="1">
      <alignment horizontal="center" vertical="center" wrapText="1"/>
    </xf>
    <xf numFmtId="0" fontId="0" fillId="0" borderId="66" xfId="0" applyFill="1" applyBorder="1" applyAlignment="1">
      <alignment horizontal="center" vertical="center" wrapText="1"/>
    </xf>
    <xf numFmtId="0" fontId="0" fillId="0" borderId="74" xfId="0" applyBorder="1"/>
    <xf numFmtId="0" fontId="0" fillId="0" borderId="68" xfId="0" applyBorder="1" applyAlignment="1"/>
    <xf numFmtId="0" fontId="3" fillId="0" borderId="102" xfId="0" applyFont="1" applyFill="1" applyBorder="1" applyAlignment="1">
      <alignment horizontal="center" vertical="center"/>
    </xf>
    <xf numFmtId="0" fontId="0" fillId="10" borderId="103" xfId="0" applyFill="1" applyBorder="1" applyAlignment="1" applyProtection="1">
      <alignment horizontal="center" vertical="center"/>
    </xf>
    <xf numFmtId="0" fontId="0" fillId="10" borderId="104" xfId="0" applyFill="1" applyBorder="1" applyAlignment="1" applyProtection="1">
      <alignment horizontal="center" vertical="center"/>
    </xf>
    <xf numFmtId="0" fontId="0" fillId="0" borderId="105" xfId="0" applyBorder="1"/>
    <xf numFmtId="0" fontId="0" fillId="0" borderId="107" xfId="0" applyBorder="1"/>
    <xf numFmtId="0" fontId="3" fillId="0" borderId="108" xfId="0" applyFont="1" applyFill="1" applyBorder="1" applyAlignment="1">
      <alignment horizontal="center" vertical="center"/>
    </xf>
    <xf numFmtId="0" fontId="0" fillId="10" borderId="81" xfId="0" applyFill="1" applyBorder="1" applyAlignment="1" applyProtection="1">
      <alignment horizontal="center" vertical="center"/>
    </xf>
    <xf numFmtId="0" fontId="0" fillId="10" borderId="109" xfId="0" applyFill="1" applyBorder="1" applyAlignment="1" applyProtection="1">
      <alignment horizontal="center" vertical="center"/>
    </xf>
    <xf numFmtId="0" fontId="3" fillId="0" borderId="93" xfId="0" applyFont="1" applyBorder="1" applyAlignment="1">
      <alignment horizontal="center" vertical="center"/>
    </xf>
    <xf numFmtId="0" fontId="7" fillId="0" borderId="111" xfId="0" applyFont="1" applyBorder="1"/>
    <xf numFmtId="0" fontId="7" fillId="0" borderId="112" xfId="0" applyFont="1" applyBorder="1" applyAlignment="1">
      <alignment horizontal="center" vertical="center"/>
    </xf>
    <xf numFmtId="0" fontId="7" fillId="0" borderId="113" xfId="0" applyFont="1" applyBorder="1" applyAlignment="1">
      <alignment horizontal="left"/>
    </xf>
    <xf numFmtId="0" fontId="10" fillId="11" borderId="114" xfId="0" applyFont="1" applyFill="1" applyBorder="1" applyAlignment="1">
      <alignment horizontal="center" vertical="center"/>
    </xf>
    <xf numFmtId="0" fontId="3" fillId="0" borderId="80" xfId="0" applyFont="1" applyBorder="1" applyAlignment="1">
      <alignment horizontal="center" vertical="center"/>
    </xf>
    <xf numFmtId="0" fontId="10" fillId="10" borderId="114" xfId="0" applyFont="1" applyFill="1" applyBorder="1" applyAlignment="1">
      <alignment horizontal="center" vertical="center"/>
    </xf>
    <xf numFmtId="0" fontId="7" fillId="0" borderId="115" xfId="0" applyFont="1" applyBorder="1"/>
    <xf numFmtId="0" fontId="7" fillId="0" borderId="116" xfId="0" applyFont="1" applyBorder="1" applyAlignment="1">
      <alignment horizontal="center" vertical="center"/>
    </xf>
    <xf numFmtId="0" fontId="7" fillId="0" borderId="117" xfId="0" applyFont="1" applyBorder="1" applyAlignment="1">
      <alignment horizontal="left"/>
    </xf>
    <xf numFmtId="0" fontId="10" fillId="12" borderId="118" xfId="0" applyFont="1" applyFill="1" applyBorder="1" applyAlignment="1">
      <alignment horizontal="center" vertical="center"/>
    </xf>
    <xf numFmtId="0" fontId="0" fillId="10" borderId="81" xfId="0" applyNumberFormat="1" applyFill="1" applyBorder="1" applyAlignment="1" applyProtection="1">
      <alignment horizontal="center" vertical="center"/>
    </xf>
    <xf numFmtId="0" fontId="0" fillId="0" borderId="68" xfId="0" applyBorder="1"/>
    <xf numFmtId="0" fontId="15" fillId="13" borderId="119" xfId="0" applyFont="1" applyFill="1" applyBorder="1" applyAlignment="1" applyProtection="1">
      <alignment horizontal="center" vertical="center"/>
    </xf>
    <xf numFmtId="0" fontId="16" fillId="13" borderId="86" xfId="0" applyFont="1" applyFill="1" applyBorder="1" applyAlignment="1" applyProtection="1">
      <alignment horizontal="center" vertical="center"/>
    </xf>
    <xf numFmtId="0" fontId="16" fillId="13" borderId="120" xfId="0" applyFont="1" applyFill="1" applyBorder="1" applyAlignment="1" applyProtection="1">
      <alignment horizontal="center" vertical="center"/>
    </xf>
    <xf numFmtId="0" fontId="0" fillId="0" borderId="59" xfId="0" applyBorder="1" applyAlignment="1">
      <alignment horizontal="center"/>
    </xf>
    <xf numFmtId="0" fontId="3" fillId="0" borderId="100" xfId="0" applyFont="1" applyBorder="1" applyAlignment="1">
      <alignment horizontal="center" vertical="center"/>
    </xf>
    <xf numFmtId="0" fontId="0" fillId="0" borderId="66" xfId="0" applyBorder="1" applyAlignment="1">
      <alignment horizontal="center"/>
    </xf>
    <xf numFmtId="0" fontId="3" fillId="0" borderId="66" xfId="0" applyFont="1" applyBorder="1" applyAlignment="1">
      <alignment horizontal="center"/>
    </xf>
    <xf numFmtId="0" fontId="3" fillId="0" borderId="59" xfId="0" applyFont="1" applyBorder="1" applyAlignment="1">
      <alignment horizontal="center" vertical="center"/>
    </xf>
    <xf numFmtId="0" fontId="0" fillId="0" borderId="59" xfId="0" applyBorder="1" applyAlignment="1"/>
    <xf numFmtId="0" fontId="16" fillId="13" borderId="66" xfId="0" applyFont="1" applyFill="1" applyBorder="1" applyAlignment="1">
      <alignment horizontal="center" vertical="center"/>
    </xf>
    <xf numFmtId="0" fontId="16" fillId="13" borderId="66" xfId="0" applyFont="1" applyFill="1" applyBorder="1" applyAlignment="1">
      <alignment horizontal="right" vertical="center" wrapText="1" indent="1"/>
    </xf>
    <xf numFmtId="0" fontId="16" fillId="13" borderId="66" xfId="0" applyFont="1" applyFill="1" applyBorder="1" applyAlignment="1">
      <alignment horizontal="left" vertical="center" wrapText="1"/>
    </xf>
    <xf numFmtId="0" fontId="0" fillId="0" borderId="121" xfId="0" applyBorder="1"/>
    <xf numFmtId="0" fontId="3" fillId="14" borderId="74" xfId="0" applyFont="1" applyFill="1" applyBorder="1" applyAlignment="1">
      <alignment horizontal="center" vertical="center"/>
    </xf>
    <xf numFmtId="0" fontId="3" fillId="14" borderId="74" xfId="0" applyFont="1" applyFill="1" applyBorder="1" applyAlignment="1">
      <alignment horizontal="right" vertical="center" wrapText="1" indent="1"/>
    </xf>
    <xf numFmtId="0" fontId="3" fillId="14" borderId="74" xfId="0" applyFont="1" applyFill="1" applyBorder="1" applyAlignment="1">
      <alignment horizontal="left" vertical="center" wrapText="1"/>
    </xf>
    <xf numFmtId="0" fontId="0" fillId="0" borderId="75" xfId="0" applyBorder="1"/>
    <xf numFmtId="0" fontId="3" fillId="9" borderId="87" xfId="0" applyFont="1" applyFill="1" applyBorder="1" applyAlignment="1">
      <alignment horizontal="right" vertical="center" wrapText="1"/>
    </xf>
    <xf numFmtId="0" fontId="2" fillId="9" borderId="88" xfId="0" applyFont="1" applyFill="1" applyBorder="1" applyAlignment="1">
      <alignment horizontal="left" vertical="center" wrapText="1"/>
    </xf>
    <xf numFmtId="0" fontId="2" fillId="9" borderId="92" xfId="0" applyFont="1" applyFill="1" applyBorder="1" applyAlignment="1">
      <alignment horizontal="left" vertical="center" wrapText="1"/>
    </xf>
    <xf numFmtId="0" fontId="2" fillId="16" borderId="77" xfId="0" applyFont="1" applyFill="1" applyBorder="1" applyAlignment="1">
      <alignment horizontal="left" vertical="center" wrapText="1"/>
    </xf>
    <xf numFmtId="0" fontId="2" fillId="16" borderId="13" xfId="0" applyFont="1" applyFill="1" applyBorder="1" applyAlignment="1">
      <alignment horizontal="left" vertical="center" wrapText="1"/>
    </xf>
    <xf numFmtId="0" fontId="2" fillId="16" borderId="82" xfId="0" applyFont="1" applyFill="1" applyBorder="1" applyAlignment="1">
      <alignment horizontal="left" vertical="center" wrapText="1"/>
    </xf>
    <xf numFmtId="0" fontId="2" fillId="16" borderId="84" xfId="0" applyFont="1" applyFill="1" applyBorder="1" applyAlignment="1">
      <alignment horizontal="left" vertical="center" wrapText="1"/>
    </xf>
    <xf numFmtId="0" fontId="2" fillId="16" borderId="122" xfId="0" applyFont="1" applyFill="1" applyBorder="1" applyAlignment="1">
      <alignment horizontal="right" vertical="center" wrapText="1"/>
    </xf>
    <xf numFmtId="0" fontId="2" fillId="16" borderId="126" xfId="0" applyFont="1" applyFill="1" applyBorder="1" applyAlignment="1">
      <alignment horizontal="right" vertical="center" wrapText="1"/>
    </xf>
    <xf numFmtId="0" fontId="0" fillId="0" borderId="127" xfId="0" applyBorder="1"/>
    <xf numFmtId="0" fontId="0" fillId="0" borderId="128" xfId="0" applyBorder="1"/>
    <xf numFmtId="0" fontId="1" fillId="0" borderId="6" xfId="0" applyFont="1" applyBorder="1" applyAlignment="1">
      <alignment horizontal="center" vertical="center" wrapText="1"/>
    </xf>
    <xf numFmtId="0" fontId="3" fillId="0" borderId="49" xfId="0" applyFont="1" applyFill="1" applyBorder="1" applyAlignment="1" applyProtection="1">
      <alignment horizontal="center" vertical="center" wrapText="1"/>
    </xf>
    <xf numFmtId="0" fontId="3" fillId="2" borderId="12" xfId="0" applyFont="1" applyFill="1" applyBorder="1" applyAlignment="1">
      <alignment horizontal="center" vertical="center" wrapText="1"/>
    </xf>
    <xf numFmtId="0" fontId="1" fillId="0" borderId="129" xfId="0" applyFont="1" applyBorder="1" applyAlignment="1">
      <alignment horizontal="left" vertical="center" wrapText="1"/>
    </xf>
    <xf numFmtId="0" fontId="1" fillId="0" borderId="130" xfId="0" applyFont="1" applyBorder="1" applyAlignment="1">
      <alignment horizontal="left" vertical="center" wrapText="1"/>
    </xf>
    <xf numFmtId="0" fontId="0" fillId="0" borderId="131" xfId="0" applyBorder="1" applyAlignment="1">
      <alignment horizontal="left" vertical="center" wrapText="1"/>
    </xf>
    <xf numFmtId="0" fontId="1" fillId="0" borderId="132" xfId="0" applyFont="1" applyBorder="1" applyAlignment="1">
      <alignment horizontal="left" vertical="center" wrapText="1"/>
    </xf>
    <xf numFmtId="0" fontId="1" fillId="0" borderId="133" xfId="0" applyFont="1" applyBorder="1" applyAlignment="1">
      <alignment horizontal="left" vertical="center" wrapText="1"/>
    </xf>
    <xf numFmtId="0" fontId="0" fillId="0" borderId="56" xfId="0" applyBorder="1" applyAlignment="1">
      <alignment horizontal="left" vertical="center" wrapText="1"/>
    </xf>
    <xf numFmtId="0" fontId="1" fillId="0" borderId="134" xfId="0" applyFont="1" applyBorder="1" applyAlignment="1">
      <alignment horizontal="left" vertical="center" wrapText="1"/>
    </xf>
    <xf numFmtId="0" fontId="3" fillId="0" borderId="6" xfId="0" applyFont="1" applyBorder="1" applyAlignment="1">
      <alignment horizontal="center" vertical="center" wrapText="1"/>
    </xf>
    <xf numFmtId="0" fontId="1" fillId="0" borderId="10" xfId="0" applyFont="1" applyFill="1" applyBorder="1" applyAlignment="1">
      <alignment horizontal="left" vertical="center" wrapText="1"/>
    </xf>
    <xf numFmtId="0" fontId="3" fillId="2" borderId="27" xfId="0" applyFont="1" applyFill="1" applyBorder="1" applyAlignment="1">
      <alignment horizontal="center" vertical="center" wrapText="1"/>
    </xf>
    <xf numFmtId="166" fontId="4" fillId="0" borderId="26" xfId="1" applyNumberFormat="1" applyFont="1" applyFill="1" applyBorder="1" applyAlignment="1">
      <alignment horizontal="center" vertical="center" wrapText="1"/>
    </xf>
    <xf numFmtId="166" fontId="4" fillId="0" borderId="6" xfId="1" applyNumberFormat="1" applyFont="1" applyFill="1" applyBorder="1" applyAlignment="1">
      <alignment horizontal="center" vertical="center" wrapText="1"/>
    </xf>
    <xf numFmtId="0" fontId="3" fillId="0" borderId="39" xfId="0" applyFont="1" applyFill="1" applyBorder="1" applyAlignment="1" applyProtection="1">
      <alignment horizontal="center" vertical="center" wrapText="1"/>
    </xf>
    <xf numFmtId="14" fontId="0" fillId="0" borderId="28" xfId="0" applyNumberFormat="1" applyFill="1" applyBorder="1" applyAlignment="1">
      <alignment horizontal="center" vertical="center" wrapText="1"/>
    </xf>
    <xf numFmtId="0" fontId="0" fillId="0" borderId="135" xfId="0" applyBorder="1" applyAlignment="1">
      <alignment horizontal="center" vertical="center" wrapText="1"/>
    </xf>
    <xf numFmtId="0" fontId="1" fillId="0" borderId="22" xfId="0" applyFont="1" applyBorder="1" applyAlignment="1">
      <alignment horizontal="center" vertical="center" wrapText="1"/>
    </xf>
    <xf numFmtId="0" fontId="1" fillId="0" borderId="135" xfId="0" applyFont="1" applyBorder="1" applyAlignment="1">
      <alignment horizontal="center" vertical="center" wrapText="1"/>
    </xf>
    <xf numFmtId="0" fontId="1" fillId="0" borderId="136" xfId="0" applyFont="1" applyBorder="1" applyAlignment="1">
      <alignment horizontal="left" vertical="center" wrapText="1"/>
    </xf>
    <xf numFmtId="0" fontId="1" fillId="0" borderId="137" xfId="0" applyFont="1" applyBorder="1" applyAlignment="1">
      <alignment horizontal="left" vertical="center" wrapText="1"/>
    </xf>
    <xf numFmtId="0" fontId="0" fillId="0" borderId="138" xfId="0" applyBorder="1" applyAlignment="1">
      <alignment horizontal="left" vertical="center" wrapText="1"/>
    </xf>
    <xf numFmtId="0" fontId="0" fillId="0" borderId="140" xfId="0" applyBorder="1" applyAlignment="1">
      <alignment horizontal="center" vertical="center" wrapText="1"/>
    </xf>
    <xf numFmtId="0" fontId="0" fillId="0" borderId="139" xfId="0" applyBorder="1" applyAlignment="1">
      <alignment horizontal="center" vertical="center" wrapText="1"/>
    </xf>
    <xf numFmtId="0" fontId="2" fillId="0" borderId="141" xfId="0" applyFont="1" applyBorder="1" applyAlignment="1" applyProtection="1">
      <alignment horizontal="right" vertical="center" wrapText="1" indent="1"/>
    </xf>
    <xf numFmtId="165" fontId="4" fillId="0" borderId="140" xfId="1" applyNumberFormat="1" applyFont="1" applyFill="1" applyBorder="1" applyAlignment="1">
      <alignment horizontal="center" vertical="center" wrapText="1"/>
    </xf>
    <xf numFmtId="37" fontId="4" fillId="0" borderId="22" xfId="1" applyNumberFormat="1" applyFont="1" applyFill="1" applyBorder="1" applyAlignment="1">
      <alignment horizontal="center" vertical="center" wrapText="1"/>
    </xf>
    <xf numFmtId="37" fontId="4" fillId="0" borderId="142" xfId="1" applyNumberFormat="1" applyFont="1" applyFill="1" applyBorder="1" applyAlignment="1">
      <alignment horizontal="center" vertical="center" wrapText="1"/>
    </xf>
    <xf numFmtId="0" fontId="1" fillId="0" borderId="57" xfId="0" applyFont="1" applyBorder="1" applyAlignment="1">
      <alignment horizontal="left" vertical="top" wrapText="1"/>
    </xf>
    <xf numFmtId="0" fontId="4" fillId="0" borderId="140" xfId="1" applyNumberFormat="1" applyFont="1" applyFill="1" applyBorder="1" applyAlignment="1">
      <alignment horizontal="center" vertical="center" wrapText="1"/>
    </xf>
    <xf numFmtId="165" fontId="4" fillId="0" borderId="139" xfId="1" applyNumberFormat="1" applyFont="1" applyFill="1" applyBorder="1" applyAlignment="1">
      <alignment horizontal="center" vertical="center" wrapText="1"/>
    </xf>
    <xf numFmtId="37" fontId="4" fillId="0" borderId="135" xfId="1" applyNumberFormat="1" applyFont="1" applyFill="1" applyBorder="1" applyAlignment="1">
      <alignment horizontal="center" vertical="center" wrapText="1"/>
    </xf>
    <xf numFmtId="37" fontId="4" fillId="0" borderId="143" xfId="1" applyNumberFormat="1" applyFont="1" applyFill="1" applyBorder="1" applyAlignment="1">
      <alignment horizontal="center" vertical="center" wrapText="1"/>
    </xf>
    <xf numFmtId="0" fontId="4" fillId="0" borderId="139" xfId="1" applyNumberFormat="1" applyFont="1" applyFill="1" applyBorder="1" applyAlignment="1">
      <alignment horizontal="center" vertical="center" wrapText="1"/>
    </xf>
    <xf numFmtId="0" fontId="1" fillId="0" borderId="0" xfId="0" applyFont="1" applyBorder="1" applyAlignment="1">
      <alignment horizontal="right" vertical="center"/>
    </xf>
    <xf numFmtId="166" fontId="6" fillId="0" borderId="0" xfId="0" applyNumberFormat="1"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0" xfId="0" applyFont="1" applyFill="1" applyBorder="1" applyAlignment="1">
      <alignment vertical="center"/>
    </xf>
    <xf numFmtId="0" fontId="1" fillId="0" borderId="52" xfId="0" applyFont="1" applyFill="1" applyBorder="1" applyAlignment="1">
      <alignment vertical="center"/>
    </xf>
    <xf numFmtId="0" fontId="3" fillId="0" borderId="144" xfId="0" applyFont="1" applyBorder="1" applyAlignment="1">
      <alignment horizontal="center" vertical="center" wrapText="1"/>
    </xf>
    <xf numFmtId="0" fontId="1" fillId="0" borderId="1" xfId="0" applyFont="1" applyFill="1" applyBorder="1" applyAlignment="1">
      <alignment horizontal="left" vertical="center" wrapText="1"/>
    </xf>
    <xf numFmtId="0" fontId="1" fillId="0" borderId="145" xfId="0" applyFont="1" applyBorder="1" applyAlignment="1">
      <alignment horizontal="center" vertical="center" wrapText="1"/>
    </xf>
    <xf numFmtId="0" fontId="1" fillId="0" borderId="146" xfId="0" applyFont="1" applyFill="1" applyBorder="1" applyAlignment="1">
      <alignment horizontal="left" vertical="center" wrapText="1"/>
    </xf>
    <xf numFmtId="0" fontId="0" fillId="0" borderId="145" xfId="0" applyBorder="1" applyAlignment="1">
      <alignment horizontal="center" vertical="center" wrapText="1"/>
    </xf>
    <xf numFmtId="0" fontId="1" fillId="0" borderId="139" xfId="0" applyFont="1" applyBorder="1" applyAlignment="1">
      <alignment horizontal="center" vertical="center" wrapText="1"/>
    </xf>
    <xf numFmtId="0" fontId="1" fillId="0" borderId="26" xfId="1" applyNumberFormat="1" applyFont="1" applyFill="1" applyBorder="1" applyAlignment="1">
      <alignment horizontal="center" vertical="center" wrapText="1"/>
    </xf>
    <xf numFmtId="0" fontId="1" fillId="0" borderId="148"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35" xfId="0" applyFont="1" applyBorder="1" applyAlignment="1">
      <alignment horizontal="center" vertical="center" wrapText="1"/>
    </xf>
    <xf numFmtId="165" fontId="1" fillId="0" borderId="26" xfId="1" applyNumberFormat="1" applyFont="1" applyFill="1" applyBorder="1" applyAlignment="1">
      <alignment horizontal="center" vertical="center" wrapText="1"/>
    </xf>
    <xf numFmtId="0" fontId="0" fillId="0" borderId="138" xfId="0" applyFill="1" applyBorder="1" applyAlignment="1">
      <alignment horizontal="left" vertical="center" wrapText="1"/>
    </xf>
    <xf numFmtId="0" fontId="1" fillId="0" borderId="55"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9" xfId="0" applyFont="1" applyBorder="1" applyAlignment="1">
      <alignment horizontal="left" vertical="center" wrapText="1"/>
    </xf>
    <xf numFmtId="0" fontId="0" fillId="0" borderId="40" xfId="0" applyBorder="1" applyAlignment="1">
      <alignment horizontal="left" vertical="center" wrapText="1"/>
    </xf>
    <xf numFmtId="0" fontId="0" fillId="0" borderId="55" xfId="0" applyBorder="1" applyAlignment="1">
      <alignment horizontal="center" vertical="center" wrapText="1"/>
    </xf>
    <xf numFmtId="165" fontId="4" fillId="0" borderId="55" xfId="1" applyNumberFormat="1" applyFont="1" applyFill="1" applyBorder="1" applyAlignment="1">
      <alignment horizontal="center" vertical="center" wrapText="1"/>
    </xf>
    <xf numFmtId="37" fontId="4" fillId="0" borderId="40" xfId="1" applyNumberFormat="1" applyFont="1" applyFill="1" applyBorder="1" applyAlignment="1">
      <alignment horizontal="center" vertical="center" wrapText="1"/>
    </xf>
    <xf numFmtId="0" fontId="1" fillId="0" borderId="55" xfId="0" applyFont="1" applyBorder="1" applyAlignment="1">
      <alignment horizontal="left" vertical="top" wrapText="1"/>
    </xf>
    <xf numFmtId="0" fontId="4" fillId="0" borderId="55" xfId="1" applyNumberFormat="1" applyFont="1" applyFill="1" applyBorder="1" applyAlignment="1">
      <alignment horizontal="center" vertical="center" wrapText="1"/>
    </xf>
    <xf numFmtId="0" fontId="0" fillId="0" borderId="40" xfId="0" applyFill="1" applyBorder="1" applyAlignment="1">
      <alignment horizontal="left" vertical="center" wrapText="1"/>
    </xf>
    <xf numFmtId="0" fontId="1" fillId="0" borderId="149" xfId="0" applyFont="1" applyBorder="1" applyAlignment="1">
      <alignment horizontal="center" vertical="center" wrapText="1"/>
    </xf>
    <xf numFmtId="14" fontId="0" fillId="0" borderId="149" xfId="0" applyNumberFormat="1" applyFill="1" applyBorder="1" applyAlignment="1">
      <alignment horizontal="center" vertical="center" wrapText="1"/>
    </xf>
    <xf numFmtId="0" fontId="0" fillId="0" borderId="56" xfId="0" applyFill="1" applyBorder="1" applyAlignment="1">
      <alignment horizontal="left" vertical="center" wrapText="1"/>
    </xf>
    <xf numFmtId="14" fontId="0" fillId="0" borderId="150" xfId="0" applyNumberFormat="1" applyFill="1" applyBorder="1" applyAlignment="1">
      <alignment horizontal="center" vertical="center" wrapText="1"/>
    </xf>
    <xf numFmtId="0" fontId="0" fillId="0" borderId="143" xfId="0" applyFill="1" applyBorder="1" applyAlignment="1">
      <alignment horizontal="left" vertical="center" wrapText="1"/>
    </xf>
    <xf numFmtId="14" fontId="0" fillId="0" borderId="148" xfId="0" applyNumberFormat="1" applyFill="1" applyBorder="1" applyAlignment="1">
      <alignment horizontal="center" vertical="center" wrapText="1"/>
    </xf>
    <xf numFmtId="1" fontId="0" fillId="0" borderId="55" xfId="0" applyNumberFormat="1" applyBorder="1" applyAlignment="1">
      <alignment horizontal="center" vertical="center" wrapText="1"/>
    </xf>
    <xf numFmtId="1" fontId="0" fillId="0" borderId="40" xfId="0" applyNumberFormat="1" applyBorder="1" applyAlignment="1">
      <alignment horizontal="center" vertical="center" wrapText="1"/>
    </xf>
    <xf numFmtId="166" fontId="4" fillId="0" borderId="3" xfId="1" applyNumberFormat="1" applyFont="1" applyFill="1" applyBorder="1" applyAlignment="1">
      <alignment horizontal="center" vertical="center" wrapText="1"/>
    </xf>
    <xf numFmtId="37" fontId="4" fillId="0" borderId="55" xfId="1" applyNumberFormat="1" applyFont="1" applyFill="1" applyBorder="1" applyAlignment="1">
      <alignment horizontal="center" vertical="center" wrapText="1"/>
    </xf>
    <xf numFmtId="37" fontId="4" fillId="0" borderId="3" xfId="1" applyNumberFormat="1" applyFont="1" applyFill="1" applyBorder="1" applyAlignment="1">
      <alignment horizontal="center" vertical="center" wrapText="1"/>
    </xf>
    <xf numFmtId="37" fontId="4" fillId="0" borderId="9" xfId="1" applyNumberFormat="1" applyFont="1" applyFill="1" applyBorder="1" applyAlignment="1">
      <alignment horizontal="center" vertical="center" wrapText="1"/>
    </xf>
    <xf numFmtId="0" fontId="0" fillId="0" borderId="152" xfId="0" applyFill="1" applyBorder="1" applyAlignment="1">
      <alignment horizontal="center" vertical="center" wrapText="1"/>
    </xf>
    <xf numFmtId="1" fontId="0" fillId="0" borderId="140" xfId="0" applyNumberFormat="1" applyBorder="1" applyAlignment="1">
      <alignment horizontal="center" vertical="center" wrapText="1"/>
    </xf>
    <xf numFmtId="1" fontId="0" fillId="0" borderId="142" xfId="0" applyNumberFormat="1" applyBorder="1" applyAlignment="1">
      <alignment horizontal="center" vertical="center" wrapText="1"/>
    </xf>
    <xf numFmtId="166" fontId="4" fillId="0" borderId="22" xfId="1" applyNumberFormat="1" applyFont="1" applyFill="1" applyBorder="1" applyAlignment="1">
      <alignment horizontal="center" vertical="center" wrapText="1"/>
    </xf>
    <xf numFmtId="0" fontId="1" fillId="0" borderId="135" xfId="0" applyFont="1" applyBorder="1" applyAlignment="1">
      <alignment horizontal="left" vertical="center" wrapText="1"/>
    </xf>
    <xf numFmtId="0" fontId="1" fillId="0" borderId="153" xfId="0" applyFont="1" applyBorder="1" applyAlignment="1">
      <alignment horizontal="left" vertical="center" wrapText="1"/>
    </xf>
    <xf numFmtId="0" fontId="0" fillId="0" borderId="143" xfId="0" applyBorder="1" applyAlignment="1">
      <alignment horizontal="left" vertical="center" wrapText="1"/>
    </xf>
    <xf numFmtId="1" fontId="0" fillId="0" borderId="139" xfId="0" applyNumberFormat="1" applyBorder="1" applyAlignment="1">
      <alignment horizontal="center" vertical="center" wrapText="1"/>
    </xf>
    <xf numFmtId="1" fontId="0" fillId="0" borderId="143" xfId="0" applyNumberFormat="1" applyBorder="1" applyAlignment="1">
      <alignment horizontal="center" vertical="center" wrapText="1"/>
    </xf>
    <xf numFmtId="166" fontId="4" fillId="0" borderId="135" xfId="1" applyNumberFormat="1" applyFont="1" applyFill="1" applyBorder="1" applyAlignment="1">
      <alignment horizontal="center" vertical="center" wrapText="1"/>
    </xf>
    <xf numFmtId="37" fontId="4" fillId="0" borderId="140" xfId="1" applyNumberFormat="1" applyFont="1" applyFill="1" applyBorder="1" applyAlignment="1">
      <alignment horizontal="center" vertical="center" wrapText="1"/>
    </xf>
    <xf numFmtId="37" fontId="4" fillId="0" borderId="1" xfId="1" applyNumberFormat="1" applyFont="1" applyFill="1" applyBorder="1" applyAlignment="1">
      <alignment horizontal="center" vertical="center" wrapText="1"/>
    </xf>
    <xf numFmtId="37" fontId="4" fillId="0" borderId="56" xfId="1" applyNumberFormat="1" applyFont="1" applyFill="1" applyBorder="1" applyAlignment="1">
      <alignment horizontal="center" vertical="center" wrapText="1"/>
    </xf>
    <xf numFmtId="37" fontId="4" fillId="0" borderId="139" xfId="1" applyNumberFormat="1" applyFont="1" applyFill="1" applyBorder="1" applyAlignment="1">
      <alignment horizontal="center" vertical="center" wrapText="1"/>
    </xf>
    <xf numFmtId="37" fontId="4" fillId="0" borderId="146" xfId="1" applyNumberFormat="1" applyFont="1" applyFill="1" applyBorder="1" applyAlignment="1">
      <alignment horizontal="center" vertical="center" wrapText="1"/>
    </xf>
    <xf numFmtId="0" fontId="1" fillId="0" borderId="148" xfId="0" applyFont="1" applyBorder="1" applyAlignment="1">
      <alignment horizontal="left" vertical="top" wrapText="1"/>
    </xf>
    <xf numFmtId="0" fontId="0" fillId="0" borderId="52" xfId="0" applyFill="1" applyBorder="1" applyAlignment="1">
      <alignment horizontal="center" vertical="center" wrapText="1"/>
    </xf>
    <xf numFmtId="0" fontId="0" fillId="0" borderId="147" xfId="0" applyFill="1" applyBorder="1" applyAlignment="1">
      <alignment horizontal="center" vertical="center" wrapText="1"/>
    </xf>
    <xf numFmtId="0" fontId="1" fillId="0" borderId="142" xfId="0" applyFont="1" applyBorder="1" applyAlignment="1">
      <alignment horizontal="left" vertical="center" wrapText="1"/>
    </xf>
    <xf numFmtId="0" fontId="1" fillId="0" borderId="143" xfId="0" applyFont="1" applyBorder="1" applyAlignment="1">
      <alignment horizontal="left" vertical="center" wrapText="1"/>
    </xf>
    <xf numFmtId="14" fontId="1" fillId="0" borderId="155" xfId="0" applyNumberFormat="1" applyFont="1" applyFill="1" applyBorder="1" applyAlignment="1">
      <alignment horizontal="center" vertical="center" wrapText="1"/>
    </xf>
    <xf numFmtId="0" fontId="0" fillId="0" borderId="152" xfId="0" applyBorder="1" applyAlignment="1">
      <alignment horizontal="center" vertical="center" wrapText="1"/>
    </xf>
    <xf numFmtId="0" fontId="1" fillId="0" borderId="40" xfId="0" applyFont="1" applyBorder="1" applyAlignment="1">
      <alignment horizontal="left" vertical="center" wrapText="1"/>
    </xf>
    <xf numFmtId="0" fontId="1" fillId="0" borderId="9" xfId="0" applyFont="1" applyFill="1" applyBorder="1" applyAlignment="1">
      <alignment horizontal="left" vertical="center" wrapText="1"/>
    </xf>
    <xf numFmtId="0" fontId="1" fillId="0" borderId="152" xfId="0" applyFont="1" applyBorder="1" applyAlignment="1">
      <alignment horizontal="center" vertical="center" wrapText="1"/>
    </xf>
    <xf numFmtId="0" fontId="0" fillId="0" borderId="156" xfId="0" applyBorder="1"/>
    <xf numFmtId="0" fontId="0" fillId="0" borderId="164" xfId="0" applyBorder="1"/>
    <xf numFmtId="0" fontId="0" fillId="0" borderId="162" xfId="0" applyBorder="1"/>
    <xf numFmtId="0" fontId="0" fillId="0" borderId="165" xfId="0" applyBorder="1"/>
    <xf numFmtId="0" fontId="0" fillId="0" borderId="166" xfId="0" applyBorder="1"/>
    <xf numFmtId="0" fontId="0" fillId="0" borderId="157" xfId="0" applyBorder="1"/>
    <xf numFmtId="0" fontId="0" fillId="0" borderId="167" xfId="0" applyBorder="1"/>
    <xf numFmtId="167" fontId="4" fillId="0" borderId="26" xfId="1" applyNumberFormat="1" applyFont="1" applyFill="1" applyBorder="1" applyAlignment="1">
      <alignment horizontal="center" vertical="center" wrapText="1"/>
    </xf>
    <xf numFmtId="167" fontId="4" fillId="0" borderId="55" xfId="1" applyNumberFormat="1" applyFont="1" applyFill="1" applyBorder="1" applyAlignment="1">
      <alignment horizontal="center" vertical="center" wrapText="1"/>
    </xf>
    <xf numFmtId="168" fontId="4" fillId="0" borderId="26" xfId="1" applyNumberFormat="1" applyFont="1" applyFill="1" applyBorder="1" applyAlignment="1">
      <alignment horizontal="center" vertical="center" wrapText="1"/>
    </xf>
    <xf numFmtId="167" fontId="4" fillId="0" borderId="140" xfId="1" applyNumberFormat="1" applyFont="1" applyFill="1" applyBorder="1" applyAlignment="1">
      <alignment horizontal="center" vertical="center" wrapText="1"/>
    </xf>
    <xf numFmtId="167" fontId="4" fillId="0" borderId="139" xfId="1" applyNumberFormat="1" applyFont="1" applyFill="1" applyBorder="1" applyAlignment="1">
      <alignment horizontal="center" vertical="center" wrapText="1"/>
    </xf>
    <xf numFmtId="167" fontId="4" fillId="0" borderId="6" xfId="1" applyNumberFormat="1" applyFont="1" applyFill="1" applyBorder="1" applyAlignment="1">
      <alignment horizontal="center" vertical="center" wrapText="1"/>
    </xf>
    <xf numFmtId="167" fontId="4" fillId="0" borderId="22" xfId="1" applyNumberFormat="1" applyFont="1" applyFill="1" applyBorder="1" applyAlignment="1">
      <alignment horizontal="center" vertical="center" wrapText="1"/>
    </xf>
    <xf numFmtId="167" fontId="4" fillId="0" borderId="135" xfId="1" applyNumberFormat="1" applyFont="1" applyFill="1" applyBorder="1" applyAlignment="1">
      <alignment horizontal="center" vertical="center" wrapText="1"/>
    </xf>
    <xf numFmtId="167" fontId="4" fillId="0" borderId="3" xfId="1" applyNumberFormat="1" applyFont="1" applyFill="1" applyBorder="1" applyAlignment="1">
      <alignment horizontal="center" vertical="center" wrapText="1"/>
    </xf>
    <xf numFmtId="167" fontId="4" fillId="0" borderId="42" xfId="1" applyNumberFormat="1" applyFont="1" applyFill="1" applyBorder="1" applyAlignment="1">
      <alignment horizontal="center" vertical="center" wrapText="1"/>
    </xf>
    <xf numFmtId="167" fontId="4" fillId="0" borderId="4" xfId="1" applyNumberFormat="1" applyFont="1" applyFill="1" applyBorder="1" applyAlignment="1">
      <alignment horizontal="center" vertical="center" wrapText="1"/>
    </xf>
    <xf numFmtId="167" fontId="4" fillId="0" borderId="154" xfId="1" applyNumberFormat="1" applyFont="1" applyFill="1" applyBorder="1" applyAlignment="1">
      <alignment horizontal="center" vertical="center" wrapText="1"/>
    </xf>
    <xf numFmtId="167" fontId="4" fillId="0" borderId="151" xfId="1" applyNumberFormat="1" applyFont="1" applyFill="1" applyBorder="1" applyAlignment="1">
      <alignment horizontal="center" vertical="center" wrapText="1"/>
    </xf>
    <xf numFmtId="1" fontId="4" fillId="0" borderId="26" xfId="1" applyNumberFormat="1" applyFont="1" applyFill="1" applyBorder="1" applyAlignment="1">
      <alignment horizontal="center" vertical="center" wrapText="1"/>
    </xf>
    <xf numFmtId="1" fontId="4" fillId="0" borderId="6" xfId="1" applyNumberFormat="1" applyFont="1" applyFill="1" applyBorder="1" applyAlignment="1">
      <alignment horizontal="center" vertical="center" wrapText="1"/>
    </xf>
    <xf numFmtId="1" fontId="4" fillId="0" borderId="10" xfId="1" applyNumberFormat="1" applyFont="1" applyFill="1" applyBorder="1" applyAlignment="1">
      <alignment horizontal="center" vertical="center" wrapText="1"/>
    </xf>
    <xf numFmtId="1" fontId="4" fillId="0" borderId="23" xfId="1" applyNumberFormat="1" applyFont="1" applyFill="1" applyBorder="1" applyAlignment="1">
      <alignment horizontal="center" vertical="center" wrapText="1"/>
    </xf>
    <xf numFmtId="0" fontId="0" fillId="0" borderId="177" xfId="0" applyBorder="1"/>
    <xf numFmtId="0" fontId="0" fillId="0" borderId="178" xfId="0" applyBorder="1"/>
    <xf numFmtId="0" fontId="0" fillId="0" borderId="179" xfId="0" applyBorder="1"/>
    <xf numFmtId="0" fontId="0" fillId="0" borderId="180" xfId="0" applyBorder="1"/>
    <xf numFmtId="0" fontId="0" fillId="0" borderId="181" xfId="0" applyBorder="1"/>
    <xf numFmtId="0" fontId="0" fillId="0" borderId="182" xfId="0" applyBorder="1"/>
    <xf numFmtId="0" fontId="0" fillId="0" borderId="183" xfId="0" applyBorder="1"/>
    <xf numFmtId="0" fontId="3" fillId="0" borderId="47" xfId="0" applyFont="1" applyFill="1" applyBorder="1" applyAlignment="1" applyProtection="1">
      <alignment horizontal="center" vertical="center" wrapText="1"/>
    </xf>
    <xf numFmtId="0" fontId="3" fillId="0" borderId="48" xfId="0" applyFont="1" applyFill="1" applyBorder="1" applyAlignment="1" applyProtection="1">
      <alignment horizontal="center" vertical="center" wrapText="1"/>
    </xf>
    <xf numFmtId="0" fontId="2" fillId="4" borderId="50" xfId="0" applyFont="1" applyFill="1" applyBorder="1" applyAlignment="1" applyProtection="1">
      <alignment horizontal="center" vertical="center" wrapText="1"/>
    </xf>
    <xf numFmtId="0" fontId="2" fillId="4" borderId="49" xfId="0" applyFont="1" applyFill="1" applyBorder="1" applyAlignment="1" applyProtection="1">
      <alignment horizontal="center" vertical="center" wrapText="1"/>
    </xf>
    <xf numFmtId="0" fontId="3" fillId="5" borderId="34"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6" borderId="34"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2" fillId="3" borderId="34"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1"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3" fillId="0" borderId="50" xfId="0" applyFont="1" applyFill="1" applyBorder="1" applyAlignment="1" applyProtection="1">
      <alignment horizontal="center" vertical="center" wrapText="1"/>
    </xf>
    <xf numFmtId="0" fontId="3" fillId="0" borderId="49" xfId="0" applyFont="1" applyFill="1" applyBorder="1" applyAlignment="1" applyProtection="1">
      <alignment horizontal="center" vertical="center" wrapText="1"/>
    </xf>
    <xf numFmtId="0" fontId="9" fillId="0" borderId="43" xfId="0" applyFont="1" applyFill="1" applyBorder="1" applyAlignment="1">
      <alignment horizontal="center" vertical="center"/>
    </xf>
    <xf numFmtId="0" fontId="9" fillId="0" borderId="50" xfId="0" applyFont="1" applyFill="1" applyBorder="1" applyAlignment="1">
      <alignment horizontal="center" vertical="center"/>
    </xf>
    <xf numFmtId="0" fontId="9" fillId="0" borderId="49" xfId="0" applyFont="1" applyFill="1" applyBorder="1" applyAlignment="1">
      <alignment horizontal="center" vertical="center"/>
    </xf>
    <xf numFmtId="0" fontId="3" fillId="6" borderId="20"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2" fillId="0" borderId="35" xfId="0" applyFont="1" applyBorder="1" applyAlignment="1">
      <alignment horizontal="center" vertical="center"/>
    </xf>
    <xf numFmtId="0" fontId="2" fillId="0" borderId="14" xfId="0" applyFont="1" applyBorder="1" applyAlignment="1">
      <alignment horizontal="center"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7" borderId="33" xfId="0" applyFont="1" applyFill="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3" fillId="0" borderId="43" xfId="0" applyFont="1" applyFill="1" applyBorder="1" applyAlignment="1" applyProtection="1">
      <alignment horizontal="center" vertical="center" wrapText="1"/>
    </xf>
    <xf numFmtId="0" fontId="3" fillId="8" borderId="31" xfId="0" applyFont="1" applyFill="1" applyBorder="1" applyAlignment="1">
      <alignment horizontal="center" vertical="center" wrapText="1"/>
    </xf>
    <xf numFmtId="0" fontId="3" fillId="8" borderId="49" xfId="0" applyFont="1" applyFill="1" applyBorder="1" applyAlignment="1">
      <alignment horizontal="center" vertical="center" wrapText="1"/>
    </xf>
    <xf numFmtId="0" fontId="3" fillId="0" borderId="31" xfId="0" applyFont="1" applyBorder="1" applyAlignment="1" applyProtection="1">
      <alignment horizontal="center" vertical="center" wrapText="1"/>
    </xf>
    <xf numFmtId="0" fontId="3" fillId="0" borderId="50" xfId="0" applyFont="1" applyBorder="1" applyAlignment="1" applyProtection="1">
      <alignment horizontal="center" vertical="center" wrapText="1"/>
    </xf>
    <xf numFmtId="0" fontId="2" fillId="0" borderId="33"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11" fillId="0" borderId="171" xfId="0" applyFont="1" applyBorder="1" applyAlignment="1">
      <alignment horizontal="left" vertical="center"/>
    </xf>
    <xf numFmtId="0" fontId="0" fillId="0" borderId="172" xfId="0" applyBorder="1" applyAlignment="1">
      <alignment horizontal="left" vertical="center"/>
    </xf>
    <xf numFmtId="0" fontId="19" fillId="0" borderId="0" xfId="2" applyFont="1" applyAlignment="1" applyProtection="1"/>
    <xf numFmtId="0" fontId="17" fillId="0" borderId="0" xfId="2" applyAlignment="1" applyProtection="1"/>
    <xf numFmtId="0" fontId="2" fillId="0" borderId="171" xfId="0" applyFont="1" applyBorder="1" applyAlignment="1">
      <alignment horizontal="left" vertical="center"/>
    </xf>
    <xf numFmtId="0" fontId="3" fillId="0" borderId="172" xfId="0" applyFont="1" applyBorder="1" applyAlignment="1">
      <alignment horizontal="left" vertical="center"/>
    </xf>
    <xf numFmtId="0" fontId="12" fillId="0" borderId="171" xfId="0" applyFont="1" applyBorder="1" applyAlignment="1">
      <alignment horizontal="left" vertical="center"/>
    </xf>
    <xf numFmtId="0" fontId="12" fillId="0" borderId="172" xfId="0" applyFont="1" applyBorder="1" applyAlignment="1">
      <alignment horizontal="left" vertical="center"/>
    </xf>
    <xf numFmtId="0" fontId="19" fillId="0" borderId="171" xfId="2" applyFont="1" applyBorder="1" applyAlignment="1" applyProtection="1">
      <alignment horizontal="left" vertical="center"/>
    </xf>
    <xf numFmtId="0" fontId="21" fillId="0" borderId="172" xfId="2" applyFont="1" applyBorder="1" applyAlignment="1" applyProtection="1">
      <alignment horizontal="left" vertical="center"/>
    </xf>
    <xf numFmtId="0" fontId="3" fillId="0" borderId="81" xfId="0" applyFont="1" applyBorder="1" applyAlignment="1">
      <alignment horizontal="center" vertical="center"/>
    </xf>
    <xf numFmtId="0" fontId="0" fillId="0" borderId="114" xfId="0" applyBorder="1" applyAlignment="1"/>
    <xf numFmtId="0" fontId="3" fillId="0" borderId="59" xfId="0" applyFont="1" applyBorder="1" applyAlignment="1">
      <alignment horizontal="center" vertical="center"/>
    </xf>
    <xf numFmtId="0" fontId="3" fillId="0" borderId="101" xfId="0" applyFont="1" applyBorder="1" applyAlignment="1">
      <alignment horizontal="center" vertical="center"/>
    </xf>
    <xf numFmtId="0" fontId="0" fillId="0" borderId="118" xfId="0" applyBorder="1" applyAlignment="1"/>
    <xf numFmtId="0" fontId="18" fillId="15" borderId="62" xfId="2" applyFont="1" applyFill="1" applyBorder="1" applyAlignment="1" applyProtection="1">
      <alignment horizontal="center" vertical="center" wrapText="1"/>
      <protection locked="0"/>
    </xf>
    <xf numFmtId="0" fontId="18" fillId="15" borderId="63" xfId="2" applyFont="1" applyFill="1" applyBorder="1" applyAlignment="1" applyProtection="1">
      <alignment horizontal="center" vertical="center" wrapText="1"/>
      <protection locked="0"/>
    </xf>
    <xf numFmtId="0" fontId="18" fillId="15" borderId="64" xfId="2" applyFont="1" applyFill="1" applyBorder="1" applyAlignment="1" applyProtection="1">
      <alignment horizontal="center" vertical="center" wrapText="1"/>
      <protection locked="0"/>
    </xf>
    <xf numFmtId="0" fontId="18" fillId="15" borderId="67" xfId="2" applyFont="1" applyFill="1" applyBorder="1" applyAlignment="1" applyProtection="1">
      <alignment horizontal="center" vertical="center" wrapText="1"/>
      <protection locked="0"/>
    </xf>
    <xf numFmtId="0" fontId="18" fillId="15" borderId="66" xfId="2" applyFont="1" applyFill="1" applyBorder="1" applyAlignment="1" applyProtection="1">
      <alignment horizontal="center" vertical="center" wrapText="1"/>
      <protection locked="0"/>
    </xf>
    <xf numFmtId="0" fontId="18" fillId="15" borderId="68" xfId="2" applyFont="1" applyFill="1" applyBorder="1" applyAlignment="1" applyProtection="1">
      <alignment horizontal="center" vertical="center" wrapText="1"/>
      <protection locked="0"/>
    </xf>
    <xf numFmtId="0" fontId="18" fillId="15" borderId="69" xfId="2" applyFont="1" applyFill="1" applyBorder="1" applyAlignment="1" applyProtection="1">
      <alignment horizontal="center" vertical="center" wrapText="1"/>
      <protection locked="0"/>
    </xf>
    <xf numFmtId="0" fontId="18" fillId="15" borderId="70" xfId="2" applyFont="1" applyFill="1" applyBorder="1" applyAlignment="1" applyProtection="1">
      <alignment horizontal="center" vertical="center" wrapText="1"/>
      <protection locked="0"/>
    </xf>
    <xf numFmtId="0" fontId="18" fillId="15" borderId="71" xfId="2" applyFont="1" applyFill="1" applyBorder="1" applyAlignment="1" applyProtection="1">
      <alignment horizontal="center" vertical="center" wrapText="1"/>
      <protection locked="0"/>
    </xf>
    <xf numFmtId="0" fontId="12" fillId="0" borderId="101" xfId="0" applyFont="1" applyFill="1" applyBorder="1" applyAlignment="1">
      <alignment horizontal="center" vertical="center" wrapText="1"/>
    </xf>
    <xf numFmtId="0" fontId="1" fillId="0" borderId="101" xfId="0" applyFont="1" applyBorder="1" applyAlignment="1">
      <alignment horizontal="center" vertical="center" wrapText="1"/>
    </xf>
    <xf numFmtId="0" fontId="1" fillId="0" borderId="118" xfId="0" applyFont="1" applyBorder="1" applyAlignment="1">
      <alignment horizontal="center" vertical="center" wrapText="1"/>
    </xf>
    <xf numFmtId="0" fontId="2" fillId="0" borderId="59" xfId="0" applyFont="1" applyFill="1" applyBorder="1" applyAlignment="1">
      <alignment horizontal="center" vertical="center"/>
    </xf>
    <xf numFmtId="0" fontId="11" fillId="0" borderId="59" xfId="0" applyFont="1" applyBorder="1" applyAlignment="1">
      <alignment vertical="center"/>
    </xf>
    <xf numFmtId="0" fontId="3" fillId="0" borderId="127" xfId="0" applyFont="1" applyBorder="1" applyAlignment="1">
      <alignment horizontal="center" vertical="center" textRotation="90"/>
    </xf>
    <xf numFmtId="0" fontId="3" fillId="0" borderId="106" xfId="0" applyFont="1" applyBorder="1" applyAlignment="1">
      <alignment horizontal="center" vertical="center" wrapText="1"/>
    </xf>
    <xf numFmtId="0" fontId="0" fillId="0" borderId="50" xfId="0" applyBorder="1" applyAlignment="1">
      <alignment horizontal="center" vertical="center"/>
    </xf>
    <xf numFmtId="0" fontId="0" fillId="0" borderId="49" xfId="0" applyBorder="1" applyAlignment="1">
      <alignment horizontal="center" vertical="center"/>
    </xf>
    <xf numFmtId="0" fontId="10" fillId="0" borderId="20" xfId="0" applyFont="1" applyFill="1" applyBorder="1" applyAlignment="1">
      <alignment horizontal="center" vertical="center"/>
    </xf>
    <xf numFmtId="0" fontId="14" fillId="0" borderId="7" xfId="0" applyFont="1" applyBorder="1" applyAlignment="1"/>
    <xf numFmtId="0" fontId="14" fillId="0" borderId="19" xfId="0" applyFont="1" applyBorder="1" applyAlignment="1"/>
    <xf numFmtId="0" fontId="3" fillId="0" borderId="94" xfId="0" applyFont="1" applyBorder="1" applyAlignment="1">
      <alignment horizontal="center" vertical="center"/>
    </xf>
    <xf numFmtId="0" fontId="0" fillId="0" borderId="110" xfId="0" applyBorder="1" applyAlignment="1"/>
    <xf numFmtId="0" fontId="2" fillId="0" borderId="100" xfId="0" applyFont="1" applyFill="1" applyBorder="1" applyAlignment="1">
      <alignment horizontal="center" vertical="center"/>
    </xf>
    <xf numFmtId="0" fontId="2" fillId="0" borderId="101" xfId="0" applyFont="1" applyFill="1" applyBorder="1" applyAlignment="1">
      <alignment horizontal="center" vertical="center"/>
    </xf>
    <xf numFmtId="0" fontId="11" fillId="0" borderId="101" xfId="0" applyFont="1" applyBorder="1" applyAlignment="1">
      <alignment horizontal="center" vertical="center"/>
    </xf>
    <xf numFmtId="0" fontId="12" fillId="0" borderId="81" xfId="0" applyFont="1" applyFill="1" applyBorder="1" applyAlignment="1">
      <alignment horizontal="center" vertical="center" wrapText="1"/>
    </xf>
    <xf numFmtId="0" fontId="0" fillId="0" borderId="81" xfId="0" applyBorder="1" applyAlignment="1">
      <alignment horizontal="center" vertical="center" wrapText="1"/>
    </xf>
    <xf numFmtId="0" fontId="0" fillId="0" borderId="83" xfId="0" applyBorder="1" applyAlignment="1">
      <alignment horizontal="center" vertical="center" wrapText="1"/>
    </xf>
    <xf numFmtId="0" fontId="0" fillId="0" borderId="81" xfId="0" applyFill="1" applyBorder="1" applyAlignment="1">
      <alignment horizontal="center" vertical="center" wrapText="1"/>
    </xf>
    <xf numFmtId="0" fontId="12" fillId="0" borderId="98" xfId="0" applyFont="1" applyFill="1" applyBorder="1" applyAlignment="1">
      <alignment horizontal="center" vertical="center" wrapText="1"/>
    </xf>
    <xf numFmtId="0" fontId="2" fillId="0" borderId="80" xfId="0" applyFont="1" applyFill="1" applyBorder="1" applyAlignment="1">
      <alignment horizontal="center" vertical="center"/>
    </xf>
    <xf numFmtId="0" fontId="2" fillId="0" borderId="81" xfId="0" applyFont="1" applyFill="1" applyBorder="1" applyAlignment="1">
      <alignment horizontal="center" vertical="center"/>
    </xf>
    <xf numFmtId="0" fontId="11" fillId="0" borderId="81" xfId="0" applyFont="1" applyBorder="1" applyAlignment="1">
      <alignment horizontal="center" vertical="center"/>
    </xf>
    <xf numFmtId="0" fontId="1" fillId="0" borderId="81" xfId="0" applyFont="1" applyFill="1" applyBorder="1" applyAlignment="1">
      <alignment horizontal="center" vertical="center" wrapText="1"/>
    </xf>
    <xf numFmtId="0" fontId="1" fillId="0" borderId="81" xfId="0" applyFont="1" applyBorder="1" applyAlignment="1">
      <alignment horizontal="center" vertical="center" wrapText="1"/>
    </xf>
    <xf numFmtId="0" fontId="1" fillId="0" borderId="83" xfId="0" applyFont="1" applyBorder="1" applyAlignment="1">
      <alignment horizontal="center" vertical="center" wrapText="1"/>
    </xf>
    <xf numFmtId="0" fontId="12" fillId="0" borderId="94" xfId="0" applyFont="1" applyFill="1" applyBorder="1" applyAlignment="1">
      <alignment horizontal="center" vertical="center" wrapText="1"/>
    </xf>
    <xf numFmtId="0" fontId="0" fillId="0" borderId="94" xfId="0" applyBorder="1" applyAlignment="1">
      <alignment horizontal="center" vertical="center" wrapText="1"/>
    </xf>
    <xf numFmtId="0" fontId="0" fillId="0" borderId="95" xfId="0" applyBorder="1" applyAlignment="1">
      <alignment horizontal="center" vertical="center" wrapText="1"/>
    </xf>
    <xf numFmtId="0" fontId="12" fillId="0" borderId="97" xfId="0" applyFont="1" applyFill="1" applyBorder="1" applyAlignment="1">
      <alignment horizontal="center" vertical="center" wrapText="1"/>
    </xf>
    <xf numFmtId="0" fontId="2" fillId="0" borderId="93" xfId="0" applyFont="1" applyFill="1" applyBorder="1" applyAlignment="1">
      <alignment horizontal="center" vertical="center"/>
    </xf>
    <xf numFmtId="0" fontId="2" fillId="0" borderId="94" xfId="0" applyFont="1" applyFill="1" applyBorder="1" applyAlignment="1">
      <alignment horizontal="center" vertical="center"/>
    </xf>
    <xf numFmtId="0" fontId="11" fillId="0" borderId="94" xfId="0" applyFont="1" applyBorder="1" applyAlignment="1">
      <alignment horizontal="center" vertical="center"/>
    </xf>
    <xf numFmtId="0" fontId="11" fillId="0" borderId="174" xfId="0" applyFont="1" applyBorder="1" applyAlignment="1">
      <alignment horizontal="center" vertical="top"/>
    </xf>
    <xf numFmtId="0" fontId="11" fillId="0" borderId="175" xfId="0" applyFont="1" applyBorder="1" applyAlignment="1">
      <alignment horizontal="center" vertical="top"/>
    </xf>
    <xf numFmtId="0" fontId="11" fillId="0" borderId="176" xfId="0" applyFont="1" applyBorder="1" applyAlignment="1">
      <alignment horizontal="center" vertical="top"/>
    </xf>
    <xf numFmtId="0" fontId="1" fillId="0" borderId="157" xfId="0" applyFont="1" applyBorder="1" applyAlignment="1">
      <alignment horizontal="center" vertical="top" wrapText="1"/>
    </xf>
    <xf numFmtId="0" fontId="0" fillId="0" borderId="158" xfId="0" applyBorder="1" applyAlignment="1">
      <alignment horizontal="center" vertical="top"/>
    </xf>
    <xf numFmtId="0" fontId="0" fillId="0" borderId="159" xfId="0" applyBorder="1" applyAlignment="1">
      <alignment horizontal="center" vertical="top"/>
    </xf>
    <xf numFmtId="0" fontId="0" fillId="0" borderId="160" xfId="0" applyBorder="1" applyAlignment="1">
      <alignment horizontal="center" vertical="top"/>
    </xf>
    <xf numFmtId="0" fontId="0" fillId="0" borderId="0" xfId="0" applyBorder="1" applyAlignment="1">
      <alignment horizontal="center" vertical="top"/>
    </xf>
    <xf numFmtId="0" fontId="0" fillId="0" borderId="161" xfId="0" applyBorder="1" applyAlignment="1">
      <alignment horizontal="center" vertical="top"/>
    </xf>
    <xf numFmtId="0" fontId="0" fillId="0" borderId="162" xfId="0" applyBorder="1" applyAlignment="1">
      <alignment horizontal="center" vertical="top"/>
    </xf>
    <xf numFmtId="0" fontId="0" fillId="0" borderId="163" xfId="0" applyBorder="1" applyAlignment="1">
      <alignment horizontal="center" vertical="top"/>
    </xf>
    <xf numFmtId="0" fontId="0" fillId="0" borderId="164" xfId="0" applyBorder="1" applyAlignment="1">
      <alignment horizontal="center" vertical="top"/>
    </xf>
    <xf numFmtId="0" fontId="7" fillId="0" borderId="168" xfId="0" applyFont="1" applyBorder="1" applyAlignment="1">
      <alignment horizontal="center"/>
    </xf>
    <xf numFmtId="0" fontId="3" fillId="0" borderId="169" xfId="0" applyFont="1" applyBorder="1" applyAlignment="1">
      <alignment horizontal="center"/>
    </xf>
    <xf numFmtId="0" fontId="3" fillId="0" borderId="170" xfId="0" applyFont="1" applyBorder="1" applyAlignment="1">
      <alignment horizontal="center"/>
    </xf>
    <xf numFmtId="0" fontId="11" fillId="0" borderId="171" xfId="0" applyFont="1" applyBorder="1" applyAlignment="1">
      <alignment horizontal="center" vertical="center"/>
    </xf>
    <xf numFmtId="0" fontId="0" fillId="0" borderId="172" xfId="0" applyBorder="1" applyAlignment="1">
      <alignment horizontal="center" vertical="center"/>
    </xf>
    <xf numFmtId="0" fontId="0" fillId="0" borderId="173" xfId="0" applyBorder="1" applyAlignment="1">
      <alignment horizontal="center" vertical="center"/>
    </xf>
    <xf numFmtId="0" fontId="7" fillId="17" borderId="62" xfId="0" applyFont="1" applyFill="1" applyBorder="1" applyAlignment="1">
      <alignment horizontal="center" vertical="center"/>
    </xf>
    <xf numFmtId="0" fontId="7" fillId="17" borderId="63" xfId="0" applyFont="1" applyFill="1" applyBorder="1" applyAlignment="1">
      <alignment horizontal="center" vertical="center"/>
    </xf>
    <xf numFmtId="0" fontId="7" fillId="17" borderId="64" xfId="0" applyFont="1" applyFill="1" applyBorder="1" applyAlignment="1">
      <alignment horizontal="center" vertical="center"/>
    </xf>
    <xf numFmtId="0" fontId="7" fillId="17" borderId="67" xfId="0" applyFont="1" applyFill="1" applyBorder="1" applyAlignment="1">
      <alignment horizontal="center" vertical="center"/>
    </xf>
    <xf numFmtId="0" fontId="7" fillId="17" borderId="66" xfId="0" applyFont="1" applyFill="1" applyBorder="1" applyAlignment="1">
      <alignment horizontal="center" vertical="center"/>
    </xf>
    <xf numFmtId="0" fontId="7" fillId="17" borderId="68" xfId="0" applyFont="1" applyFill="1" applyBorder="1" applyAlignment="1">
      <alignment horizontal="center" vertical="center"/>
    </xf>
    <xf numFmtId="0" fontId="7" fillId="17" borderId="69" xfId="0" applyFont="1" applyFill="1" applyBorder="1" applyAlignment="1">
      <alignment horizontal="center" vertical="center"/>
    </xf>
    <xf numFmtId="0" fontId="7" fillId="17" borderId="70" xfId="0" applyFont="1" applyFill="1" applyBorder="1" applyAlignment="1">
      <alignment horizontal="center" vertical="center"/>
    </xf>
    <xf numFmtId="0" fontId="7" fillId="17" borderId="71" xfId="0" applyFont="1" applyFill="1" applyBorder="1" applyAlignment="1">
      <alignment horizontal="center" vertical="center"/>
    </xf>
    <xf numFmtId="0" fontId="10" fillId="0" borderId="66" xfId="0" applyFont="1" applyFill="1" applyBorder="1" applyAlignment="1">
      <alignment horizontal="center" vertical="center"/>
    </xf>
    <xf numFmtId="0" fontId="0" fillId="0" borderId="66" xfId="0" applyBorder="1" applyAlignment="1">
      <alignment horizontal="center" vertical="center"/>
    </xf>
    <xf numFmtId="0" fontId="0" fillId="0" borderId="74" xfId="0" applyBorder="1" applyAlignment="1">
      <alignment horizontal="center" vertical="center"/>
    </xf>
    <xf numFmtId="0" fontId="2" fillId="16" borderId="20" xfId="0" applyFont="1" applyFill="1" applyBorder="1" applyAlignment="1">
      <alignment horizontal="center" vertical="center"/>
    </xf>
    <xf numFmtId="0" fontId="11" fillId="16" borderId="7" xfId="0" applyFont="1" applyFill="1" applyBorder="1" applyAlignment="1">
      <alignment horizontal="center" vertical="center"/>
    </xf>
    <xf numFmtId="0" fontId="2" fillId="16" borderId="78" xfId="0" applyFont="1" applyFill="1" applyBorder="1" applyAlignment="1">
      <alignment horizontal="right" vertical="center" wrapText="1"/>
    </xf>
    <xf numFmtId="0" fontId="3" fillId="16" borderId="123" xfId="0" applyFont="1" applyFill="1" applyBorder="1" applyAlignment="1">
      <alignment vertical="center" wrapText="1"/>
    </xf>
    <xf numFmtId="0" fontId="3" fillId="16" borderId="124" xfId="0" applyFont="1" applyFill="1" applyBorder="1" applyAlignment="1">
      <alignment vertical="center" wrapText="1"/>
    </xf>
    <xf numFmtId="0" fontId="2" fillId="16" borderId="80" xfId="0" applyFont="1" applyFill="1" applyBorder="1" applyAlignment="1">
      <alignment horizontal="center" vertical="center"/>
    </xf>
    <xf numFmtId="0" fontId="11" fillId="16" borderId="81" xfId="0" applyFont="1" applyFill="1" applyBorder="1" applyAlignment="1">
      <alignment horizontal="center" vertical="center"/>
    </xf>
    <xf numFmtId="0" fontId="2" fillId="16" borderId="83" xfId="0" applyFont="1" applyFill="1" applyBorder="1" applyAlignment="1">
      <alignment horizontal="right" vertical="center" wrapText="1"/>
    </xf>
    <xf numFmtId="0" fontId="3" fillId="16" borderId="84" xfId="0" applyFont="1" applyFill="1" applyBorder="1" applyAlignment="1">
      <alignment vertical="center" wrapText="1"/>
    </xf>
    <xf numFmtId="0" fontId="3" fillId="16" borderId="125" xfId="0" applyFont="1" applyFill="1" applyBorder="1" applyAlignment="1">
      <alignment vertical="center" wrapText="1"/>
    </xf>
    <xf numFmtId="0" fontId="2" fillId="9" borderId="85" xfId="0" applyFont="1" applyFill="1" applyBorder="1" applyAlignment="1">
      <alignment horizontal="center" vertical="center" wrapText="1"/>
    </xf>
    <xf numFmtId="0" fontId="11" fillId="9" borderId="86" xfId="0" applyFont="1" applyFill="1" applyBorder="1" applyAlignment="1">
      <alignment horizontal="center" vertical="center"/>
    </xf>
    <xf numFmtId="0" fontId="3" fillId="9" borderId="89" xfId="0" applyFont="1" applyFill="1" applyBorder="1" applyAlignment="1">
      <alignment horizontal="right" vertical="center" wrapText="1"/>
    </xf>
    <xf numFmtId="0" fontId="3" fillId="9" borderId="90" xfId="0" applyFont="1" applyFill="1" applyBorder="1" applyAlignment="1">
      <alignment vertical="center" wrapText="1"/>
    </xf>
    <xf numFmtId="0" fontId="3" fillId="9" borderId="91" xfId="0" applyFont="1" applyFill="1" applyBorder="1" applyAlignment="1">
      <alignment vertical="center" wrapText="1"/>
    </xf>
  </cellXfs>
  <cellStyles count="3">
    <cellStyle name="Hipervínculo" xfId="2" builtinId="8"/>
    <cellStyle name="Moneda" xfId="1" builtinId="4"/>
    <cellStyle name="Normal" xfId="0" builtinId="0"/>
  </cellStyles>
  <dxfs count="18">
    <dxf>
      <fill>
        <patternFill>
          <bgColor indexed="44"/>
        </patternFill>
      </fill>
    </dxf>
    <dxf>
      <fill>
        <patternFill>
          <bgColor indexed="46"/>
        </patternFill>
      </fill>
    </dxf>
    <dxf>
      <fill>
        <patternFill>
          <bgColor indexed="46"/>
        </patternFill>
      </fill>
    </dxf>
    <dxf>
      <fill>
        <patternFill>
          <bgColor indexed="10"/>
        </patternFill>
      </fill>
    </dxf>
    <dxf>
      <fill>
        <patternFill>
          <bgColor indexed="13"/>
        </patternFill>
      </fill>
    </dxf>
    <dxf>
      <font>
        <condense val="0"/>
        <extend val="0"/>
        <color auto="1"/>
      </font>
      <fill>
        <patternFill>
          <bgColor indexed="11"/>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0033CC"/>
      <color rgb="FF000000"/>
      <color rgb="FFFFCCFF"/>
      <color rgb="FFCCECFF"/>
      <color rgb="FFFFFFCC"/>
      <color rgb="FFFFFF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3</xdr:col>
      <xdr:colOff>1580400</xdr:colOff>
      <xdr:row>6</xdr:row>
      <xdr:rowOff>55800</xdr:rowOff>
    </xdr:to>
    <xdr:pic>
      <xdr:nvPicPr>
        <xdr:cNvPr id="4" name="Imagen 1">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tretch/>
      </xdr:blipFill>
      <xdr:spPr>
        <a:xfrm>
          <a:off x="156882" y="156882"/>
          <a:ext cx="2768224" cy="1400506"/>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nc-nd/2.5/es/" TargetMode="External"/><Relationship Id="rId1" Type="http://schemas.openxmlformats.org/officeDocument/2006/relationships/hyperlink" Target="http://creativecommons.org/licenses/by-nc-nd/2.5/es/legalcode.e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766"/>
  <sheetViews>
    <sheetView topLeftCell="A61" zoomScaleNormal="100" zoomScaleSheetLayoutView="75" workbookViewId="0">
      <selection activeCell="A10" sqref="A10:A71"/>
    </sheetView>
  </sheetViews>
  <sheetFormatPr baseColWidth="10" defaultColWidth="8.88671875" defaultRowHeight="13.2" x14ac:dyDescent="0.25"/>
  <cols>
    <col min="1" max="1" width="8.6640625" style="1" customWidth="1"/>
    <col min="2" max="2" width="5.6640625" style="1" customWidth="1"/>
    <col min="3" max="3" width="11.44140625" style="1" customWidth="1"/>
    <col min="4" max="4" width="14.109375" style="1" customWidth="1"/>
    <col min="5" max="5" width="24.6640625" style="1" customWidth="1"/>
    <col min="6" max="6" width="32.6640625" style="2" customWidth="1"/>
    <col min="7" max="7" width="30.6640625" style="1" customWidth="1"/>
    <col min="8" max="8" width="12.6640625" style="1" customWidth="1"/>
    <col min="9" max="9" width="24.6640625" style="2" customWidth="1"/>
    <col min="10" max="10" width="14.44140625" style="6" customWidth="1"/>
    <col min="11" max="11" width="34.6640625" style="1" customWidth="1"/>
    <col min="12" max="12" width="15.6640625" style="21" customWidth="1"/>
    <col min="13" max="13" width="13.6640625" style="1" customWidth="1"/>
    <col min="14" max="14" width="8.88671875" style="15"/>
    <col min="15" max="16384" width="8.88671875" style="1"/>
  </cols>
  <sheetData>
    <row r="1" spans="1:20" ht="9.75" customHeight="1" thickBot="1" x14ac:dyDescent="0.3">
      <c r="L1" s="7"/>
      <c r="N1" s="2"/>
    </row>
    <row r="2" spans="1:20" s="34" customFormat="1" ht="31.5" customHeight="1" thickBot="1" x14ac:dyDescent="0.3">
      <c r="A2" s="103" t="s">
        <v>65</v>
      </c>
      <c r="B2" s="60"/>
      <c r="C2" s="60"/>
      <c r="D2" s="61"/>
      <c r="E2" s="44" t="s">
        <v>72</v>
      </c>
      <c r="F2" s="325" t="s">
        <v>319</v>
      </c>
      <c r="G2" s="326"/>
      <c r="H2" s="59" t="s">
        <v>83</v>
      </c>
      <c r="I2" s="192" t="s">
        <v>82</v>
      </c>
      <c r="J2" s="51" t="s">
        <v>204</v>
      </c>
      <c r="K2" s="52" t="s">
        <v>320</v>
      </c>
      <c r="L2" s="327"/>
      <c r="M2" s="328"/>
    </row>
    <row r="3" spans="1:20" ht="24.75" customHeight="1" thickBot="1" x14ac:dyDescent="0.3">
      <c r="A3" s="333" t="s">
        <v>73</v>
      </c>
      <c r="B3" s="334"/>
      <c r="C3" s="334"/>
      <c r="D3" s="334"/>
      <c r="E3" s="334"/>
      <c r="F3" s="334"/>
      <c r="G3" s="335"/>
      <c r="H3" s="329" t="s">
        <v>80</v>
      </c>
      <c r="I3" s="330"/>
      <c r="J3" s="331" t="s">
        <v>84</v>
      </c>
      <c r="K3" s="332"/>
      <c r="L3" s="56"/>
      <c r="M3" s="57"/>
      <c r="N3" s="2"/>
      <c r="O3" s="2"/>
      <c r="P3" s="2"/>
      <c r="Q3" s="2"/>
      <c r="R3" s="2"/>
      <c r="S3" s="2"/>
      <c r="T3" s="2"/>
    </row>
    <row r="4" spans="1:20" s="5" customFormat="1" ht="36.75" customHeight="1" thickBot="1" x14ac:dyDescent="0.3">
      <c r="A4" s="47" t="s">
        <v>74</v>
      </c>
      <c r="B4" s="48" t="s">
        <v>3</v>
      </c>
      <c r="C4" s="48" t="s">
        <v>75</v>
      </c>
      <c r="D4" s="48" t="s">
        <v>76</v>
      </c>
      <c r="E4" s="48" t="s">
        <v>77</v>
      </c>
      <c r="F4" s="49" t="s">
        <v>78</v>
      </c>
      <c r="G4" s="50" t="s">
        <v>203</v>
      </c>
      <c r="H4" s="90" t="s">
        <v>79</v>
      </c>
      <c r="I4" s="193" t="s">
        <v>85</v>
      </c>
      <c r="J4" s="47" t="s">
        <v>86</v>
      </c>
      <c r="K4" s="94" t="s">
        <v>87</v>
      </c>
      <c r="L4" s="232" t="s">
        <v>89</v>
      </c>
      <c r="M4" s="54" t="s">
        <v>90</v>
      </c>
      <c r="N4" s="4"/>
      <c r="O4" s="4"/>
      <c r="P4" s="4"/>
      <c r="Q4" s="4"/>
      <c r="R4" s="4"/>
      <c r="S4" s="4"/>
      <c r="T4" s="4"/>
    </row>
    <row r="5" spans="1:20" ht="13.5" hidden="1" customHeight="1" x14ac:dyDescent="0.25">
      <c r="A5" s="9" t="s">
        <v>0</v>
      </c>
      <c r="B5" s="10"/>
      <c r="C5" s="25" t="s">
        <v>7</v>
      </c>
      <c r="D5" s="25" t="s">
        <v>9</v>
      </c>
      <c r="E5" s="11"/>
      <c r="F5" s="11"/>
      <c r="G5" s="12"/>
      <c r="H5" s="228" t="s">
        <v>23</v>
      </c>
      <c r="I5" s="19"/>
      <c r="J5" s="40" t="s">
        <v>237</v>
      </c>
      <c r="K5" s="15"/>
      <c r="L5" s="58"/>
      <c r="M5" s="8"/>
      <c r="N5" s="2"/>
      <c r="O5" s="2"/>
      <c r="P5" s="2"/>
      <c r="Q5" s="2"/>
      <c r="R5" s="2"/>
      <c r="S5" s="2"/>
      <c r="T5" s="2"/>
    </row>
    <row r="6" spans="1:20" ht="13.5" hidden="1" customHeight="1" x14ac:dyDescent="0.25">
      <c r="A6" s="13" t="s">
        <v>1</v>
      </c>
      <c r="B6" s="14"/>
      <c r="C6" s="25" t="s">
        <v>8</v>
      </c>
      <c r="D6" s="25" t="s">
        <v>9</v>
      </c>
      <c r="E6" s="15"/>
      <c r="F6" s="15"/>
      <c r="G6" s="8"/>
      <c r="H6" s="229" t="s">
        <v>22</v>
      </c>
      <c r="I6" s="16"/>
      <c r="J6" s="40" t="s">
        <v>237</v>
      </c>
      <c r="K6" s="15"/>
      <c r="L6" s="55"/>
      <c r="M6" s="8"/>
      <c r="N6" s="2"/>
      <c r="O6" s="2"/>
      <c r="P6" s="2"/>
      <c r="Q6" s="2"/>
      <c r="R6" s="2"/>
      <c r="S6" s="2"/>
      <c r="T6" s="2"/>
    </row>
    <row r="7" spans="1:20" ht="13.5" hidden="1" customHeight="1" x14ac:dyDescent="0.25">
      <c r="A7" s="17" t="s">
        <v>2</v>
      </c>
      <c r="B7" s="14"/>
      <c r="C7" s="25" t="s">
        <v>8</v>
      </c>
      <c r="D7" s="25" t="s">
        <v>9</v>
      </c>
      <c r="E7" s="15"/>
      <c r="F7" s="15"/>
      <c r="G7" s="18"/>
      <c r="H7" s="228" t="s">
        <v>21</v>
      </c>
      <c r="I7" s="16"/>
      <c r="J7" s="40" t="s">
        <v>237</v>
      </c>
      <c r="K7" s="53"/>
      <c r="L7" s="55"/>
      <c r="M7" s="18"/>
      <c r="N7" s="2"/>
      <c r="O7" s="2"/>
      <c r="P7" s="2"/>
      <c r="Q7" s="2"/>
      <c r="R7" s="2"/>
      <c r="S7" s="2"/>
      <c r="T7" s="2"/>
    </row>
    <row r="8" spans="1:20" ht="13.5" hidden="1" customHeight="1" x14ac:dyDescent="0.25">
      <c r="A8" s="17"/>
      <c r="B8" s="14"/>
      <c r="C8" s="2"/>
      <c r="D8" s="2"/>
      <c r="E8" s="15"/>
      <c r="F8" s="15"/>
      <c r="G8" s="18"/>
      <c r="H8" s="230" t="s">
        <v>20</v>
      </c>
      <c r="I8" s="16"/>
      <c r="K8" s="53"/>
      <c r="L8" s="55"/>
      <c r="M8" s="18"/>
      <c r="N8" s="2"/>
      <c r="O8" s="2"/>
      <c r="P8" s="2"/>
      <c r="Q8" s="2"/>
      <c r="R8" s="2"/>
      <c r="S8" s="2"/>
      <c r="T8" s="2"/>
    </row>
    <row r="9" spans="1:20" s="2" customFormat="1" ht="18" hidden="1" customHeight="1" x14ac:dyDescent="0.25">
      <c r="A9" s="17"/>
      <c r="B9" s="14"/>
      <c r="E9" s="15"/>
      <c r="F9" s="15"/>
      <c r="G9" s="22"/>
      <c r="H9" s="231" t="s">
        <v>19</v>
      </c>
      <c r="I9" s="95"/>
      <c r="J9" s="6"/>
      <c r="K9" s="53"/>
      <c r="L9" s="96"/>
      <c r="M9" s="18"/>
    </row>
    <row r="10" spans="1:20" s="20" customFormat="1" ht="36" customHeight="1" x14ac:dyDescent="0.25">
      <c r="A10" s="24" t="s">
        <v>333</v>
      </c>
      <c r="B10" s="201" t="s">
        <v>61</v>
      </c>
      <c r="C10" s="25" t="s">
        <v>190</v>
      </c>
      <c r="D10" s="191" t="s">
        <v>215</v>
      </c>
      <c r="E10" s="97" t="s">
        <v>67</v>
      </c>
      <c r="F10" s="98" t="s">
        <v>60</v>
      </c>
      <c r="G10" s="99" t="s">
        <v>321</v>
      </c>
      <c r="H10" s="100" t="s">
        <v>20</v>
      </c>
      <c r="I10" s="101" t="s">
        <v>322</v>
      </c>
      <c r="J10" s="238" t="s">
        <v>239</v>
      </c>
      <c r="K10" s="202" t="s">
        <v>323</v>
      </c>
      <c r="L10" s="102" t="s">
        <v>332</v>
      </c>
      <c r="M10" s="289">
        <v>41739</v>
      </c>
    </row>
    <row r="11" spans="1:20" s="20" customFormat="1" ht="52.8" x14ac:dyDescent="0.25">
      <c r="A11" s="24" t="s">
        <v>333</v>
      </c>
      <c r="B11" s="201" t="s">
        <v>64</v>
      </c>
      <c r="C11" s="25" t="s">
        <v>190</v>
      </c>
      <c r="D11" s="191" t="s">
        <v>220</v>
      </c>
      <c r="E11" s="45" t="s">
        <v>258</v>
      </c>
      <c r="F11" s="42" t="s">
        <v>62</v>
      </c>
      <c r="G11" s="23" t="s">
        <v>324</v>
      </c>
      <c r="H11" s="100" t="s">
        <v>22</v>
      </c>
      <c r="I11" s="43" t="s">
        <v>329</v>
      </c>
      <c r="J11" s="40" t="s">
        <v>201</v>
      </c>
      <c r="K11" s="243" t="s">
        <v>331</v>
      </c>
      <c r="L11" s="102" t="s">
        <v>330</v>
      </c>
      <c r="M11" s="289">
        <v>41739</v>
      </c>
    </row>
    <row r="12" spans="1:20" s="20" customFormat="1" ht="26.4" x14ac:dyDescent="0.25">
      <c r="A12" s="24" t="s">
        <v>189</v>
      </c>
      <c r="B12" s="201" t="s">
        <v>69</v>
      </c>
      <c r="C12" s="25" t="s">
        <v>190</v>
      </c>
      <c r="D12" s="191" t="s">
        <v>215</v>
      </c>
      <c r="E12" s="45" t="s">
        <v>99</v>
      </c>
      <c r="F12" s="42" t="s">
        <v>63</v>
      </c>
      <c r="G12" s="23"/>
      <c r="H12" s="100" t="s">
        <v>22</v>
      </c>
      <c r="I12" s="101"/>
      <c r="J12" s="40" t="s">
        <v>201</v>
      </c>
      <c r="K12" s="202" t="s">
        <v>254</v>
      </c>
      <c r="L12" s="102" t="s">
        <v>255</v>
      </c>
      <c r="M12" s="289">
        <v>41739</v>
      </c>
    </row>
    <row r="13" spans="1:20" s="20" customFormat="1" ht="66" x14ac:dyDescent="0.25">
      <c r="A13" s="24" t="s">
        <v>333</v>
      </c>
      <c r="B13" s="201" t="s">
        <v>70</v>
      </c>
      <c r="C13" s="25" t="s">
        <v>318</v>
      </c>
      <c r="D13" s="191" t="s">
        <v>220</v>
      </c>
      <c r="E13" s="45" t="s">
        <v>71</v>
      </c>
      <c r="F13" s="42" t="s">
        <v>66</v>
      </c>
      <c r="G13" s="23" t="s">
        <v>334</v>
      </c>
      <c r="H13" s="100" t="s">
        <v>20</v>
      </c>
      <c r="I13" s="43" t="s">
        <v>336</v>
      </c>
      <c r="J13" s="40" t="s">
        <v>335</v>
      </c>
      <c r="K13" s="243" t="s">
        <v>337</v>
      </c>
      <c r="L13" s="102" t="s">
        <v>338</v>
      </c>
      <c r="M13" s="289">
        <v>41739</v>
      </c>
    </row>
    <row r="14" spans="1:20" s="20" customFormat="1" ht="66" x14ac:dyDescent="0.25">
      <c r="A14" s="24" t="s">
        <v>333</v>
      </c>
      <c r="B14" s="201" t="s">
        <v>91</v>
      </c>
      <c r="C14" s="25" t="s">
        <v>190</v>
      </c>
      <c r="D14" s="191" t="s">
        <v>221</v>
      </c>
      <c r="E14" s="45" t="s">
        <v>113</v>
      </c>
      <c r="F14" s="42" t="s">
        <v>68</v>
      </c>
      <c r="G14" s="23" t="s">
        <v>339</v>
      </c>
      <c r="H14" s="100" t="s">
        <v>22</v>
      </c>
      <c r="I14" s="101" t="s">
        <v>340</v>
      </c>
      <c r="J14" s="40" t="s">
        <v>237</v>
      </c>
      <c r="K14" s="202" t="s">
        <v>341</v>
      </c>
      <c r="L14" s="102" t="s">
        <v>320</v>
      </c>
      <c r="M14" s="289">
        <v>41739</v>
      </c>
    </row>
    <row r="15" spans="1:20" s="20" customFormat="1" ht="66" x14ac:dyDescent="0.25">
      <c r="A15" s="24" t="s">
        <v>189</v>
      </c>
      <c r="B15" s="201" t="s">
        <v>92</v>
      </c>
      <c r="C15" s="25" t="s">
        <v>190</v>
      </c>
      <c r="D15" s="191" t="s">
        <v>215</v>
      </c>
      <c r="E15" s="45" t="s">
        <v>101</v>
      </c>
      <c r="F15" s="42" t="s">
        <v>100</v>
      </c>
      <c r="G15" s="23"/>
      <c r="H15" s="100" t="s">
        <v>22</v>
      </c>
      <c r="I15" s="101"/>
      <c r="J15" s="40" t="s">
        <v>237</v>
      </c>
      <c r="K15" s="202" t="s">
        <v>254</v>
      </c>
      <c r="L15" s="102" t="s">
        <v>255</v>
      </c>
      <c r="M15" s="289">
        <v>41739</v>
      </c>
    </row>
    <row r="16" spans="1:20" s="20" customFormat="1" ht="31.5" customHeight="1" x14ac:dyDescent="0.25">
      <c r="A16" s="24" t="s">
        <v>333</v>
      </c>
      <c r="B16" s="201" t="s">
        <v>93</v>
      </c>
      <c r="C16" s="25" t="s">
        <v>190</v>
      </c>
      <c r="D16" s="191" t="s">
        <v>205</v>
      </c>
      <c r="E16" s="45" t="s">
        <v>103</v>
      </c>
      <c r="F16" s="42" t="s">
        <v>102</v>
      </c>
      <c r="G16" s="23" t="s">
        <v>342</v>
      </c>
      <c r="H16" s="100" t="s">
        <v>20</v>
      </c>
      <c r="I16" s="101" t="s">
        <v>343</v>
      </c>
      <c r="J16" s="40" t="s">
        <v>239</v>
      </c>
      <c r="K16" s="202" t="s">
        <v>344</v>
      </c>
      <c r="L16" s="102" t="s">
        <v>338</v>
      </c>
      <c r="M16" s="289">
        <v>41739</v>
      </c>
    </row>
    <row r="17" spans="1:13" s="20" customFormat="1" ht="30" customHeight="1" x14ac:dyDescent="0.25">
      <c r="A17" s="24" t="s">
        <v>189</v>
      </c>
      <c r="B17" s="201" t="s">
        <v>94</v>
      </c>
      <c r="C17" s="25" t="s">
        <v>190</v>
      </c>
      <c r="D17" s="191" t="s">
        <v>220</v>
      </c>
      <c r="E17" s="45" t="s">
        <v>105</v>
      </c>
      <c r="F17" s="42" t="s">
        <v>104</v>
      </c>
      <c r="G17" s="23"/>
      <c r="H17" s="100" t="s">
        <v>22</v>
      </c>
      <c r="I17" s="101"/>
      <c r="J17" s="40" t="s">
        <v>237</v>
      </c>
      <c r="K17" s="202" t="s">
        <v>254</v>
      </c>
      <c r="L17" s="102" t="s">
        <v>255</v>
      </c>
      <c r="M17" s="289">
        <v>41739</v>
      </c>
    </row>
    <row r="18" spans="1:13" s="20" customFormat="1" ht="30.75" customHeight="1" x14ac:dyDescent="0.25">
      <c r="A18" s="24" t="s">
        <v>333</v>
      </c>
      <c r="B18" s="201" t="s">
        <v>95</v>
      </c>
      <c r="C18" s="25" t="s">
        <v>190</v>
      </c>
      <c r="D18" s="191" t="s">
        <v>220</v>
      </c>
      <c r="E18" s="45" t="s">
        <v>107</v>
      </c>
      <c r="F18" s="42" t="s">
        <v>106</v>
      </c>
      <c r="G18" s="23" t="s">
        <v>345</v>
      </c>
      <c r="H18" s="100" t="s">
        <v>256</v>
      </c>
      <c r="I18" s="101" t="s">
        <v>346</v>
      </c>
      <c r="J18" s="40" t="s">
        <v>237</v>
      </c>
      <c r="K18" s="202" t="s">
        <v>347</v>
      </c>
      <c r="L18" s="102" t="s">
        <v>320</v>
      </c>
      <c r="M18" s="289">
        <v>41739</v>
      </c>
    </row>
    <row r="19" spans="1:13" s="20" customFormat="1" ht="66" x14ac:dyDescent="0.25">
      <c r="A19" s="24" t="s">
        <v>333</v>
      </c>
      <c r="B19" s="201" t="s">
        <v>96</v>
      </c>
      <c r="C19" s="25" t="s">
        <v>190</v>
      </c>
      <c r="D19" s="191" t="s">
        <v>220</v>
      </c>
      <c r="E19" s="45" t="s">
        <v>109</v>
      </c>
      <c r="F19" s="42" t="s">
        <v>108</v>
      </c>
      <c r="G19" s="23" t="s">
        <v>348</v>
      </c>
      <c r="H19" s="100" t="s">
        <v>256</v>
      </c>
      <c r="I19" s="101" t="s">
        <v>349</v>
      </c>
      <c r="J19" s="40" t="s">
        <v>201</v>
      </c>
      <c r="K19" s="202" t="s">
        <v>350</v>
      </c>
      <c r="L19" s="102" t="s">
        <v>330</v>
      </c>
      <c r="M19" s="289">
        <v>41739</v>
      </c>
    </row>
    <row r="20" spans="1:13" s="20" customFormat="1" ht="39.6" x14ac:dyDescent="0.25">
      <c r="A20" s="24" t="s">
        <v>189</v>
      </c>
      <c r="B20" s="201" t="s">
        <v>97</v>
      </c>
      <c r="C20" s="25" t="s">
        <v>190</v>
      </c>
      <c r="D20" s="191" t="s">
        <v>215</v>
      </c>
      <c r="E20" s="45" t="s">
        <v>111</v>
      </c>
      <c r="F20" s="42" t="s">
        <v>110</v>
      </c>
      <c r="G20" s="23"/>
      <c r="H20" s="100" t="s">
        <v>22</v>
      </c>
      <c r="I20" s="101"/>
      <c r="J20" s="40" t="s">
        <v>201</v>
      </c>
      <c r="K20" s="202" t="s">
        <v>254</v>
      </c>
      <c r="L20" s="102" t="s">
        <v>255</v>
      </c>
      <c r="M20" s="289">
        <v>41739</v>
      </c>
    </row>
    <row r="21" spans="1:13" s="20" customFormat="1" ht="32.25" customHeight="1" thickBot="1" x14ac:dyDescent="0.3">
      <c r="A21" s="214" t="s">
        <v>189</v>
      </c>
      <c r="B21" s="240" t="s">
        <v>98</v>
      </c>
      <c r="C21" s="67" t="s">
        <v>190</v>
      </c>
      <c r="D21" s="191" t="s">
        <v>205</v>
      </c>
      <c r="E21" s="194" t="s">
        <v>114</v>
      </c>
      <c r="F21" s="195" t="s">
        <v>112</v>
      </c>
      <c r="G21" s="199"/>
      <c r="H21" s="236" t="s">
        <v>22</v>
      </c>
      <c r="I21" s="287"/>
      <c r="J21" s="221" t="s">
        <v>237</v>
      </c>
      <c r="K21" s="233" t="s">
        <v>254</v>
      </c>
      <c r="L21" s="234" t="s">
        <v>255</v>
      </c>
      <c r="M21" s="289">
        <v>41739</v>
      </c>
    </row>
    <row r="22" spans="1:13" s="20" customFormat="1" ht="43.5" customHeight="1" thickTop="1" x14ac:dyDescent="0.25">
      <c r="A22" s="215" t="s">
        <v>189</v>
      </c>
      <c r="B22" s="241" t="s">
        <v>115</v>
      </c>
      <c r="C22" s="208" t="s">
        <v>190</v>
      </c>
      <c r="D22" s="191" t="s">
        <v>222</v>
      </c>
      <c r="E22" s="97" t="s">
        <v>216</v>
      </c>
      <c r="F22" s="98" t="s">
        <v>153</v>
      </c>
      <c r="G22" s="275"/>
      <c r="H22" s="237" t="s">
        <v>256</v>
      </c>
      <c r="I22" s="288"/>
      <c r="J22" s="225" t="s">
        <v>237</v>
      </c>
      <c r="K22" s="235" t="s">
        <v>254</v>
      </c>
      <c r="L22" s="239" t="s">
        <v>255</v>
      </c>
      <c r="M22" s="289">
        <v>41739</v>
      </c>
    </row>
    <row r="23" spans="1:13" s="20" customFormat="1" ht="39.6" x14ac:dyDescent="0.25">
      <c r="A23" s="24" t="s">
        <v>189</v>
      </c>
      <c r="B23" s="201" t="s">
        <v>116</v>
      </c>
      <c r="C23" s="25" t="s">
        <v>190</v>
      </c>
      <c r="D23" s="191" t="s">
        <v>220</v>
      </c>
      <c r="E23" s="45" t="s">
        <v>217</v>
      </c>
      <c r="F23" s="42" t="s">
        <v>154</v>
      </c>
      <c r="G23" s="23"/>
      <c r="H23" s="100" t="s">
        <v>256</v>
      </c>
      <c r="I23" s="101"/>
      <c r="J23" s="40" t="s">
        <v>201</v>
      </c>
      <c r="K23" s="202" t="s">
        <v>254</v>
      </c>
      <c r="L23" s="102" t="s">
        <v>255</v>
      </c>
      <c r="M23" s="289">
        <v>41739</v>
      </c>
    </row>
    <row r="24" spans="1:13" s="20" customFormat="1" ht="39.6" x14ac:dyDescent="0.25">
      <c r="A24" s="24" t="s">
        <v>189</v>
      </c>
      <c r="B24" s="201" t="s">
        <v>117</v>
      </c>
      <c r="C24" s="25" t="s">
        <v>190</v>
      </c>
      <c r="D24" s="191" t="s">
        <v>220</v>
      </c>
      <c r="E24" s="45" t="s">
        <v>218</v>
      </c>
      <c r="F24" s="42" t="s">
        <v>155</v>
      </c>
      <c r="G24" s="23"/>
      <c r="H24" s="100" t="s">
        <v>256</v>
      </c>
      <c r="I24" s="101"/>
      <c r="J24" s="40" t="s">
        <v>201</v>
      </c>
      <c r="K24" s="202" t="s">
        <v>254</v>
      </c>
      <c r="L24" s="102" t="s">
        <v>255</v>
      </c>
      <c r="M24" s="289">
        <v>41739</v>
      </c>
    </row>
    <row r="25" spans="1:13" s="20" customFormat="1" ht="52.8" x14ac:dyDescent="0.25">
      <c r="A25" s="24" t="s">
        <v>189</v>
      </c>
      <c r="B25" s="201" t="s">
        <v>118</v>
      </c>
      <c r="C25" s="25" t="s">
        <v>190</v>
      </c>
      <c r="D25" s="191" t="s">
        <v>220</v>
      </c>
      <c r="E25" s="45" t="s">
        <v>219</v>
      </c>
      <c r="F25" s="42" t="s">
        <v>156</v>
      </c>
      <c r="G25" s="23"/>
      <c r="H25" s="100" t="s">
        <v>256</v>
      </c>
      <c r="I25" s="101"/>
      <c r="J25" s="40" t="s">
        <v>201</v>
      </c>
      <c r="K25" s="202" t="s">
        <v>254</v>
      </c>
      <c r="L25" s="102" t="s">
        <v>255</v>
      </c>
      <c r="M25" s="289">
        <v>41739</v>
      </c>
    </row>
    <row r="26" spans="1:13" s="20" customFormat="1" ht="39.6" x14ac:dyDescent="0.25">
      <c r="A26" s="24" t="s">
        <v>189</v>
      </c>
      <c r="B26" s="201" t="s">
        <v>119</v>
      </c>
      <c r="C26" s="25" t="s">
        <v>190</v>
      </c>
      <c r="D26" s="191" t="s">
        <v>222</v>
      </c>
      <c r="E26" s="45" t="s">
        <v>233</v>
      </c>
      <c r="F26" s="42" t="s">
        <v>157</v>
      </c>
      <c r="G26" s="23"/>
      <c r="H26" s="100" t="s">
        <v>256</v>
      </c>
      <c r="I26" s="101"/>
      <c r="J26" s="40" t="s">
        <v>201</v>
      </c>
      <c r="K26" s="202" t="s">
        <v>254</v>
      </c>
      <c r="L26" s="102" t="s">
        <v>255</v>
      </c>
      <c r="M26" s="289">
        <v>41739</v>
      </c>
    </row>
    <row r="27" spans="1:13" s="20" customFormat="1" ht="26.4" x14ac:dyDescent="0.25">
      <c r="A27" s="24" t="s">
        <v>189</v>
      </c>
      <c r="B27" s="201" t="s">
        <v>120</v>
      </c>
      <c r="C27" s="25" t="s">
        <v>190</v>
      </c>
      <c r="D27" s="191" t="s">
        <v>221</v>
      </c>
      <c r="E27" s="45" t="s">
        <v>234</v>
      </c>
      <c r="F27" s="42" t="s">
        <v>158</v>
      </c>
      <c r="G27" s="23"/>
      <c r="H27" s="100" t="s">
        <v>22</v>
      </c>
      <c r="I27" s="101"/>
      <c r="J27" s="40" t="s">
        <v>201</v>
      </c>
      <c r="K27" s="202" t="s">
        <v>254</v>
      </c>
      <c r="L27" s="102" t="s">
        <v>255</v>
      </c>
      <c r="M27" s="289">
        <v>41739</v>
      </c>
    </row>
    <row r="28" spans="1:13" s="20" customFormat="1" ht="40.5" customHeight="1" x14ac:dyDescent="0.25">
      <c r="A28" s="24" t="s">
        <v>189</v>
      </c>
      <c r="B28" s="201" t="s">
        <v>121</v>
      </c>
      <c r="C28" s="25" t="s">
        <v>190</v>
      </c>
      <c r="D28" s="191" t="s">
        <v>215</v>
      </c>
      <c r="E28" s="45" t="s">
        <v>259</v>
      </c>
      <c r="F28" s="42" t="s">
        <v>159</v>
      </c>
      <c r="G28" s="23"/>
      <c r="H28" s="100" t="s">
        <v>256</v>
      </c>
      <c r="I28" s="101"/>
      <c r="J28" s="40" t="s">
        <v>201</v>
      </c>
      <c r="K28" s="202" t="s">
        <v>254</v>
      </c>
      <c r="L28" s="102" t="s">
        <v>255</v>
      </c>
      <c r="M28" s="289">
        <v>41739</v>
      </c>
    </row>
    <row r="29" spans="1:13" s="20" customFormat="1" ht="52.8" x14ac:dyDescent="0.25">
      <c r="A29" s="24" t="s">
        <v>189</v>
      </c>
      <c r="B29" s="201" t="s">
        <v>122</v>
      </c>
      <c r="C29" s="25" t="s">
        <v>190</v>
      </c>
      <c r="D29" s="191" t="s">
        <v>215</v>
      </c>
      <c r="E29" s="45" t="s">
        <v>260</v>
      </c>
      <c r="F29" s="42" t="s">
        <v>160</v>
      </c>
      <c r="G29" s="23"/>
      <c r="H29" s="100" t="s">
        <v>256</v>
      </c>
      <c r="I29" s="101"/>
      <c r="J29" s="40" t="s">
        <v>201</v>
      </c>
      <c r="K29" s="202" t="s">
        <v>254</v>
      </c>
      <c r="L29" s="102" t="s">
        <v>255</v>
      </c>
      <c r="M29" s="289">
        <v>41739</v>
      </c>
    </row>
    <row r="30" spans="1:13" s="20" customFormat="1" ht="26.4" x14ac:dyDescent="0.25">
      <c r="A30" s="24" t="s">
        <v>189</v>
      </c>
      <c r="B30" s="201" t="s">
        <v>123</v>
      </c>
      <c r="C30" s="25" t="s">
        <v>190</v>
      </c>
      <c r="D30" s="191" t="s">
        <v>221</v>
      </c>
      <c r="E30" s="45" t="s">
        <v>261</v>
      </c>
      <c r="F30" s="42" t="s">
        <v>228</v>
      </c>
      <c r="G30" s="23"/>
      <c r="H30" s="100" t="s">
        <v>22</v>
      </c>
      <c r="I30" s="101"/>
      <c r="J30" s="40" t="s">
        <v>237</v>
      </c>
      <c r="K30" s="202" t="s">
        <v>254</v>
      </c>
      <c r="L30" s="102" t="s">
        <v>255</v>
      </c>
      <c r="M30" s="289">
        <v>41739</v>
      </c>
    </row>
    <row r="31" spans="1:13" s="20" customFormat="1" ht="39.6" x14ac:dyDescent="0.25">
      <c r="A31" s="24" t="s">
        <v>189</v>
      </c>
      <c r="B31" s="201" t="s">
        <v>124</v>
      </c>
      <c r="C31" s="25" t="s">
        <v>190</v>
      </c>
      <c r="D31" s="191" t="s">
        <v>229</v>
      </c>
      <c r="E31" s="45" t="s">
        <v>262</v>
      </c>
      <c r="F31" s="42" t="s">
        <v>161</v>
      </c>
      <c r="G31" s="23"/>
      <c r="H31" s="100" t="s">
        <v>256</v>
      </c>
      <c r="I31" s="101"/>
      <c r="J31" s="40" t="s">
        <v>239</v>
      </c>
      <c r="K31" s="202" t="s">
        <v>254</v>
      </c>
      <c r="L31" s="102" t="s">
        <v>255</v>
      </c>
      <c r="M31" s="289">
        <v>41739</v>
      </c>
    </row>
    <row r="32" spans="1:13" s="20" customFormat="1" ht="52.8" x14ac:dyDescent="0.25">
      <c r="A32" s="24" t="s">
        <v>189</v>
      </c>
      <c r="B32" s="201" t="s">
        <v>125</v>
      </c>
      <c r="C32" s="25" t="s">
        <v>190</v>
      </c>
      <c r="D32" s="191" t="s">
        <v>229</v>
      </c>
      <c r="E32" s="197" t="s">
        <v>263</v>
      </c>
      <c r="F32" s="198" t="s">
        <v>162</v>
      </c>
      <c r="G32" s="199"/>
      <c r="H32" s="100" t="s">
        <v>256</v>
      </c>
      <c r="I32" s="101"/>
      <c r="J32" s="40" t="s">
        <v>201</v>
      </c>
      <c r="K32" s="202" t="s">
        <v>254</v>
      </c>
      <c r="L32" s="102" t="s">
        <v>255</v>
      </c>
      <c r="M32" s="289">
        <v>41739</v>
      </c>
    </row>
    <row r="33" spans="1:13" s="20" customFormat="1" ht="52.8" x14ac:dyDescent="0.25">
      <c r="A33" s="24" t="s">
        <v>333</v>
      </c>
      <c r="B33" s="201" t="s">
        <v>126</v>
      </c>
      <c r="C33" s="25" t="s">
        <v>190</v>
      </c>
      <c r="D33" s="191" t="s">
        <v>220</v>
      </c>
      <c r="E33" s="197" t="s">
        <v>264</v>
      </c>
      <c r="F33" s="198" t="s">
        <v>163</v>
      </c>
      <c r="G33" s="199" t="s">
        <v>354</v>
      </c>
      <c r="H33" s="100" t="s">
        <v>22</v>
      </c>
      <c r="I33" s="101" t="s">
        <v>355</v>
      </c>
      <c r="J33" s="40" t="s">
        <v>237</v>
      </c>
      <c r="K33" s="202" t="s">
        <v>356</v>
      </c>
      <c r="L33" s="102" t="s">
        <v>320</v>
      </c>
      <c r="M33" s="289">
        <v>41739</v>
      </c>
    </row>
    <row r="34" spans="1:13" s="20" customFormat="1" ht="59.25" customHeight="1" x14ac:dyDescent="0.25">
      <c r="A34" s="24" t="s">
        <v>189</v>
      </c>
      <c r="B34" s="201" t="s">
        <v>127</v>
      </c>
      <c r="C34" s="25" t="s">
        <v>190</v>
      </c>
      <c r="D34" s="191" t="s">
        <v>220</v>
      </c>
      <c r="E34" s="45" t="s">
        <v>265</v>
      </c>
      <c r="F34" s="200" t="s">
        <v>164</v>
      </c>
      <c r="G34" s="23"/>
      <c r="H34" s="100" t="s">
        <v>22</v>
      </c>
      <c r="I34" s="101"/>
      <c r="J34" s="40" t="s">
        <v>201</v>
      </c>
      <c r="K34" s="202" t="s">
        <v>254</v>
      </c>
      <c r="L34" s="102" t="s">
        <v>255</v>
      </c>
      <c r="M34" s="289">
        <v>41739</v>
      </c>
    </row>
    <row r="35" spans="1:13" s="20" customFormat="1" ht="39.6" x14ac:dyDescent="0.25">
      <c r="A35" s="24" t="s">
        <v>189</v>
      </c>
      <c r="B35" s="201" t="s">
        <v>128</v>
      </c>
      <c r="C35" s="25" t="s">
        <v>190</v>
      </c>
      <c r="D35" s="191" t="s">
        <v>220</v>
      </c>
      <c r="E35" s="45" t="s">
        <v>266</v>
      </c>
      <c r="F35" s="42" t="s">
        <v>165</v>
      </c>
      <c r="G35" s="23"/>
      <c r="H35" s="100" t="s">
        <v>20</v>
      </c>
      <c r="I35" s="101"/>
      <c r="J35" s="40" t="s">
        <v>201</v>
      </c>
      <c r="K35" s="202" t="s">
        <v>254</v>
      </c>
      <c r="L35" s="102" t="s">
        <v>255</v>
      </c>
      <c r="M35" s="289">
        <v>41739</v>
      </c>
    </row>
    <row r="36" spans="1:13" s="20" customFormat="1" ht="26.4" x14ac:dyDescent="0.25">
      <c r="A36" s="24" t="s">
        <v>189</v>
      </c>
      <c r="B36" s="201" t="s">
        <v>129</v>
      </c>
      <c r="C36" s="25" t="s">
        <v>190</v>
      </c>
      <c r="D36" s="191" t="s">
        <v>215</v>
      </c>
      <c r="E36" s="45" t="s">
        <v>267</v>
      </c>
      <c r="F36" s="42" t="s">
        <v>166</v>
      </c>
      <c r="G36" s="23"/>
      <c r="H36" s="100" t="s">
        <v>256</v>
      </c>
      <c r="I36" s="101"/>
      <c r="J36" s="40" t="s">
        <v>201</v>
      </c>
      <c r="K36" s="202" t="s">
        <v>254</v>
      </c>
      <c r="L36" s="102" t="s">
        <v>255</v>
      </c>
      <c r="M36" s="289">
        <v>41739</v>
      </c>
    </row>
    <row r="37" spans="1:13" s="20" customFormat="1" ht="47.25" customHeight="1" x14ac:dyDescent="0.25">
      <c r="A37" s="24" t="s">
        <v>189</v>
      </c>
      <c r="B37" s="201" t="s">
        <v>130</v>
      </c>
      <c r="C37" s="25" t="s">
        <v>190</v>
      </c>
      <c r="D37" s="191" t="s">
        <v>221</v>
      </c>
      <c r="E37" s="45" t="s">
        <v>268</v>
      </c>
      <c r="F37" s="42" t="s">
        <v>167</v>
      </c>
      <c r="G37" s="23" t="s">
        <v>358</v>
      </c>
      <c r="H37" s="100" t="s">
        <v>22</v>
      </c>
      <c r="I37" s="101" t="s">
        <v>359</v>
      </c>
      <c r="J37" s="40" t="s">
        <v>201</v>
      </c>
      <c r="K37" s="202" t="s">
        <v>360</v>
      </c>
      <c r="L37" s="102" t="s">
        <v>332</v>
      </c>
      <c r="M37" s="289">
        <v>41739</v>
      </c>
    </row>
    <row r="38" spans="1:13" s="20" customFormat="1" ht="30" customHeight="1" x14ac:dyDescent="0.25">
      <c r="A38" s="24" t="s">
        <v>189</v>
      </c>
      <c r="B38" s="201" t="s">
        <v>131</v>
      </c>
      <c r="C38" s="25" t="s">
        <v>190</v>
      </c>
      <c r="D38" s="191" t="s">
        <v>220</v>
      </c>
      <c r="E38" s="45" t="s">
        <v>357</v>
      </c>
      <c r="F38" s="42" t="s">
        <v>168</v>
      </c>
      <c r="G38" s="23"/>
      <c r="H38" s="100" t="s">
        <v>22</v>
      </c>
      <c r="I38" s="101"/>
      <c r="J38" s="40" t="s">
        <v>237</v>
      </c>
      <c r="K38" s="202" t="s">
        <v>254</v>
      </c>
      <c r="L38" s="102" t="s">
        <v>255</v>
      </c>
      <c r="M38" s="289">
        <v>41739</v>
      </c>
    </row>
    <row r="39" spans="1:13" s="20" customFormat="1" ht="39.6" x14ac:dyDescent="0.25">
      <c r="A39" s="24" t="s">
        <v>189</v>
      </c>
      <c r="B39" s="201" t="s">
        <v>132</v>
      </c>
      <c r="C39" s="25" t="s">
        <v>190</v>
      </c>
      <c r="D39" s="191" t="s">
        <v>229</v>
      </c>
      <c r="E39" s="45" t="s">
        <v>270</v>
      </c>
      <c r="F39" s="42" t="s">
        <v>169</v>
      </c>
      <c r="G39" s="23"/>
      <c r="H39" s="100" t="s">
        <v>22</v>
      </c>
      <c r="I39" s="101"/>
      <c r="J39" s="40" t="s">
        <v>237</v>
      </c>
      <c r="K39" s="202" t="s">
        <v>254</v>
      </c>
      <c r="L39" s="102" t="s">
        <v>255</v>
      </c>
      <c r="M39" s="289">
        <v>41739</v>
      </c>
    </row>
    <row r="40" spans="1:13" s="20" customFormat="1" ht="31.5" customHeight="1" x14ac:dyDescent="0.25">
      <c r="A40" s="24" t="s">
        <v>189</v>
      </c>
      <c r="B40" s="201" t="s">
        <v>133</v>
      </c>
      <c r="C40" s="25" t="s">
        <v>190</v>
      </c>
      <c r="D40" s="191" t="s">
        <v>222</v>
      </c>
      <c r="E40" s="45" t="s">
        <v>271</v>
      </c>
      <c r="F40" s="42" t="s">
        <v>170</v>
      </c>
      <c r="G40" s="23"/>
      <c r="H40" s="100" t="s">
        <v>22</v>
      </c>
      <c r="I40" s="101"/>
      <c r="J40" s="40" t="s">
        <v>237</v>
      </c>
      <c r="K40" s="202" t="s">
        <v>254</v>
      </c>
      <c r="L40" s="102" t="s">
        <v>255</v>
      </c>
      <c r="M40" s="289">
        <v>41739</v>
      </c>
    </row>
    <row r="41" spans="1:13" s="20" customFormat="1" ht="39.6" x14ac:dyDescent="0.25">
      <c r="A41" s="24" t="s">
        <v>189</v>
      </c>
      <c r="B41" s="201" t="s">
        <v>134</v>
      </c>
      <c r="C41" s="25" t="s">
        <v>190</v>
      </c>
      <c r="D41" s="191" t="s">
        <v>220</v>
      </c>
      <c r="E41" s="45" t="s">
        <v>272</v>
      </c>
      <c r="F41" s="42" t="s">
        <v>171</v>
      </c>
      <c r="G41" s="23"/>
      <c r="H41" s="100" t="s">
        <v>22</v>
      </c>
      <c r="I41" s="101"/>
      <c r="J41" s="40" t="s">
        <v>201</v>
      </c>
      <c r="K41" s="202" t="s">
        <v>254</v>
      </c>
      <c r="L41" s="102" t="s">
        <v>255</v>
      </c>
      <c r="M41" s="289">
        <v>41739</v>
      </c>
    </row>
    <row r="42" spans="1:13" s="20" customFormat="1" ht="26.4" x14ac:dyDescent="0.25">
      <c r="A42" s="24" t="s">
        <v>189</v>
      </c>
      <c r="B42" s="201" t="s">
        <v>135</v>
      </c>
      <c r="C42" s="25" t="s">
        <v>190</v>
      </c>
      <c r="D42" s="191" t="s">
        <v>220</v>
      </c>
      <c r="E42" s="45" t="s">
        <v>273</v>
      </c>
      <c r="F42" s="42" t="s">
        <v>172</v>
      </c>
      <c r="G42" s="23"/>
      <c r="H42" s="100" t="s">
        <v>256</v>
      </c>
      <c r="I42" s="101"/>
      <c r="J42" s="40" t="s">
        <v>201</v>
      </c>
      <c r="K42" s="202" t="s">
        <v>254</v>
      </c>
      <c r="L42" s="102" t="s">
        <v>255</v>
      </c>
      <c r="M42" s="289">
        <v>41739</v>
      </c>
    </row>
    <row r="43" spans="1:13" s="20" customFormat="1" ht="39.6" x14ac:dyDescent="0.25">
      <c r="A43" s="24" t="s">
        <v>189</v>
      </c>
      <c r="B43" s="201" t="s">
        <v>136</v>
      </c>
      <c r="C43" s="25" t="s">
        <v>190</v>
      </c>
      <c r="D43" s="191" t="s">
        <v>205</v>
      </c>
      <c r="E43" s="45" t="s">
        <v>274</v>
      </c>
      <c r="F43" s="42" t="s">
        <v>173</v>
      </c>
      <c r="G43" s="23"/>
      <c r="H43" s="100" t="s">
        <v>256</v>
      </c>
      <c r="I43" s="101"/>
      <c r="J43" s="40" t="s">
        <v>201</v>
      </c>
      <c r="K43" s="202" t="s">
        <v>254</v>
      </c>
      <c r="L43" s="102" t="s">
        <v>255</v>
      </c>
      <c r="M43" s="289">
        <v>41739</v>
      </c>
    </row>
    <row r="44" spans="1:13" s="20" customFormat="1" ht="42" customHeight="1" x14ac:dyDescent="0.25">
      <c r="A44" s="24" t="s">
        <v>189</v>
      </c>
      <c r="B44" s="201" t="s">
        <v>137</v>
      </c>
      <c r="C44" s="25" t="s">
        <v>190</v>
      </c>
      <c r="D44" s="191" t="s">
        <v>229</v>
      </c>
      <c r="E44" s="45" t="s">
        <v>275</v>
      </c>
      <c r="F44" s="42" t="s">
        <v>174</v>
      </c>
      <c r="G44" s="23"/>
      <c r="H44" s="100" t="s">
        <v>256</v>
      </c>
      <c r="I44" s="101"/>
      <c r="J44" s="40" t="s">
        <v>201</v>
      </c>
      <c r="K44" s="202" t="s">
        <v>254</v>
      </c>
      <c r="L44" s="102" t="s">
        <v>255</v>
      </c>
      <c r="M44" s="289">
        <v>41739</v>
      </c>
    </row>
    <row r="45" spans="1:13" s="20" customFormat="1" ht="52.8" x14ac:dyDescent="0.25">
      <c r="A45" s="24" t="s">
        <v>189</v>
      </c>
      <c r="B45" s="201" t="s">
        <v>138</v>
      </c>
      <c r="C45" s="25" t="s">
        <v>190</v>
      </c>
      <c r="D45" s="191" t="s">
        <v>215</v>
      </c>
      <c r="E45" s="197" t="s">
        <v>276</v>
      </c>
      <c r="F45" s="198" t="s">
        <v>175</v>
      </c>
      <c r="G45" s="199" t="s">
        <v>361</v>
      </c>
      <c r="H45" s="100" t="s">
        <v>22</v>
      </c>
      <c r="I45" s="101" t="s">
        <v>362</v>
      </c>
      <c r="J45" s="40" t="s">
        <v>237</v>
      </c>
      <c r="K45" s="202" t="s">
        <v>363</v>
      </c>
      <c r="L45" s="102" t="s">
        <v>338</v>
      </c>
      <c r="M45" s="289">
        <v>41739</v>
      </c>
    </row>
    <row r="46" spans="1:13" s="20" customFormat="1" ht="44.25" customHeight="1" x14ac:dyDescent="0.25">
      <c r="A46" s="24" t="s">
        <v>189</v>
      </c>
      <c r="B46" s="201" t="s">
        <v>139</v>
      </c>
      <c r="C46" s="25" t="s">
        <v>190</v>
      </c>
      <c r="D46" s="191" t="s">
        <v>221</v>
      </c>
      <c r="E46" s="45" t="s">
        <v>277</v>
      </c>
      <c r="F46" s="200" t="s">
        <v>177</v>
      </c>
      <c r="G46" s="23" t="s">
        <v>364</v>
      </c>
      <c r="H46" s="100" t="s">
        <v>20</v>
      </c>
      <c r="I46" s="101" t="s">
        <v>365</v>
      </c>
      <c r="J46" s="40" t="s">
        <v>239</v>
      </c>
      <c r="K46" s="202" t="s">
        <v>366</v>
      </c>
      <c r="L46" s="102" t="s">
        <v>330</v>
      </c>
      <c r="M46" s="289">
        <v>41739</v>
      </c>
    </row>
    <row r="47" spans="1:13" s="20" customFormat="1" ht="56.25" customHeight="1" x14ac:dyDescent="0.25">
      <c r="A47" s="24" t="s">
        <v>189</v>
      </c>
      <c r="B47" s="201" t="s">
        <v>140</v>
      </c>
      <c r="C47" s="25" t="s">
        <v>190</v>
      </c>
      <c r="D47" s="191" t="s">
        <v>220</v>
      </c>
      <c r="E47" s="45" t="s">
        <v>278</v>
      </c>
      <c r="F47" s="42" t="s">
        <v>176</v>
      </c>
      <c r="G47" s="23"/>
      <c r="H47" s="100" t="s">
        <v>20</v>
      </c>
      <c r="I47" s="101"/>
      <c r="J47" s="40" t="s">
        <v>239</v>
      </c>
      <c r="K47" s="202" t="s">
        <v>254</v>
      </c>
      <c r="L47" s="102" t="s">
        <v>255</v>
      </c>
      <c r="M47" s="289">
        <v>41739</v>
      </c>
    </row>
    <row r="48" spans="1:13" s="20" customFormat="1" ht="52.8" x14ac:dyDescent="0.25">
      <c r="A48" s="24" t="s">
        <v>189</v>
      </c>
      <c r="B48" s="201" t="s">
        <v>141</v>
      </c>
      <c r="C48" s="25" t="s">
        <v>190</v>
      </c>
      <c r="D48" s="191" t="s">
        <v>230</v>
      </c>
      <c r="E48" s="45" t="s">
        <v>279</v>
      </c>
      <c r="F48" s="42" t="s">
        <v>178</v>
      </c>
      <c r="G48" s="23"/>
      <c r="H48" s="100" t="s">
        <v>256</v>
      </c>
      <c r="I48" s="101"/>
      <c r="J48" s="40" t="s">
        <v>201</v>
      </c>
      <c r="K48" s="202" t="s">
        <v>254</v>
      </c>
      <c r="L48" s="102" t="s">
        <v>255</v>
      </c>
      <c r="M48" s="289">
        <v>41739</v>
      </c>
    </row>
    <row r="49" spans="1:13" s="20" customFormat="1" ht="26.4" x14ac:dyDescent="0.25">
      <c r="A49" s="24" t="s">
        <v>189</v>
      </c>
      <c r="B49" s="201" t="s">
        <v>142</v>
      </c>
      <c r="C49" s="25" t="s">
        <v>190</v>
      </c>
      <c r="D49" s="191" t="s">
        <v>205</v>
      </c>
      <c r="E49" s="45" t="s">
        <v>280</v>
      </c>
      <c r="F49" s="42" t="s">
        <v>179</v>
      </c>
      <c r="G49" s="23"/>
      <c r="H49" s="100" t="s">
        <v>256</v>
      </c>
      <c r="I49" s="101"/>
      <c r="J49" s="40" t="s">
        <v>201</v>
      </c>
      <c r="K49" s="202" t="s">
        <v>254</v>
      </c>
      <c r="L49" s="102" t="s">
        <v>255</v>
      </c>
      <c r="M49" s="289">
        <v>41739</v>
      </c>
    </row>
    <row r="50" spans="1:13" s="20" customFormat="1" ht="26.4" x14ac:dyDescent="0.25">
      <c r="A50" s="24" t="s">
        <v>189</v>
      </c>
      <c r="B50" s="201" t="s">
        <v>143</v>
      </c>
      <c r="C50" s="25" t="s">
        <v>190</v>
      </c>
      <c r="D50" s="191" t="s">
        <v>215</v>
      </c>
      <c r="E50" s="45" t="s">
        <v>281</v>
      </c>
      <c r="F50" s="42" t="s">
        <v>180</v>
      </c>
      <c r="G50" s="23"/>
      <c r="H50" s="100" t="s">
        <v>256</v>
      </c>
      <c r="I50" s="101"/>
      <c r="J50" s="40" t="s">
        <v>201</v>
      </c>
      <c r="K50" s="202" t="s">
        <v>254</v>
      </c>
      <c r="L50" s="102" t="s">
        <v>255</v>
      </c>
      <c r="M50" s="289">
        <v>41739</v>
      </c>
    </row>
    <row r="51" spans="1:13" s="20" customFormat="1" ht="39.6" x14ac:dyDescent="0.25">
      <c r="A51" s="24" t="s">
        <v>189</v>
      </c>
      <c r="B51" s="201" t="s">
        <v>144</v>
      </c>
      <c r="C51" s="25" t="s">
        <v>190</v>
      </c>
      <c r="D51" s="191" t="s">
        <v>220</v>
      </c>
      <c r="E51" s="45" t="s">
        <v>282</v>
      </c>
      <c r="F51" s="42" t="s">
        <v>181</v>
      </c>
      <c r="G51" s="23"/>
      <c r="H51" s="100" t="s">
        <v>22</v>
      </c>
      <c r="I51" s="101"/>
      <c r="J51" s="40" t="s">
        <v>201</v>
      </c>
      <c r="K51" s="202" t="s">
        <v>254</v>
      </c>
      <c r="L51" s="102" t="s">
        <v>255</v>
      </c>
      <c r="M51" s="289">
        <v>41739</v>
      </c>
    </row>
    <row r="52" spans="1:13" s="20" customFormat="1" ht="44.25" customHeight="1" x14ac:dyDescent="0.25">
      <c r="A52" s="24" t="s">
        <v>189</v>
      </c>
      <c r="B52" s="201" t="s">
        <v>145</v>
      </c>
      <c r="C52" s="25" t="s">
        <v>190</v>
      </c>
      <c r="D52" s="191" t="s">
        <v>231</v>
      </c>
      <c r="E52" s="45" t="s">
        <v>283</v>
      </c>
      <c r="F52" s="42" t="s">
        <v>182</v>
      </c>
      <c r="G52" s="23"/>
      <c r="H52" s="100" t="s">
        <v>256</v>
      </c>
      <c r="I52" s="101"/>
      <c r="J52" s="40" t="s">
        <v>239</v>
      </c>
      <c r="K52" s="202" t="s">
        <v>254</v>
      </c>
      <c r="L52" s="102" t="s">
        <v>255</v>
      </c>
      <c r="M52" s="289">
        <v>41739</v>
      </c>
    </row>
    <row r="53" spans="1:13" s="20" customFormat="1" ht="39.6" x14ac:dyDescent="0.25">
      <c r="A53" s="24" t="s">
        <v>189</v>
      </c>
      <c r="B53" s="201" t="s">
        <v>146</v>
      </c>
      <c r="C53" s="25" t="s">
        <v>190</v>
      </c>
      <c r="D53" s="191" t="s">
        <v>221</v>
      </c>
      <c r="E53" s="45" t="s">
        <v>367</v>
      </c>
      <c r="F53" s="42" t="s">
        <v>183</v>
      </c>
      <c r="G53" s="23" t="s">
        <v>368</v>
      </c>
      <c r="H53" s="100" t="s">
        <v>22</v>
      </c>
      <c r="I53" s="101" t="s">
        <v>369</v>
      </c>
      <c r="J53" s="40" t="s">
        <v>237</v>
      </c>
      <c r="K53" s="202" t="s">
        <v>370</v>
      </c>
      <c r="L53" s="102" t="s">
        <v>320</v>
      </c>
      <c r="M53" s="289">
        <v>41739</v>
      </c>
    </row>
    <row r="54" spans="1:13" s="20" customFormat="1" ht="39.6" x14ac:dyDescent="0.25">
      <c r="A54" s="24" t="s">
        <v>189</v>
      </c>
      <c r="B54" s="201" t="s">
        <v>147</v>
      </c>
      <c r="C54" s="25" t="s">
        <v>190</v>
      </c>
      <c r="D54" s="191" t="s">
        <v>215</v>
      </c>
      <c r="E54" s="45" t="s">
        <v>285</v>
      </c>
      <c r="F54" s="42" t="s">
        <v>184</v>
      </c>
      <c r="G54" s="23"/>
      <c r="H54" s="100" t="s">
        <v>256</v>
      </c>
      <c r="I54" s="101"/>
      <c r="J54" s="40" t="s">
        <v>201</v>
      </c>
      <c r="K54" s="202" t="s">
        <v>254</v>
      </c>
      <c r="L54" s="102" t="s">
        <v>255</v>
      </c>
      <c r="M54" s="289">
        <v>41739</v>
      </c>
    </row>
    <row r="55" spans="1:13" s="20" customFormat="1" ht="26.4" x14ac:dyDescent="0.25">
      <c r="A55" s="24" t="s">
        <v>189</v>
      </c>
      <c r="B55" s="201" t="s">
        <v>148</v>
      </c>
      <c r="C55" s="25" t="s">
        <v>190</v>
      </c>
      <c r="D55" s="191" t="s">
        <v>205</v>
      </c>
      <c r="E55" s="45" t="s">
        <v>286</v>
      </c>
      <c r="F55" s="42" t="s">
        <v>287</v>
      </c>
      <c r="G55" s="23"/>
      <c r="H55" s="100" t="s">
        <v>256</v>
      </c>
      <c r="I55" s="101"/>
      <c r="J55" s="40" t="s">
        <v>239</v>
      </c>
      <c r="K55" s="202" t="s">
        <v>254</v>
      </c>
      <c r="L55" s="102" t="s">
        <v>255</v>
      </c>
      <c r="M55" s="289">
        <v>41739</v>
      </c>
    </row>
    <row r="56" spans="1:13" s="20" customFormat="1" ht="39.6" x14ac:dyDescent="0.25">
      <c r="A56" s="24" t="s">
        <v>189</v>
      </c>
      <c r="B56" s="201" t="s">
        <v>149</v>
      </c>
      <c r="C56" s="25" t="s">
        <v>190</v>
      </c>
      <c r="D56" s="191" t="s">
        <v>221</v>
      </c>
      <c r="E56" s="45" t="s">
        <v>288</v>
      </c>
      <c r="F56" s="42" t="s">
        <v>185</v>
      </c>
      <c r="G56" s="23"/>
      <c r="H56" s="100" t="s">
        <v>256</v>
      </c>
      <c r="I56" s="101"/>
      <c r="J56" s="40" t="s">
        <v>201</v>
      </c>
      <c r="K56" s="202" t="s">
        <v>254</v>
      </c>
      <c r="L56" s="102" t="s">
        <v>255</v>
      </c>
      <c r="M56" s="289">
        <v>41739</v>
      </c>
    </row>
    <row r="57" spans="1:13" s="20" customFormat="1" ht="39.6" x14ac:dyDescent="0.25">
      <c r="A57" s="24" t="s">
        <v>189</v>
      </c>
      <c r="B57" s="201" t="s">
        <v>150</v>
      </c>
      <c r="C57" s="25" t="s">
        <v>190</v>
      </c>
      <c r="D57" s="191" t="s">
        <v>232</v>
      </c>
      <c r="E57" s="197" t="s">
        <v>289</v>
      </c>
      <c r="F57" s="198" t="s">
        <v>186</v>
      </c>
      <c r="G57" s="199"/>
      <c r="H57" s="100" t="s">
        <v>256</v>
      </c>
      <c r="I57" s="101"/>
      <c r="J57" s="40" t="s">
        <v>238</v>
      </c>
      <c r="K57" s="202" t="s">
        <v>254</v>
      </c>
      <c r="L57" s="102" t="s">
        <v>255</v>
      </c>
      <c r="M57" s="289">
        <v>41739</v>
      </c>
    </row>
    <row r="58" spans="1:13" s="20" customFormat="1" ht="52.8" x14ac:dyDescent="0.25">
      <c r="A58" s="24" t="s">
        <v>189</v>
      </c>
      <c r="B58" s="201" t="s">
        <v>151</v>
      </c>
      <c r="C58" s="25" t="s">
        <v>190</v>
      </c>
      <c r="D58" s="191" t="s">
        <v>221</v>
      </c>
      <c r="E58" s="211" t="s">
        <v>290</v>
      </c>
      <c r="F58" s="212" t="s">
        <v>187</v>
      </c>
      <c r="G58" s="213"/>
      <c r="H58" s="100" t="s">
        <v>256</v>
      </c>
      <c r="I58" s="101"/>
      <c r="J58" s="40" t="s">
        <v>201</v>
      </c>
      <c r="K58" s="202" t="s">
        <v>254</v>
      </c>
      <c r="L58" s="102" t="s">
        <v>255</v>
      </c>
      <c r="M58" s="289">
        <v>41739</v>
      </c>
    </row>
    <row r="59" spans="1:13" s="20" customFormat="1" ht="26.4" x14ac:dyDescent="0.25">
      <c r="A59" s="24" t="s">
        <v>189</v>
      </c>
      <c r="B59" s="201" t="s">
        <v>152</v>
      </c>
      <c r="C59" s="25" t="s">
        <v>190</v>
      </c>
      <c r="D59" s="191" t="s">
        <v>220</v>
      </c>
      <c r="E59" s="45" t="s">
        <v>291</v>
      </c>
      <c r="F59" s="42" t="s">
        <v>188</v>
      </c>
      <c r="G59" s="23"/>
      <c r="H59" s="100" t="s">
        <v>256</v>
      </c>
      <c r="I59" s="101"/>
      <c r="J59" s="40" t="s">
        <v>237</v>
      </c>
      <c r="K59" s="202" t="s">
        <v>254</v>
      </c>
      <c r="L59" s="102" t="s">
        <v>255</v>
      </c>
      <c r="M59" s="289">
        <v>41739</v>
      </c>
    </row>
    <row r="60" spans="1:13" s="20" customFormat="1" ht="25.5" customHeight="1" x14ac:dyDescent="0.25">
      <c r="A60" s="24" t="s">
        <v>189</v>
      </c>
      <c r="B60" s="201" t="s">
        <v>223</v>
      </c>
      <c r="C60" s="25" t="s">
        <v>190</v>
      </c>
      <c r="D60" s="191" t="s">
        <v>229</v>
      </c>
      <c r="E60" s="45" t="s">
        <v>292</v>
      </c>
      <c r="F60" s="42" t="s">
        <v>236</v>
      </c>
      <c r="G60" s="23"/>
      <c r="H60" s="100" t="s">
        <v>256</v>
      </c>
      <c r="I60" s="101"/>
      <c r="J60" s="40" t="s">
        <v>238</v>
      </c>
      <c r="K60" s="202" t="s">
        <v>254</v>
      </c>
      <c r="L60" s="102" t="s">
        <v>255</v>
      </c>
      <c r="M60" s="289">
        <v>41739</v>
      </c>
    </row>
    <row r="61" spans="1:13" s="20" customFormat="1" ht="31.5" customHeight="1" x14ac:dyDescent="0.25">
      <c r="A61" s="24" t="s">
        <v>189</v>
      </c>
      <c r="B61" s="201" t="s">
        <v>224</v>
      </c>
      <c r="C61" s="25" t="s">
        <v>190</v>
      </c>
      <c r="D61" s="191" t="s">
        <v>220</v>
      </c>
      <c r="E61" s="45" t="s">
        <v>293</v>
      </c>
      <c r="F61" s="42" t="s">
        <v>253</v>
      </c>
      <c r="G61" s="23"/>
      <c r="H61" s="100" t="s">
        <v>20</v>
      </c>
      <c r="I61" s="101"/>
      <c r="J61" s="40" t="s">
        <v>201</v>
      </c>
      <c r="K61" s="202" t="s">
        <v>254</v>
      </c>
      <c r="L61" s="102" t="s">
        <v>255</v>
      </c>
      <c r="M61" s="289">
        <v>41739</v>
      </c>
    </row>
    <row r="62" spans="1:13" s="20" customFormat="1" ht="33" customHeight="1" x14ac:dyDescent="0.25">
      <c r="A62" s="24" t="s">
        <v>189</v>
      </c>
      <c r="B62" s="201" t="s">
        <v>225</v>
      </c>
      <c r="C62" s="25" t="s">
        <v>190</v>
      </c>
      <c r="D62" s="191" t="s">
        <v>229</v>
      </c>
      <c r="E62" s="45" t="s">
        <v>294</v>
      </c>
      <c r="F62" s="42" t="s">
        <v>240</v>
      </c>
      <c r="G62" s="23"/>
      <c r="H62" s="100" t="s">
        <v>256</v>
      </c>
      <c r="I62" s="101"/>
      <c r="J62" s="40" t="s">
        <v>201</v>
      </c>
      <c r="K62" s="202" t="s">
        <v>254</v>
      </c>
      <c r="L62" s="102" t="s">
        <v>255</v>
      </c>
      <c r="M62" s="289">
        <v>41739</v>
      </c>
    </row>
    <row r="63" spans="1:13" s="20" customFormat="1" ht="31.5" customHeight="1" x14ac:dyDescent="0.25">
      <c r="A63" s="24" t="s">
        <v>189</v>
      </c>
      <c r="B63" s="201" t="s">
        <v>226</v>
      </c>
      <c r="C63" s="25" t="s">
        <v>190</v>
      </c>
      <c r="D63" s="191" t="s">
        <v>229</v>
      </c>
      <c r="E63" s="45" t="s">
        <v>295</v>
      </c>
      <c r="F63" s="42" t="s">
        <v>241</v>
      </c>
      <c r="G63" s="23"/>
      <c r="H63" s="100" t="s">
        <v>256</v>
      </c>
      <c r="I63" s="101"/>
      <c r="J63" s="40" t="s">
        <v>201</v>
      </c>
      <c r="K63" s="202" t="s">
        <v>254</v>
      </c>
      <c r="L63" s="102" t="s">
        <v>255</v>
      </c>
      <c r="M63" s="289">
        <v>41739</v>
      </c>
    </row>
    <row r="64" spans="1:13" s="20" customFormat="1" ht="34.5" customHeight="1" x14ac:dyDescent="0.25">
      <c r="A64" s="24" t="s">
        <v>189</v>
      </c>
      <c r="B64" s="201" t="s">
        <v>227</v>
      </c>
      <c r="C64" s="25" t="s">
        <v>190</v>
      </c>
      <c r="D64" s="191" t="s">
        <v>205</v>
      </c>
      <c r="E64" s="45" t="s">
        <v>296</v>
      </c>
      <c r="F64" s="42" t="s">
        <v>242</v>
      </c>
      <c r="G64" s="23"/>
      <c r="H64" s="100" t="s">
        <v>256</v>
      </c>
      <c r="I64" s="101"/>
      <c r="J64" s="40" t="s">
        <v>201</v>
      </c>
      <c r="K64" s="202" t="s">
        <v>254</v>
      </c>
      <c r="L64" s="102" t="s">
        <v>255</v>
      </c>
      <c r="M64" s="289">
        <v>41739</v>
      </c>
    </row>
    <row r="65" spans="1:13" s="20" customFormat="1" ht="42.75" customHeight="1" x14ac:dyDescent="0.25">
      <c r="A65" s="24" t="s">
        <v>189</v>
      </c>
      <c r="B65" s="201" t="s">
        <v>244</v>
      </c>
      <c r="C65" s="25" t="s">
        <v>190</v>
      </c>
      <c r="D65" s="191" t="s">
        <v>220</v>
      </c>
      <c r="E65" s="45" t="s">
        <v>297</v>
      </c>
      <c r="F65" s="42" t="s">
        <v>243</v>
      </c>
      <c r="G65" s="23"/>
      <c r="H65" s="100" t="s">
        <v>20</v>
      </c>
      <c r="I65" s="101"/>
      <c r="J65" s="40" t="s">
        <v>237</v>
      </c>
      <c r="K65" s="202" t="s">
        <v>254</v>
      </c>
      <c r="L65" s="102" t="s">
        <v>255</v>
      </c>
      <c r="M65" s="289">
        <v>41739</v>
      </c>
    </row>
    <row r="66" spans="1:13" s="20" customFormat="1" ht="48" customHeight="1" x14ac:dyDescent="0.25">
      <c r="A66" s="24" t="s">
        <v>189</v>
      </c>
      <c r="B66" s="201" t="s">
        <v>245</v>
      </c>
      <c r="C66" s="25" t="s">
        <v>190</v>
      </c>
      <c r="D66" s="191" t="s">
        <v>257</v>
      </c>
      <c r="E66" s="45" t="s">
        <v>298</v>
      </c>
      <c r="F66" s="42" t="s">
        <v>248</v>
      </c>
      <c r="G66" s="23"/>
      <c r="H66" s="100" t="s">
        <v>22</v>
      </c>
      <c r="I66" s="101"/>
      <c r="J66" s="40" t="s">
        <v>237</v>
      </c>
      <c r="K66" s="202" t="s">
        <v>254</v>
      </c>
      <c r="L66" s="102" t="s">
        <v>255</v>
      </c>
      <c r="M66" s="289">
        <v>41739</v>
      </c>
    </row>
    <row r="67" spans="1:13" s="20" customFormat="1" ht="39.75" customHeight="1" x14ac:dyDescent="0.25">
      <c r="A67" s="24" t="s">
        <v>189</v>
      </c>
      <c r="B67" s="201" t="s">
        <v>246</v>
      </c>
      <c r="C67" s="25" t="s">
        <v>190</v>
      </c>
      <c r="D67" s="191" t="s">
        <v>229</v>
      </c>
      <c r="E67" s="45" t="s">
        <v>299</v>
      </c>
      <c r="F67" s="42" t="s">
        <v>249</v>
      </c>
      <c r="G67" s="23"/>
      <c r="H67" s="100" t="s">
        <v>256</v>
      </c>
      <c r="I67" s="101"/>
      <c r="J67" s="40" t="s">
        <v>201</v>
      </c>
      <c r="K67" s="202" t="s">
        <v>254</v>
      </c>
      <c r="L67" s="102" t="s">
        <v>255</v>
      </c>
      <c r="M67" s="289">
        <v>41739</v>
      </c>
    </row>
    <row r="68" spans="1:13" s="20" customFormat="1" ht="58.5" customHeight="1" x14ac:dyDescent="0.25">
      <c r="A68" s="24" t="s">
        <v>189</v>
      </c>
      <c r="B68" s="201" t="s">
        <v>247</v>
      </c>
      <c r="C68" s="25" t="s">
        <v>190</v>
      </c>
      <c r="D68" s="191" t="s">
        <v>229</v>
      </c>
      <c r="E68" s="45" t="s">
        <v>300</v>
      </c>
      <c r="F68" s="42" t="s">
        <v>250</v>
      </c>
      <c r="G68" s="23"/>
      <c r="H68" s="100" t="s">
        <v>20</v>
      </c>
      <c r="I68" s="101"/>
      <c r="J68" s="40" t="s">
        <v>239</v>
      </c>
      <c r="K68" s="202" t="s">
        <v>254</v>
      </c>
      <c r="L68" s="102" t="s">
        <v>255</v>
      </c>
      <c r="M68" s="289">
        <v>41739</v>
      </c>
    </row>
    <row r="69" spans="1:13" s="20" customFormat="1" ht="36.75" customHeight="1" thickBot="1" x14ac:dyDescent="0.3">
      <c r="A69" s="251" t="s">
        <v>189</v>
      </c>
      <c r="B69" s="245" t="s">
        <v>252</v>
      </c>
      <c r="C69" s="246" t="s">
        <v>190</v>
      </c>
      <c r="D69" s="247" t="s">
        <v>230</v>
      </c>
      <c r="E69" s="248" t="s">
        <v>301</v>
      </c>
      <c r="F69" s="249" t="s">
        <v>251</v>
      </c>
      <c r="G69" s="250"/>
      <c r="H69" s="290" t="s">
        <v>20</v>
      </c>
      <c r="I69" s="291"/>
      <c r="J69" s="255" t="s">
        <v>201</v>
      </c>
      <c r="K69" s="292" t="s">
        <v>254</v>
      </c>
      <c r="L69" s="293" t="s">
        <v>255</v>
      </c>
      <c r="M69" s="289">
        <v>41739</v>
      </c>
    </row>
    <row r="70" spans="1:13" s="2" customFormat="1" x14ac:dyDescent="0.25">
      <c r="J70" s="6"/>
      <c r="L70" s="7"/>
    </row>
    <row r="71" spans="1:13" s="2" customFormat="1" x14ac:dyDescent="0.25">
      <c r="J71" s="6"/>
      <c r="L71" s="7"/>
    </row>
    <row r="72" spans="1:13" s="2" customFormat="1" x14ac:dyDescent="0.25">
      <c r="J72" s="6"/>
      <c r="L72" s="7"/>
    </row>
    <row r="73" spans="1:13" s="2" customFormat="1" x14ac:dyDescent="0.25">
      <c r="J73" s="6"/>
      <c r="L73" s="7"/>
    </row>
    <row r="74" spans="1:13" s="2" customFormat="1" x14ac:dyDescent="0.25">
      <c r="J74" s="6"/>
      <c r="L74" s="7"/>
    </row>
    <row r="75" spans="1:13" s="2" customFormat="1" x14ac:dyDescent="0.25">
      <c r="J75" s="6"/>
      <c r="L75" s="7"/>
    </row>
    <row r="76" spans="1:13" s="2" customFormat="1" x14ac:dyDescent="0.25">
      <c r="J76" s="6"/>
      <c r="L76" s="7"/>
    </row>
    <row r="77" spans="1:13" s="2" customFormat="1" x14ac:dyDescent="0.25">
      <c r="J77" s="6"/>
      <c r="L77" s="7"/>
    </row>
    <row r="78" spans="1:13" s="2" customFormat="1" x14ac:dyDescent="0.25">
      <c r="J78" s="6"/>
      <c r="L78" s="7"/>
    </row>
    <row r="79" spans="1:13" s="2" customFormat="1" x14ac:dyDescent="0.25">
      <c r="J79" s="6"/>
      <c r="L79" s="7"/>
    </row>
    <row r="80" spans="1:13" s="2" customFormat="1" x14ac:dyDescent="0.25">
      <c r="J80" s="6"/>
      <c r="L80" s="7"/>
    </row>
    <row r="81" spans="10:12" s="2" customFormat="1" x14ac:dyDescent="0.25">
      <c r="J81" s="6"/>
      <c r="L81" s="7"/>
    </row>
    <row r="82" spans="10:12" s="2" customFormat="1" x14ac:dyDescent="0.25">
      <c r="J82" s="6"/>
      <c r="L82" s="7"/>
    </row>
    <row r="83" spans="10:12" s="2" customFormat="1" x14ac:dyDescent="0.25">
      <c r="J83" s="6"/>
      <c r="L83" s="7"/>
    </row>
    <row r="84" spans="10:12" s="2" customFormat="1" x14ac:dyDescent="0.25">
      <c r="J84" s="6"/>
      <c r="L84" s="7"/>
    </row>
    <row r="85" spans="10:12" s="2" customFormat="1" x14ac:dyDescent="0.25">
      <c r="J85" s="6"/>
      <c r="L85" s="7"/>
    </row>
    <row r="86" spans="10:12" s="2" customFormat="1" x14ac:dyDescent="0.25">
      <c r="J86" s="6"/>
      <c r="L86" s="7"/>
    </row>
    <row r="87" spans="10:12" s="2" customFormat="1" x14ac:dyDescent="0.25">
      <c r="J87" s="6"/>
      <c r="L87" s="7"/>
    </row>
    <row r="88" spans="10:12" s="2" customFormat="1" x14ac:dyDescent="0.25">
      <c r="J88" s="6"/>
      <c r="L88" s="7"/>
    </row>
    <row r="89" spans="10:12" s="2" customFormat="1" x14ac:dyDescent="0.25">
      <c r="J89" s="6"/>
      <c r="L89" s="7"/>
    </row>
    <row r="90" spans="10:12" s="2" customFormat="1" x14ac:dyDescent="0.25">
      <c r="J90" s="6"/>
      <c r="L90" s="7"/>
    </row>
    <row r="91" spans="10:12" s="2" customFormat="1" x14ac:dyDescent="0.25">
      <c r="J91" s="6"/>
      <c r="L91" s="7"/>
    </row>
    <row r="92" spans="10:12" s="2" customFormat="1" x14ac:dyDescent="0.25">
      <c r="J92" s="6"/>
      <c r="L92" s="7"/>
    </row>
    <row r="93" spans="10:12" s="2" customFormat="1" x14ac:dyDescent="0.25">
      <c r="J93" s="6"/>
      <c r="L93" s="7"/>
    </row>
    <row r="94" spans="10:12" s="2" customFormat="1" x14ac:dyDescent="0.25">
      <c r="J94" s="6"/>
      <c r="L94" s="7"/>
    </row>
    <row r="95" spans="10:12" s="2" customFormat="1" x14ac:dyDescent="0.25">
      <c r="J95" s="6"/>
      <c r="L95" s="7"/>
    </row>
    <row r="96" spans="10:12" s="2" customFormat="1" x14ac:dyDescent="0.25">
      <c r="J96" s="6"/>
      <c r="L96" s="7"/>
    </row>
    <row r="97" spans="10:12" s="2" customFormat="1" x14ac:dyDescent="0.25">
      <c r="J97" s="6"/>
      <c r="L97" s="7"/>
    </row>
    <row r="98" spans="10:12" s="2" customFormat="1" x14ac:dyDescent="0.25">
      <c r="J98" s="6"/>
      <c r="L98" s="7"/>
    </row>
    <row r="99" spans="10:12" s="2" customFormat="1" x14ac:dyDescent="0.25">
      <c r="J99" s="6"/>
      <c r="L99" s="7"/>
    </row>
    <row r="100" spans="10:12" s="2" customFormat="1" x14ac:dyDescent="0.25">
      <c r="J100" s="6"/>
      <c r="L100" s="7"/>
    </row>
    <row r="101" spans="10:12" s="2" customFormat="1" x14ac:dyDescent="0.25">
      <c r="J101" s="6"/>
      <c r="L101" s="7"/>
    </row>
    <row r="102" spans="10:12" s="2" customFormat="1" x14ac:dyDescent="0.25">
      <c r="J102" s="6"/>
      <c r="L102" s="7"/>
    </row>
    <row r="103" spans="10:12" s="2" customFormat="1" x14ac:dyDescent="0.25">
      <c r="J103" s="6"/>
      <c r="L103" s="7"/>
    </row>
    <row r="104" spans="10:12" s="2" customFormat="1" x14ac:dyDescent="0.25">
      <c r="J104" s="6"/>
      <c r="L104" s="7"/>
    </row>
    <row r="105" spans="10:12" s="2" customFormat="1" x14ac:dyDescent="0.25">
      <c r="J105" s="6"/>
      <c r="L105" s="7"/>
    </row>
    <row r="106" spans="10:12" s="2" customFormat="1" x14ac:dyDescent="0.25">
      <c r="J106" s="6"/>
      <c r="L106" s="7"/>
    </row>
    <row r="107" spans="10:12" s="2" customFormat="1" x14ac:dyDescent="0.25">
      <c r="J107" s="6"/>
      <c r="L107" s="7"/>
    </row>
    <row r="108" spans="10:12" s="2" customFormat="1" x14ac:dyDescent="0.25">
      <c r="J108" s="6"/>
      <c r="L108" s="7"/>
    </row>
    <row r="109" spans="10:12" s="2" customFormat="1" x14ac:dyDescent="0.25">
      <c r="J109" s="6"/>
      <c r="L109" s="7"/>
    </row>
    <row r="110" spans="10:12" s="2" customFormat="1" x14ac:dyDescent="0.25">
      <c r="J110" s="6"/>
      <c r="L110" s="7"/>
    </row>
    <row r="111" spans="10:12" s="2" customFormat="1" x14ac:dyDescent="0.25">
      <c r="J111" s="6"/>
      <c r="L111" s="7"/>
    </row>
    <row r="112" spans="10:12" s="2" customFormat="1" x14ac:dyDescent="0.25">
      <c r="J112" s="6"/>
      <c r="L112" s="7"/>
    </row>
    <row r="113" spans="10:12" s="2" customFormat="1" x14ac:dyDescent="0.25">
      <c r="J113" s="6"/>
      <c r="L113" s="7"/>
    </row>
    <row r="114" spans="10:12" s="2" customFormat="1" x14ac:dyDescent="0.25">
      <c r="J114" s="6"/>
      <c r="L114" s="7"/>
    </row>
    <row r="115" spans="10:12" s="2" customFormat="1" x14ac:dyDescent="0.25">
      <c r="J115" s="6"/>
      <c r="L115" s="7"/>
    </row>
    <row r="116" spans="10:12" s="2" customFormat="1" x14ac:dyDescent="0.25">
      <c r="J116" s="6"/>
      <c r="L116" s="7"/>
    </row>
    <row r="117" spans="10:12" s="2" customFormat="1" x14ac:dyDescent="0.25">
      <c r="J117" s="6"/>
      <c r="L117" s="7"/>
    </row>
    <row r="118" spans="10:12" s="2" customFormat="1" x14ac:dyDescent="0.25">
      <c r="J118" s="6"/>
      <c r="L118" s="7"/>
    </row>
    <row r="119" spans="10:12" s="2" customFormat="1" x14ac:dyDescent="0.25">
      <c r="J119" s="6"/>
      <c r="L119" s="7"/>
    </row>
    <row r="120" spans="10:12" s="2" customFormat="1" x14ac:dyDescent="0.25">
      <c r="J120" s="6"/>
      <c r="L120" s="7"/>
    </row>
    <row r="121" spans="10:12" s="2" customFormat="1" x14ac:dyDescent="0.25">
      <c r="J121" s="6"/>
      <c r="L121" s="7"/>
    </row>
    <row r="122" spans="10:12" s="2" customFormat="1" x14ac:dyDescent="0.25">
      <c r="J122" s="6"/>
      <c r="L122" s="7"/>
    </row>
    <row r="123" spans="10:12" s="2" customFormat="1" x14ac:dyDescent="0.25">
      <c r="J123" s="6"/>
      <c r="L123" s="7"/>
    </row>
    <row r="124" spans="10:12" s="2" customFormat="1" x14ac:dyDescent="0.25">
      <c r="J124" s="6"/>
      <c r="L124" s="7"/>
    </row>
    <row r="125" spans="10:12" s="2" customFormat="1" x14ac:dyDescent="0.25">
      <c r="J125" s="6"/>
      <c r="L125" s="7"/>
    </row>
    <row r="126" spans="10:12" s="2" customFormat="1" x14ac:dyDescent="0.25">
      <c r="J126" s="6"/>
      <c r="L126" s="7"/>
    </row>
    <row r="127" spans="10:12" s="2" customFormat="1" x14ac:dyDescent="0.25">
      <c r="J127" s="6"/>
      <c r="L127" s="7"/>
    </row>
    <row r="128" spans="10:12" s="2" customFormat="1" x14ac:dyDescent="0.25">
      <c r="J128" s="6"/>
      <c r="L128" s="7"/>
    </row>
    <row r="129" spans="10:12" s="2" customFormat="1" x14ac:dyDescent="0.25">
      <c r="J129" s="6"/>
      <c r="L129" s="7"/>
    </row>
    <row r="130" spans="10:12" s="2" customFormat="1" x14ac:dyDescent="0.25">
      <c r="J130" s="6"/>
      <c r="L130" s="7"/>
    </row>
    <row r="131" spans="10:12" s="2" customFormat="1" x14ac:dyDescent="0.25">
      <c r="J131" s="6"/>
      <c r="L131" s="7"/>
    </row>
    <row r="132" spans="10:12" s="2" customFormat="1" x14ac:dyDescent="0.25">
      <c r="J132" s="6"/>
      <c r="L132" s="7"/>
    </row>
    <row r="133" spans="10:12" s="2" customFormat="1" x14ac:dyDescent="0.25">
      <c r="J133" s="6"/>
      <c r="L133" s="7"/>
    </row>
    <row r="134" spans="10:12" s="2" customFormat="1" x14ac:dyDescent="0.25">
      <c r="J134" s="6"/>
      <c r="L134" s="7"/>
    </row>
    <row r="135" spans="10:12" s="2" customFormat="1" x14ac:dyDescent="0.25">
      <c r="J135" s="6"/>
      <c r="L135" s="7"/>
    </row>
    <row r="136" spans="10:12" s="2" customFormat="1" x14ac:dyDescent="0.25">
      <c r="J136" s="6"/>
      <c r="L136" s="7"/>
    </row>
    <row r="137" spans="10:12" s="2" customFormat="1" x14ac:dyDescent="0.25">
      <c r="J137" s="6"/>
      <c r="L137" s="7"/>
    </row>
    <row r="138" spans="10:12" s="2" customFormat="1" x14ac:dyDescent="0.25">
      <c r="J138" s="6"/>
      <c r="L138" s="7"/>
    </row>
    <row r="139" spans="10:12" s="2" customFormat="1" x14ac:dyDescent="0.25">
      <c r="J139" s="6"/>
      <c r="L139" s="7"/>
    </row>
    <row r="140" spans="10:12" s="2" customFormat="1" x14ac:dyDescent="0.25">
      <c r="J140" s="6"/>
      <c r="L140" s="7"/>
    </row>
    <row r="141" spans="10:12" s="2" customFormat="1" x14ac:dyDescent="0.25">
      <c r="J141" s="6"/>
      <c r="L141" s="7"/>
    </row>
    <row r="142" spans="10:12" s="2" customFormat="1" x14ac:dyDescent="0.25">
      <c r="J142" s="6"/>
      <c r="L142" s="7"/>
    </row>
    <row r="143" spans="10:12" s="2" customFormat="1" x14ac:dyDescent="0.25">
      <c r="J143" s="6"/>
      <c r="L143" s="7"/>
    </row>
    <row r="144" spans="10:12" s="2" customFormat="1" x14ac:dyDescent="0.25">
      <c r="J144" s="6"/>
      <c r="L144" s="7"/>
    </row>
    <row r="145" spans="10:12" s="2" customFormat="1" x14ac:dyDescent="0.25">
      <c r="J145" s="6"/>
      <c r="L145" s="7"/>
    </row>
    <row r="146" spans="10:12" s="2" customFormat="1" x14ac:dyDescent="0.25">
      <c r="J146" s="6"/>
      <c r="L146" s="7"/>
    </row>
    <row r="147" spans="10:12" s="2" customFormat="1" x14ac:dyDescent="0.25">
      <c r="J147" s="6"/>
      <c r="L147" s="7"/>
    </row>
    <row r="148" spans="10:12" s="2" customFormat="1" x14ac:dyDescent="0.25">
      <c r="J148" s="6"/>
      <c r="L148" s="7"/>
    </row>
    <row r="149" spans="10:12" s="2" customFormat="1" x14ac:dyDescent="0.25">
      <c r="J149" s="6"/>
      <c r="L149" s="7"/>
    </row>
    <row r="150" spans="10:12" s="2" customFormat="1" x14ac:dyDescent="0.25">
      <c r="J150" s="6"/>
      <c r="L150" s="7"/>
    </row>
    <row r="151" spans="10:12" s="2" customFormat="1" x14ac:dyDescent="0.25">
      <c r="J151" s="6"/>
      <c r="L151" s="7"/>
    </row>
    <row r="152" spans="10:12" s="2" customFormat="1" x14ac:dyDescent="0.25">
      <c r="J152" s="6"/>
      <c r="L152" s="7"/>
    </row>
    <row r="153" spans="10:12" s="2" customFormat="1" x14ac:dyDescent="0.25">
      <c r="J153" s="6"/>
      <c r="L153" s="7"/>
    </row>
    <row r="154" spans="10:12" s="2" customFormat="1" x14ac:dyDescent="0.25">
      <c r="J154" s="6"/>
      <c r="L154" s="7"/>
    </row>
    <row r="155" spans="10:12" s="2" customFormat="1" x14ac:dyDescent="0.25">
      <c r="J155" s="6"/>
      <c r="L155" s="7"/>
    </row>
    <row r="156" spans="10:12" s="2" customFormat="1" x14ac:dyDescent="0.25">
      <c r="J156" s="6"/>
      <c r="L156" s="7"/>
    </row>
    <row r="157" spans="10:12" s="2" customFormat="1" x14ac:dyDescent="0.25">
      <c r="J157" s="6"/>
      <c r="L157" s="7"/>
    </row>
    <row r="158" spans="10:12" s="2" customFormat="1" x14ac:dyDescent="0.25">
      <c r="J158" s="6"/>
      <c r="L158" s="7"/>
    </row>
    <row r="159" spans="10:12" s="2" customFormat="1" x14ac:dyDescent="0.25">
      <c r="J159" s="6"/>
      <c r="L159" s="7"/>
    </row>
    <row r="160" spans="10:12" s="2" customFormat="1" x14ac:dyDescent="0.25">
      <c r="J160" s="6"/>
      <c r="L160" s="7"/>
    </row>
    <row r="161" spans="10:12" s="2" customFormat="1" x14ac:dyDescent="0.25">
      <c r="J161" s="6"/>
      <c r="L161" s="7"/>
    </row>
    <row r="162" spans="10:12" s="2" customFormat="1" x14ac:dyDescent="0.25">
      <c r="J162" s="6"/>
      <c r="L162" s="7"/>
    </row>
    <row r="163" spans="10:12" s="2" customFormat="1" x14ac:dyDescent="0.25">
      <c r="J163" s="6"/>
      <c r="L163" s="7"/>
    </row>
    <row r="164" spans="10:12" s="2" customFormat="1" x14ac:dyDescent="0.25">
      <c r="J164" s="6"/>
      <c r="L164" s="7"/>
    </row>
    <row r="165" spans="10:12" s="2" customFormat="1" x14ac:dyDescent="0.25">
      <c r="J165" s="6"/>
      <c r="L165" s="7"/>
    </row>
    <row r="166" spans="10:12" s="2" customFormat="1" x14ac:dyDescent="0.25">
      <c r="J166" s="6"/>
      <c r="L166" s="7"/>
    </row>
    <row r="167" spans="10:12" s="2" customFormat="1" x14ac:dyDescent="0.25">
      <c r="J167" s="6"/>
      <c r="L167" s="7"/>
    </row>
    <row r="168" spans="10:12" s="2" customFormat="1" x14ac:dyDescent="0.25">
      <c r="J168" s="6"/>
      <c r="L168" s="7"/>
    </row>
    <row r="169" spans="10:12" s="2" customFormat="1" x14ac:dyDescent="0.25">
      <c r="J169" s="6"/>
      <c r="L169" s="7"/>
    </row>
    <row r="170" spans="10:12" s="2" customFormat="1" x14ac:dyDescent="0.25">
      <c r="J170" s="6"/>
      <c r="L170" s="7"/>
    </row>
    <row r="171" spans="10:12" s="2" customFormat="1" x14ac:dyDescent="0.25">
      <c r="J171" s="6"/>
      <c r="L171" s="7"/>
    </row>
    <row r="172" spans="10:12" s="2" customFormat="1" x14ac:dyDescent="0.25">
      <c r="J172" s="6"/>
      <c r="L172" s="7"/>
    </row>
    <row r="173" spans="10:12" s="2" customFormat="1" x14ac:dyDescent="0.25">
      <c r="J173" s="6"/>
      <c r="L173" s="7"/>
    </row>
    <row r="174" spans="10:12" s="2" customFormat="1" x14ac:dyDescent="0.25">
      <c r="J174" s="6"/>
      <c r="L174" s="7"/>
    </row>
    <row r="175" spans="10:12" s="2" customFormat="1" x14ac:dyDescent="0.25">
      <c r="J175" s="6"/>
      <c r="L175" s="7"/>
    </row>
    <row r="176" spans="10:12" s="2" customFormat="1" x14ac:dyDescent="0.25">
      <c r="J176" s="6"/>
      <c r="L176" s="7"/>
    </row>
    <row r="177" spans="10:12" s="2" customFormat="1" x14ac:dyDescent="0.25">
      <c r="J177" s="6"/>
      <c r="L177" s="7"/>
    </row>
    <row r="178" spans="10:12" s="2" customFormat="1" x14ac:dyDescent="0.25">
      <c r="J178" s="6"/>
      <c r="L178" s="7"/>
    </row>
    <row r="179" spans="10:12" s="2" customFormat="1" x14ac:dyDescent="0.25">
      <c r="J179" s="6"/>
      <c r="L179" s="7"/>
    </row>
    <row r="180" spans="10:12" s="2" customFormat="1" x14ac:dyDescent="0.25">
      <c r="J180" s="6"/>
      <c r="L180" s="7"/>
    </row>
    <row r="181" spans="10:12" s="2" customFormat="1" x14ac:dyDescent="0.25">
      <c r="J181" s="6"/>
      <c r="L181" s="7"/>
    </row>
    <row r="182" spans="10:12" s="2" customFormat="1" x14ac:dyDescent="0.25">
      <c r="J182" s="6"/>
      <c r="L182" s="7"/>
    </row>
    <row r="183" spans="10:12" s="2" customFormat="1" x14ac:dyDescent="0.25">
      <c r="J183" s="6"/>
      <c r="L183" s="7"/>
    </row>
    <row r="184" spans="10:12" s="2" customFormat="1" x14ac:dyDescent="0.25">
      <c r="J184" s="6"/>
      <c r="L184" s="7"/>
    </row>
    <row r="185" spans="10:12" s="2" customFormat="1" x14ac:dyDescent="0.25">
      <c r="J185" s="6"/>
      <c r="L185" s="7"/>
    </row>
    <row r="186" spans="10:12" s="2" customFormat="1" x14ac:dyDescent="0.25">
      <c r="J186" s="6"/>
      <c r="L186" s="7"/>
    </row>
    <row r="187" spans="10:12" s="2" customFormat="1" x14ac:dyDescent="0.25">
      <c r="J187" s="6"/>
      <c r="L187" s="7"/>
    </row>
    <row r="188" spans="10:12" s="2" customFormat="1" x14ac:dyDescent="0.25">
      <c r="J188" s="6"/>
      <c r="L188" s="7"/>
    </row>
    <row r="189" spans="10:12" s="2" customFormat="1" x14ac:dyDescent="0.25">
      <c r="J189" s="6"/>
      <c r="L189" s="7"/>
    </row>
    <row r="190" spans="10:12" s="2" customFormat="1" x14ac:dyDescent="0.25">
      <c r="J190" s="6"/>
      <c r="L190" s="7"/>
    </row>
    <row r="191" spans="10:12" s="2" customFormat="1" x14ac:dyDescent="0.25">
      <c r="J191" s="6"/>
      <c r="L191" s="7"/>
    </row>
    <row r="192" spans="10:12" s="2" customFormat="1" x14ac:dyDescent="0.25">
      <c r="J192" s="6"/>
      <c r="L192" s="7"/>
    </row>
    <row r="193" spans="10:12" s="2" customFormat="1" x14ac:dyDescent="0.25">
      <c r="J193" s="6"/>
      <c r="L193" s="7"/>
    </row>
    <row r="194" spans="10:12" s="2" customFormat="1" x14ac:dyDescent="0.25">
      <c r="J194" s="6"/>
      <c r="L194" s="7"/>
    </row>
    <row r="195" spans="10:12" s="2" customFormat="1" x14ac:dyDescent="0.25">
      <c r="J195" s="6"/>
      <c r="L195" s="7"/>
    </row>
    <row r="196" spans="10:12" s="2" customFormat="1" x14ac:dyDescent="0.25">
      <c r="J196" s="6"/>
      <c r="L196" s="7"/>
    </row>
    <row r="197" spans="10:12" s="2" customFormat="1" x14ac:dyDescent="0.25">
      <c r="J197" s="6"/>
      <c r="L197" s="7"/>
    </row>
    <row r="198" spans="10:12" s="2" customFormat="1" x14ac:dyDescent="0.25">
      <c r="J198" s="6"/>
      <c r="L198" s="7"/>
    </row>
    <row r="199" spans="10:12" s="2" customFormat="1" x14ac:dyDescent="0.25">
      <c r="J199" s="6"/>
      <c r="L199" s="7"/>
    </row>
    <row r="200" spans="10:12" s="2" customFormat="1" x14ac:dyDescent="0.25">
      <c r="J200" s="6"/>
      <c r="L200" s="7"/>
    </row>
    <row r="201" spans="10:12" s="2" customFormat="1" x14ac:dyDescent="0.25">
      <c r="J201" s="6"/>
      <c r="L201" s="7"/>
    </row>
    <row r="202" spans="10:12" s="2" customFormat="1" x14ac:dyDescent="0.25">
      <c r="J202" s="6"/>
      <c r="L202" s="7"/>
    </row>
    <row r="203" spans="10:12" s="2" customFormat="1" x14ac:dyDescent="0.25">
      <c r="J203" s="6"/>
      <c r="L203" s="7"/>
    </row>
    <row r="204" spans="10:12" s="2" customFormat="1" x14ac:dyDescent="0.25">
      <c r="J204" s="6"/>
      <c r="L204" s="7"/>
    </row>
    <row r="205" spans="10:12" s="2" customFormat="1" x14ac:dyDescent="0.25">
      <c r="J205" s="6"/>
      <c r="L205" s="7"/>
    </row>
    <row r="206" spans="10:12" s="2" customFormat="1" x14ac:dyDescent="0.25">
      <c r="J206" s="6"/>
      <c r="L206" s="7"/>
    </row>
    <row r="207" spans="10:12" s="2" customFormat="1" x14ac:dyDescent="0.25">
      <c r="J207" s="6"/>
      <c r="L207" s="7"/>
    </row>
    <row r="208" spans="10:12" s="2" customFormat="1" x14ac:dyDescent="0.25">
      <c r="J208" s="6"/>
      <c r="L208" s="7"/>
    </row>
    <row r="209" spans="10:12" s="2" customFormat="1" x14ac:dyDescent="0.25">
      <c r="J209" s="6"/>
      <c r="L209" s="7"/>
    </row>
    <row r="210" spans="10:12" s="2" customFormat="1" x14ac:dyDescent="0.25">
      <c r="J210" s="6"/>
      <c r="L210" s="7"/>
    </row>
    <row r="211" spans="10:12" s="2" customFormat="1" x14ac:dyDescent="0.25">
      <c r="J211" s="6"/>
      <c r="L211" s="7"/>
    </row>
    <row r="212" spans="10:12" s="2" customFormat="1" x14ac:dyDescent="0.25">
      <c r="J212" s="6"/>
      <c r="L212" s="7"/>
    </row>
    <row r="213" spans="10:12" s="2" customFormat="1" x14ac:dyDescent="0.25">
      <c r="J213" s="6"/>
      <c r="L213" s="7"/>
    </row>
    <row r="214" spans="10:12" s="2" customFormat="1" x14ac:dyDescent="0.25">
      <c r="J214" s="6"/>
      <c r="L214" s="7"/>
    </row>
    <row r="215" spans="10:12" s="2" customFormat="1" x14ac:dyDescent="0.25">
      <c r="J215" s="6"/>
      <c r="L215" s="7"/>
    </row>
    <row r="216" spans="10:12" s="2" customFormat="1" x14ac:dyDescent="0.25">
      <c r="J216" s="6"/>
      <c r="L216" s="7"/>
    </row>
    <row r="217" spans="10:12" s="2" customFormat="1" x14ac:dyDescent="0.25">
      <c r="J217" s="6"/>
      <c r="L217" s="7"/>
    </row>
    <row r="218" spans="10:12" s="2" customFormat="1" x14ac:dyDescent="0.25">
      <c r="J218" s="6"/>
      <c r="L218" s="7"/>
    </row>
    <row r="219" spans="10:12" s="2" customFormat="1" x14ac:dyDescent="0.25">
      <c r="J219" s="6"/>
      <c r="L219" s="7"/>
    </row>
    <row r="220" spans="10:12" s="2" customFormat="1" x14ac:dyDescent="0.25">
      <c r="J220" s="6"/>
      <c r="L220" s="7"/>
    </row>
    <row r="221" spans="10:12" s="2" customFormat="1" x14ac:dyDescent="0.25">
      <c r="J221" s="6"/>
      <c r="L221" s="7"/>
    </row>
    <row r="222" spans="10:12" s="2" customFormat="1" x14ac:dyDescent="0.25">
      <c r="J222" s="6"/>
      <c r="L222" s="7"/>
    </row>
    <row r="223" spans="10:12" s="2" customFormat="1" x14ac:dyDescent="0.25">
      <c r="J223" s="6"/>
      <c r="L223" s="7"/>
    </row>
    <row r="224" spans="10:12" s="2" customFormat="1" x14ac:dyDescent="0.25">
      <c r="J224" s="6"/>
      <c r="L224" s="7"/>
    </row>
    <row r="225" spans="10:12" s="2" customFormat="1" x14ac:dyDescent="0.25">
      <c r="J225" s="6"/>
      <c r="L225" s="7"/>
    </row>
    <row r="226" spans="10:12" s="2" customFormat="1" x14ac:dyDescent="0.25">
      <c r="J226" s="6"/>
      <c r="L226" s="7"/>
    </row>
    <row r="227" spans="10:12" s="2" customFormat="1" x14ac:dyDescent="0.25">
      <c r="J227" s="6"/>
      <c r="L227" s="7"/>
    </row>
    <row r="228" spans="10:12" s="2" customFormat="1" x14ac:dyDescent="0.25">
      <c r="J228" s="6"/>
      <c r="L228" s="7"/>
    </row>
    <row r="229" spans="10:12" s="2" customFormat="1" x14ac:dyDescent="0.25">
      <c r="J229" s="6"/>
      <c r="L229" s="7"/>
    </row>
    <row r="230" spans="10:12" s="2" customFormat="1" x14ac:dyDescent="0.25">
      <c r="J230" s="6"/>
      <c r="L230" s="7"/>
    </row>
    <row r="231" spans="10:12" s="2" customFormat="1" x14ac:dyDescent="0.25">
      <c r="J231" s="6"/>
      <c r="L231" s="7"/>
    </row>
    <row r="232" spans="10:12" s="2" customFormat="1" x14ac:dyDescent="0.25">
      <c r="J232" s="6"/>
      <c r="L232" s="7"/>
    </row>
    <row r="233" spans="10:12" s="2" customFormat="1" x14ac:dyDescent="0.25">
      <c r="J233" s="6"/>
      <c r="L233" s="7"/>
    </row>
    <row r="234" spans="10:12" s="2" customFormat="1" x14ac:dyDescent="0.25">
      <c r="J234" s="6"/>
      <c r="L234" s="7"/>
    </row>
    <row r="235" spans="10:12" s="2" customFormat="1" x14ac:dyDescent="0.25">
      <c r="J235" s="6"/>
      <c r="L235" s="7"/>
    </row>
    <row r="236" spans="10:12" s="2" customFormat="1" x14ac:dyDescent="0.25">
      <c r="J236" s="6"/>
      <c r="L236" s="7"/>
    </row>
    <row r="237" spans="10:12" s="2" customFormat="1" x14ac:dyDescent="0.25">
      <c r="J237" s="6"/>
      <c r="L237" s="7"/>
    </row>
    <row r="238" spans="10:12" s="2" customFormat="1" x14ac:dyDescent="0.25">
      <c r="J238" s="6"/>
      <c r="L238" s="7"/>
    </row>
    <row r="239" spans="10:12" s="2" customFormat="1" x14ac:dyDescent="0.25">
      <c r="J239" s="6"/>
      <c r="L239" s="7"/>
    </row>
    <row r="240" spans="10:12" s="2" customFormat="1" x14ac:dyDescent="0.25">
      <c r="J240" s="6"/>
      <c r="L240" s="7"/>
    </row>
    <row r="241" spans="10:12" s="2" customFormat="1" x14ac:dyDescent="0.25">
      <c r="J241" s="6"/>
      <c r="L241" s="7"/>
    </row>
    <row r="242" spans="10:12" s="2" customFormat="1" x14ac:dyDescent="0.25">
      <c r="J242" s="6"/>
      <c r="L242" s="7"/>
    </row>
    <row r="243" spans="10:12" s="2" customFormat="1" x14ac:dyDescent="0.25">
      <c r="J243" s="6"/>
      <c r="L243" s="7"/>
    </row>
    <row r="244" spans="10:12" s="2" customFormat="1" x14ac:dyDescent="0.25">
      <c r="J244" s="6"/>
      <c r="L244" s="7"/>
    </row>
    <row r="245" spans="10:12" s="2" customFormat="1" x14ac:dyDescent="0.25">
      <c r="J245" s="6"/>
      <c r="L245" s="7"/>
    </row>
    <row r="246" spans="10:12" s="2" customFormat="1" x14ac:dyDescent="0.25">
      <c r="J246" s="6"/>
      <c r="L246" s="7"/>
    </row>
    <row r="247" spans="10:12" s="2" customFormat="1" x14ac:dyDescent="0.25">
      <c r="J247" s="6"/>
      <c r="L247" s="7"/>
    </row>
    <row r="248" spans="10:12" s="2" customFormat="1" x14ac:dyDescent="0.25">
      <c r="J248" s="6"/>
      <c r="L248" s="7"/>
    </row>
    <row r="249" spans="10:12" s="2" customFormat="1" x14ac:dyDescent="0.25">
      <c r="J249" s="6"/>
      <c r="L249" s="7"/>
    </row>
    <row r="250" spans="10:12" s="2" customFormat="1" x14ac:dyDescent="0.25">
      <c r="J250" s="6"/>
      <c r="L250" s="7"/>
    </row>
    <row r="251" spans="10:12" s="2" customFormat="1" x14ac:dyDescent="0.25">
      <c r="J251" s="6"/>
      <c r="L251" s="7"/>
    </row>
    <row r="252" spans="10:12" s="2" customFormat="1" x14ac:dyDescent="0.25">
      <c r="J252" s="6"/>
      <c r="L252" s="7"/>
    </row>
    <row r="253" spans="10:12" s="2" customFormat="1" x14ac:dyDescent="0.25">
      <c r="J253" s="6"/>
      <c r="L253" s="7"/>
    </row>
    <row r="254" spans="10:12" s="2" customFormat="1" x14ac:dyDescent="0.25">
      <c r="J254" s="6"/>
      <c r="L254" s="7"/>
    </row>
    <row r="255" spans="10:12" s="2" customFormat="1" x14ac:dyDescent="0.25">
      <c r="J255" s="6"/>
      <c r="L255" s="7"/>
    </row>
    <row r="256" spans="10:12" s="2" customFormat="1" x14ac:dyDescent="0.25">
      <c r="J256" s="6"/>
      <c r="L256" s="7"/>
    </row>
    <row r="257" spans="10:12" s="2" customFormat="1" x14ac:dyDescent="0.25">
      <c r="J257" s="6"/>
      <c r="L257" s="7"/>
    </row>
    <row r="258" spans="10:12" s="2" customFormat="1" x14ac:dyDescent="0.25">
      <c r="J258" s="6"/>
      <c r="L258" s="7"/>
    </row>
    <row r="259" spans="10:12" s="2" customFormat="1" x14ac:dyDescent="0.25">
      <c r="J259" s="6"/>
      <c r="L259" s="7"/>
    </row>
    <row r="260" spans="10:12" s="2" customFormat="1" x14ac:dyDescent="0.25">
      <c r="J260" s="6"/>
      <c r="L260" s="7"/>
    </row>
    <row r="261" spans="10:12" s="2" customFormat="1" x14ac:dyDescent="0.25">
      <c r="J261" s="6"/>
      <c r="L261" s="7"/>
    </row>
    <row r="262" spans="10:12" s="2" customFormat="1" x14ac:dyDescent="0.25">
      <c r="J262" s="6"/>
      <c r="L262" s="7"/>
    </row>
    <row r="263" spans="10:12" s="2" customFormat="1" x14ac:dyDescent="0.25">
      <c r="J263" s="6"/>
      <c r="L263" s="7"/>
    </row>
    <row r="264" spans="10:12" s="2" customFormat="1" x14ac:dyDescent="0.25">
      <c r="J264" s="6"/>
      <c r="L264" s="7"/>
    </row>
    <row r="265" spans="10:12" s="2" customFormat="1" x14ac:dyDescent="0.25">
      <c r="J265" s="6"/>
      <c r="L265" s="7"/>
    </row>
    <row r="266" spans="10:12" s="2" customFormat="1" x14ac:dyDescent="0.25">
      <c r="J266" s="6"/>
      <c r="L266" s="7"/>
    </row>
    <row r="267" spans="10:12" s="2" customFormat="1" x14ac:dyDescent="0.25">
      <c r="J267" s="6"/>
      <c r="L267" s="7"/>
    </row>
    <row r="268" spans="10:12" s="2" customFormat="1" x14ac:dyDescent="0.25">
      <c r="J268" s="6"/>
      <c r="L268" s="7"/>
    </row>
    <row r="269" spans="10:12" s="2" customFormat="1" x14ac:dyDescent="0.25">
      <c r="J269" s="6"/>
      <c r="L269" s="7"/>
    </row>
    <row r="270" spans="10:12" s="2" customFormat="1" x14ac:dyDescent="0.25">
      <c r="J270" s="6"/>
      <c r="L270" s="7"/>
    </row>
    <row r="271" spans="10:12" s="2" customFormat="1" x14ac:dyDescent="0.25">
      <c r="J271" s="6"/>
      <c r="L271" s="7"/>
    </row>
    <row r="272" spans="10:12" s="2" customFormat="1" x14ac:dyDescent="0.25">
      <c r="J272" s="6"/>
      <c r="L272" s="7"/>
    </row>
    <row r="273" spans="10:12" s="2" customFormat="1" x14ac:dyDescent="0.25">
      <c r="J273" s="6"/>
      <c r="L273" s="7"/>
    </row>
    <row r="274" spans="10:12" s="2" customFormat="1" x14ac:dyDescent="0.25">
      <c r="J274" s="6"/>
      <c r="L274" s="7"/>
    </row>
    <row r="275" spans="10:12" s="2" customFormat="1" x14ac:dyDescent="0.25">
      <c r="J275" s="6"/>
      <c r="L275" s="7"/>
    </row>
    <row r="276" spans="10:12" s="2" customFormat="1" x14ac:dyDescent="0.25">
      <c r="J276" s="6"/>
      <c r="L276" s="7"/>
    </row>
    <row r="277" spans="10:12" s="2" customFormat="1" x14ac:dyDescent="0.25">
      <c r="J277" s="6"/>
      <c r="L277" s="7"/>
    </row>
    <row r="278" spans="10:12" s="2" customFormat="1" x14ac:dyDescent="0.25">
      <c r="J278" s="6"/>
      <c r="L278" s="7"/>
    </row>
    <row r="279" spans="10:12" s="2" customFormat="1" x14ac:dyDescent="0.25">
      <c r="J279" s="6"/>
      <c r="L279" s="7"/>
    </row>
    <row r="280" spans="10:12" s="2" customFormat="1" x14ac:dyDescent="0.25">
      <c r="J280" s="6"/>
      <c r="L280" s="7"/>
    </row>
    <row r="281" spans="10:12" s="2" customFormat="1" x14ac:dyDescent="0.25">
      <c r="J281" s="6"/>
      <c r="L281" s="7"/>
    </row>
    <row r="282" spans="10:12" s="2" customFormat="1" x14ac:dyDescent="0.25">
      <c r="J282" s="6"/>
      <c r="L282" s="7"/>
    </row>
    <row r="283" spans="10:12" s="2" customFormat="1" x14ac:dyDescent="0.25">
      <c r="J283" s="6"/>
      <c r="L283" s="7"/>
    </row>
    <row r="284" spans="10:12" s="2" customFormat="1" x14ac:dyDescent="0.25">
      <c r="J284" s="6"/>
      <c r="L284" s="7"/>
    </row>
    <row r="285" spans="10:12" s="2" customFormat="1" x14ac:dyDescent="0.25">
      <c r="J285" s="6"/>
      <c r="L285" s="7"/>
    </row>
    <row r="286" spans="10:12" s="2" customFormat="1" x14ac:dyDescent="0.25">
      <c r="J286" s="6"/>
      <c r="L286" s="7"/>
    </row>
    <row r="287" spans="10:12" s="2" customFormat="1" x14ac:dyDescent="0.25">
      <c r="J287" s="6"/>
      <c r="L287" s="7"/>
    </row>
    <row r="288" spans="10:12" s="2" customFormat="1" x14ac:dyDescent="0.25">
      <c r="J288" s="6"/>
      <c r="L288" s="7"/>
    </row>
    <row r="289" spans="10:12" s="2" customFormat="1" x14ac:dyDescent="0.25">
      <c r="J289" s="6"/>
      <c r="L289" s="7"/>
    </row>
    <row r="290" spans="10:12" s="2" customFormat="1" x14ac:dyDescent="0.25">
      <c r="J290" s="6"/>
      <c r="L290" s="7"/>
    </row>
    <row r="291" spans="10:12" s="2" customFormat="1" x14ac:dyDescent="0.25">
      <c r="J291" s="6"/>
      <c r="L291" s="7"/>
    </row>
    <row r="292" spans="10:12" s="2" customFormat="1" x14ac:dyDescent="0.25">
      <c r="J292" s="6"/>
      <c r="L292" s="7"/>
    </row>
    <row r="293" spans="10:12" s="2" customFormat="1" x14ac:dyDescent="0.25">
      <c r="J293" s="6"/>
      <c r="L293" s="7"/>
    </row>
    <row r="294" spans="10:12" s="2" customFormat="1" x14ac:dyDescent="0.25">
      <c r="J294" s="6"/>
      <c r="L294" s="7"/>
    </row>
    <row r="295" spans="10:12" s="2" customFormat="1" x14ac:dyDescent="0.25">
      <c r="J295" s="6"/>
      <c r="L295" s="7"/>
    </row>
    <row r="296" spans="10:12" s="2" customFormat="1" x14ac:dyDescent="0.25">
      <c r="J296" s="6"/>
      <c r="L296" s="7"/>
    </row>
    <row r="297" spans="10:12" s="2" customFormat="1" x14ac:dyDescent="0.25">
      <c r="J297" s="6"/>
      <c r="L297" s="7"/>
    </row>
    <row r="298" spans="10:12" s="2" customFormat="1" x14ac:dyDescent="0.25">
      <c r="J298" s="6"/>
      <c r="L298" s="7"/>
    </row>
    <row r="299" spans="10:12" s="2" customFormat="1" x14ac:dyDescent="0.25">
      <c r="J299" s="6"/>
      <c r="L299" s="7"/>
    </row>
    <row r="300" spans="10:12" s="2" customFormat="1" x14ac:dyDescent="0.25">
      <c r="J300" s="6"/>
      <c r="L300" s="7"/>
    </row>
    <row r="301" spans="10:12" s="2" customFormat="1" x14ac:dyDescent="0.25">
      <c r="J301" s="6"/>
      <c r="L301" s="7"/>
    </row>
    <row r="302" spans="10:12" s="2" customFormat="1" x14ac:dyDescent="0.25">
      <c r="J302" s="6"/>
      <c r="L302" s="7"/>
    </row>
    <row r="303" spans="10:12" s="2" customFormat="1" x14ac:dyDescent="0.25">
      <c r="J303" s="6"/>
      <c r="L303" s="7"/>
    </row>
    <row r="304" spans="10:12" s="2" customFormat="1" x14ac:dyDescent="0.25">
      <c r="J304" s="6"/>
      <c r="L304" s="7"/>
    </row>
    <row r="305" spans="10:12" s="2" customFormat="1" x14ac:dyDescent="0.25">
      <c r="J305" s="6"/>
      <c r="L305" s="7"/>
    </row>
    <row r="306" spans="10:12" s="2" customFormat="1" x14ac:dyDescent="0.25">
      <c r="J306" s="6"/>
      <c r="L306" s="7"/>
    </row>
    <row r="307" spans="10:12" s="2" customFormat="1" x14ac:dyDescent="0.25">
      <c r="J307" s="6"/>
      <c r="L307" s="7"/>
    </row>
    <row r="308" spans="10:12" s="2" customFormat="1" x14ac:dyDescent="0.25">
      <c r="J308" s="6"/>
      <c r="L308" s="7"/>
    </row>
    <row r="309" spans="10:12" s="2" customFormat="1" x14ac:dyDescent="0.25">
      <c r="J309" s="6"/>
      <c r="L309" s="7"/>
    </row>
    <row r="310" spans="10:12" s="2" customFormat="1" x14ac:dyDescent="0.25">
      <c r="J310" s="6"/>
      <c r="L310" s="7"/>
    </row>
    <row r="311" spans="10:12" s="2" customFormat="1" x14ac:dyDescent="0.25">
      <c r="J311" s="6"/>
      <c r="L311" s="7"/>
    </row>
    <row r="312" spans="10:12" s="2" customFormat="1" x14ac:dyDescent="0.25">
      <c r="J312" s="6"/>
      <c r="L312" s="7"/>
    </row>
    <row r="313" spans="10:12" s="2" customFormat="1" x14ac:dyDescent="0.25">
      <c r="J313" s="6"/>
      <c r="L313" s="7"/>
    </row>
    <row r="314" spans="10:12" s="2" customFormat="1" x14ac:dyDescent="0.25">
      <c r="J314" s="6"/>
      <c r="L314" s="7"/>
    </row>
    <row r="315" spans="10:12" s="2" customFormat="1" x14ac:dyDescent="0.25">
      <c r="J315" s="6"/>
      <c r="L315" s="7"/>
    </row>
    <row r="316" spans="10:12" s="2" customFormat="1" x14ac:dyDescent="0.25">
      <c r="J316" s="6"/>
      <c r="L316" s="7"/>
    </row>
    <row r="317" spans="10:12" s="2" customFormat="1" x14ac:dyDescent="0.25">
      <c r="J317" s="6"/>
      <c r="L317" s="7"/>
    </row>
    <row r="318" spans="10:12" s="2" customFormat="1" x14ac:dyDescent="0.25">
      <c r="J318" s="6"/>
      <c r="L318" s="7"/>
    </row>
    <row r="319" spans="10:12" s="2" customFormat="1" x14ac:dyDescent="0.25">
      <c r="J319" s="6"/>
      <c r="L319" s="7"/>
    </row>
    <row r="320" spans="10:12" s="2" customFormat="1" x14ac:dyDescent="0.25">
      <c r="J320" s="6"/>
      <c r="L320" s="7"/>
    </row>
    <row r="321" spans="10:12" s="2" customFormat="1" x14ac:dyDescent="0.25">
      <c r="J321" s="6"/>
      <c r="L321" s="7"/>
    </row>
    <row r="322" spans="10:12" s="2" customFormat="1" x14ac:dyDescent="0.25">
      <c r="J322" s="6"/>
      <c r="L322" s="7"/>
    </row>
    <row r="323" spans="10:12" s="2" customFormat="1" x14ac:dyDescent="0.25">
      <c r="J323" s="6"/>
      <c r="L323" s="7"/>
    </row>
    <row r="324" spans="10:12" s="2" customFormat="1" x14ac:dyDescent="0.25">
      <c r="J324" s="6"/>
      <c r="L324" s="7"/>
    </row>
    <row r="325" spans="10:12" s="2" customFormat="1" x14ac:dyDescent="0.25">
      <c r="J325" s="6"/>
      <c r="L325" s="7"/>
    </row>
    <row r="326" spans="10:12" s="2" customFormat="1" x14ac:dyDescent="0.25">
      <c r="J326" s="6"/>
      <c r="L326" s="7"/>
    </row>
    <row r="327" spans="10:12" s="2" customFormat="1" x14ac:dyDescent="0.25">
      <c r="J327" s="6"/>
      <c r="L327" s="7"/>
    </row>
    <row r="328" spans="10:12" s="2" customFormat="1" x14ac:dyDescent="0.25">
      <c r="J328" s="6"/>
      <c r="L328" s="7"/>
    </row>
    <row r="329" spans="10:12" s="2" customFormat="1" x14ac:dyDescent="0.25">
      <c r="J329" s="6"/>
      <c r="L329" s="7"/>
    </row>
    <row r="330" spans="10:12" s="2" customFormat="1" x14ac:dyDescent="0.25">
      <c r="J330" s="6"/>
      <c r="L330" s="7"/>
    </row>
    <row r="331" spans="10:12" s="2" customFormat="1" x14ac:dyDescent="0.25">
      <c r="J331" s="6"/>
      <c r="L331" s="7"/>
    </row>
    <row r="332" spans="10:12" s="2" customFormat="1" x14ac:dyDescent="0.25">
      <c r="J332" s="6"/>
      <c r="L332" s="7"/>
    </row>
    <row r="333" spans="10:12" s="2" customFormat="1" x14ac:dyDescent="0.25">
      <c r="J333" s="6"/>
      <c r="L333" s="7"/>
    </row>
    <row r="334" spans="10:12" s="2" customFormat="1" x14ac:dyDescent="0.25">
      <c r="J334" s="6"/>
      <c r="L334" s="7"/>
    </row>
    <row r="335" spans="10:12" s="2" customFormat="1" x14ac:dyDescent="0.25">
      <c r="J335" s="6"/>
      <c r="L335" s="7"/>
    </row>
    <row r="336" spans="10:12" s="2" customFormat="1" x14ac:dyDescent="0.25">
      <c r="J336" s="6"/>
      <c r="L336" s="7"/>
    </row>
    <row r="337" spans="10:12" s="2" customFormat="1" x14ac:dyDescent="0.25">
      <c r="J337" s="6"/>
      <c r="L337" s="7"/>
    </row>
    <row r="338" spans="10:12" s="2" customFormat="1" x14ac:dyDescent="0.25">
      <c r="J338" s="6"/>
      <c r="L338" s="7"/>
    </row>
    <row r="339" spans="10:12" s="2" customFormat="1" x14ac:dyDescent="0.25">
      <c r="J339" s="6"/>
      <c r="L339" s="7"/>
    </row>
    <row r="340" spans="10:12" s="2" customFormat="1" x14ac:dyDescent="0.25">
      <c r="J340" s="6"/>
      <c r="L340" s="7"/>
    </row>
    <row r="341" spans="10:12" s="2" customFormat="1" x14ac:dyDescent="0.25">
      <c r="J341" s="6"/>
      <c r="L341" s="7"/>
    </row>
    <row r="342" spans="10:12" s="2" customFormat="1" x14ac:dyDescent="0.25">
      <c r="J342" s="6"/>
      <c r="L342" s="7"/>
    </row>
    <row r="343" spans="10:12" s="2" customFormat="1" x14ac:dyDescent="0.25">
      <c r="J343" s="6"/>
      <c r="L343" s="7"/>
    </row>
    <row r="344" spans="10:12" s="2" customFormat="1" x14ac:dyDescent="0.25">
      <c r="J344" s="6"/>
      <c r="L344" s="7"/>
    </row>
    <row r="345" spans="10:12" s="2" customFormat="1" x14ac:dyDescent="0.25">
      <c r="J345" s="6"/>
      <c r="L345" s="7"/>
    </row>
    <row r="346" spans="10:12" s="2" customFormat="1" x14ac:dyDescent="0.25">
      <c r="J346" s="6"/>
      <c r="L346" s="7"/>
    </row>
    <row r="347" spans="10:12" s="2" customFormat="1" x14ac:dyDescent="0.25">
      <c r="J347" s="6"/>
      <c r="L347" s="7"/>
    </row>
    <row r="348" spans="10:12" s="2" customFormat="1" x14ac:dyDescent="0.25">
      <c r="J348" s="6"/>
      <c r="L348" s="7"/>
    </row>
    <row r="349" spans="10:12" s="2" customFormat="1" x14ac:dyDescent="0.25">
      <c r="J349" s="6"/>
      <c r="L349" s="7"/>
    </row>
    <row r="350" spans="10:12" s="2" customFormat="1" x14ac:dyDescent="0.25">
      <c r="J350" s="6"/>
      <c r="L350" s="7"/>
    </row>
    <row r="351" spans="10:12" s="2" customFormat="1" x14ac:dyDescent="0.25">
      <c r="J351" s="6"/>
      <c r="L351" s="7"/>
    </row>
    <row r="352" spans="10:12" s="2" customFormat="1" x14ac:dyDescent="0.25">
      <c r="J352" s="6"/>
      <c r="L352" s="7"/>
    </row>
    <row r="353" spans="10:12" s="2" customFormat="1" x14ac:dyDescent="0.25">
      <c r="J353" s="6"/>
      <c r="L353" s="7"/>
    </row>
    <row r="354" spans="10:12" s="2" customFormat="1" x14ac:dyDescent="0.25">
      <c r="J354" s="6"/>
      <c r="L354" s="7"/>
    </row>
    <row r="355" spans="10:12" s="2" customFormat="1" x14ac:dyDescent="0.25">
      <c r="J355" s="6"/>
      <c r="L355" s="7"/>
    </row>
    <row r="356" spans="10:12" s="2" customFormat="1" x14ac:dyDescent="0.25">
      <c r="J356" s="6"/>
      <c r="L356" s="7"/>
    </row>
    <row r="357" spans="10:12" s="2" customFormat="1" x14ac:dyDescent="0.25">
      <c r="J357" s="6"/>
      <c r="L357" s="7"/>
    </row>
    <row r="358" spans="10:12" s="2" customFormat="1" x14ac:dyDescent="0.25">
      <c r="J358" s="6"/>
      <c r="L358" s="7"/>
    </row>
    <row r="359" spans="10:12" s="2" customFormat="1" x14ac:dyDescent="0.25">
      <c r="J359" s="6"/>
      <c r="L359" s="7"/>
    </row>
    <row r="360" spans="10:12" s="2" customFormat="1" x14ac:dyDescent="0.25">
      <c r="J360" s="6"/>
      <c r="L360" s="7"/>
    </row>
    <row r="361" spans="10:12" s="2" customFormat="1" x14ac:dyDescent="0.25">
      <c r="J361" s="6"/>
      <c r="L361" s="7"/>
    </row>
    <row r="362" spans="10:12" s="2" customFormat="1" x14ac:dyDescent="0.25">
      <c r="J362" s="6"/>
      <c r="L362" s="7"/>
    </row>
    <row r="363" spans="10:12" s="2" customFormat="1" x14ac:dyDescent="0.25">
      <c r="J363" s="6"/>
      <c r="L363" s="7"/>
    </row>
    <row r="364" spans="10:12" s="2" customFormat="1" x14ac:dyDescent="0.25">
      <c r="J364" s="6"/>
      <c r="L364" s="7"/>
    </row>
    <row r="365" spans="10:12" s="2" customFormat="1" x14ac:dyDescent="0.25">
      <c r="J365" s="6"/>
      <c r="L365" s="7"/>
    </row>
    <row r="366" spans="10:12" s="2" customFormat="1" x14ac:dyDescent="0.25">
      <c r="J366" s="6"/>
      <c r="L366" s="7"/>
    </row>
    <row r="367" spans="10:12" s="2" customFormat="1" x14ac:dyDescent="0.25">
      <c r="J367" s="6"/>
      <c r="L367" s="7"/>
    </row>
    <row r="368" spans="10:12" s="2" customFormat="1" x14ac:dyDescent="0.25">
      <c r="J368" s="6"/>
      <c r="L368" s="7"/>
    </row>
    <row r="369" spans="10:12" s="2" customFormat="1" x14ac:dyDescent="0.25">
      <c r="J369" s="6"/>
      <c r="L369" s="7"/>
    </row>
    <row r="370" spans="10:12" s="2" customFormat="1" x14ac:dyDescent="0.25">
      <c r="J370" s="6"/>
      <c r="L370" s="7"/>
    </row>
    <row r="371" spans="10:12" s="2" customFormat="1" x14ac:dyDescent="0.25">
      <c r="J371" s="6"/>
      <c r="L371" s="7"/>
    </row>
    <row r="372" spans="10:12" s="2" customFormat="1" x14ac:dyDescent="0.25">
      <c r="J372" s="6"/>
      <c r="L372" s="7"/>
    </row>
    <row r="373" spans="10:12" s="2" customFormat="1" x14ac:dyDescent="0.25">
      <c r="J373" s="6"/>
      <c r="L373" s="7"/>
    </row>
    <row r="374" spans="10:12" s="2" customFormat="1" x14ac:dyDescent="0.25">
      <c r="J374" s="6"/>
      <c r="L374" s="7"/>
    </row>
    <row r="375" spans="10:12" s="2" customFormat="1" x14ac:dyDescent="0.25">
      <c r="J375" s="6"/>
      <c r="L375" s="7"/>
    </row>
    <row r="376" spans="10:12" s="2" customFormat="1" x14ac:dyDescent="0.25">
      <c r="J376" s="6"/>
      <c r="L376" s="7"/>
    </row>
    <row r="377" spans="10:12" s="2" customFormat="1" x14ac:dyDescent="0.25">
      <c r="J377" s="6"/>
      <c r="L377" s="7"/>
    </row>
    <row r="378" spans="10:12" s="2" customFormat="1" x14ac:dyDescent="0.25">
      <c r="J378" s="6"/>
      <c r="L378" s="7"/>
    </row>
    <row r="379" spans="10:12" s="2" customFormat="1" x14ac:dyDescent="0.25">
      <c r="J379" s="6"/>
      <c r="L379" s="7"/>
    </row>
    <row r="380" spans="10:12" s="2" customFormat="1" x14ac:dyDescent="0.25">
      <c r="J380" s="6"/>
      <c r="L380" s="7"/>
    </row>
    <row r="381" spans="10:12" s="2" customFormat="1" x14ac:dyDescent="0.25">
      <c r="J381" s="6"/>
      <c r="L381" s="7"/>
    </row>
    <row r="382" spans="10:12" s="2" customFormat="1" x14ac:dyDescent="0.25">
      <c r="J382" s="6"/>
      <c r="L382" s="7"/>
    </row>
    <row r="383" spans="10:12" s="2" customFormat="1" x14ac:dyDescent="0.25">
      <c r="J383" s="6"/>
      <c r="L383" s="7"/>
    </row>
    <row r="384" spans="10:12" s="2" customFormat="1" x14ac:dyDescent="0.25">
      <c r="J384" s="6"/>
      <c r="L384" s="7"/>
    </row>
    <row r="385" spans="10:12" s="2" customFormat="1" x14ac:dyDescent="0.25">
      <c r="J385" s="6"/>
      <c r="L385" s="7"/>
    </row>
    <row r="386" spans="10:12" s="2" customFormat="1" x14ac:dyDescent="0.25">
      <c r="J386" s="6"/>
      <c r="L386" s="7"/>
    </row>
    <row r="387" spans="10:12" s="2" customFormat="1" x14ac:dyDescent="0.25">
      <c r="J387" s="6"/>
      <c r="L387" s="7"/>
    </row>
    <row r="388" spans="10:12" s="2" customFormat="1" x14ac:dyDescent="0.25">
      <c r="J388" s="6"/>
      <c r="L388" s="7"/>
    </row>
    <row r="389" spans="10:12" s="2" customFormat="1" x14ac:dyDescent="0.25">
      <c r="J389" s="6"/>
      <c r="L389" s="7"/>
    </row>
    <row r="390" spans="10:12" s="2" customFormat="1" x14ac:dyDescent="0.25">
      <c r="J390" s="6"/>
      <c r="L390" s="7"/>
    </row>
    <row r="391" spans="10:12" s="2" customFormat="1" x14ac:dyDescent="0.25">
      <c r="J391" s="6"/>
      <c r="L391" s="7"/>
    </row>
    <row r="392" spans="10:12" s="2" customFormat="1" x14ac:dyDescent="0.25">
      <c r="J392" s="6"/>
      <c r="L392" s="7"/>
    </row>
    <row r="393" spans="10:12" s="2" customFormat="1" x14ac:dyDescent="0.25">
      <c r="J393" s="6"/>
      <c r="L393" s="7"/>
    </row>
    <row r="394" spans="10:12" s="2" customFormat="1" x14ac:dyDescent="0.25">
      <c r="J394" s="6"/>
      <c r="L394" s="7"/>
    </row>
    <row r="395" spans="10:12" s="2" customFormat="1" x14ac:dyDescent="0.25">
      <c r="J395" s="6"/>
      <c r="L395" s="7"/>
    </row>
    <row r="396" spans="10:12" s="2" customFormat="1" x14ac:dyDescent="0.25">
      <c r="J396" s="6"/>
      <c r="L396" s="7"/>
    </row>
    <row r="397" spans="10:12" s="2" customFormat="1" x14ac:dyDescent="0.25">
      <c r="J397" s="6"/>
      <c r="L397" s="7"/>
    </row>
    <row r="398" spans="10:12" s="2" customFormat="1" x14ac:dyDescent="0.25">
      <c r="J398" s="6"/>
      <c r="L398" s="7"/>
    </row>
    <row r="399" spans="10:12" s="2" customFormat="1" x14ac:dyDescent="0.25">
      <c r="J399" s="6"/>
      <c r="L399" s="7"/>
    </row>
    <row r="400" spans="10:12" s="2" customFormat="1" x14ac:dyDescent="0.25">
      <c r="J400" s="6"/>
      <c r="L400" s="7"/>
    </row>
    <row r="401" spans="10:12" s="2" customFormat="1" x14ac:dyDescent="0.25">
      <c r="J401" s="6"/>
      <c r="L401" s="7"/>
    </row>
    <row r="402" spans="10:12" s="2" customFormat="1" x14ac:dyDescent="0.25">
      <c r="J402" s="6"/>
      <c r="L402" s="7"/>
    </row>
    <row r="403" spans="10:12" s="2" customFormat="1" x14ac:dyDescent="0.25">
      <c r="J403" s="6"/>
      <c r="L403" s="7"/>
    </row>
    <row r="404" spans="10:12" s="2" customFormat="1" x14ac:dyDescent="0.25">
      <c r="J404" s="6"/>
      <c r="L404" s="7"/>
    </row>
    <row r="405" spans="10:12" s="2" customFormat="1" x14ac:dyDescent="0.25">
      <c r="J405" s="6"/>
      <c r="L405" s="7"/>
    </row>
    <row r="406" spans="10:12" s="2" customFormat="1" x14ac:dyDescent="0.25">
      <c r="J406" s="6"/>
      <c r="L406" s="7"/>
    </row>
    <row r="407" spans="10:12" s="2" customFormat="1" x14ac:dyDescent="0.25">
      <c r="J407" s="6"/>
      <c r="L407" s="7"/>
    </row>
    <row r="408" spans="10:12" s="2" customFormat="1" x14ac:dyDescent="0.25">
      <c r="J408" s="6"/>
      <c r="L408" s="7"/>
    </row>
    <row r="409" spans="10:12" s="2" customFormat="1" x14ac:dyDescent="0.25">
      <c r="J409" s="6"/>
      <c r="L409" s="7"/>
    </row>
    <row r="410" spans="10:12" s="2" customFormat="1" x14ac:dyDescent="0.25">
      <c r="J410" s="6"/>
      <c r="L410" s="7"/>
    </row>
    <row r="411" spans="10:12" s="2" customFormat="1" x14ac:dyDescent="0.25">
      <c r="J411" s="6"/>
      <c r="L411" s="7"/>
    </row>
    <row r="412" spans="10:12" s="2" customFormat="1" x14ac:dyDescent="0.25">
      <c r="J412" s="6"/>
      <c r="L412" s="7"/>
    </row>
    <row r="413" spans="10:12" s="2" customFormat="1" x14ac:dyDescent="0.25">
      <c r="J413" s="6"/>
      <c r="L413" s="7"/>
    </row>
    <row r="414" spans="10:12" s="2" customFormat="1" x14ac:dyDescent="0.25">
      <c r="J414" s="6"/>
      <c r="L414" s="7"/>
    </row>
    <row r="415" spans="10:12" s="2" customFormat="1" x14ac:dyDescent="0.25">
      <c r="J415" s="6"/>
      <c r="L415" s="7"/>
    </row>
    <row r="416" spans="10:12" s="2" customFormat="1" x14ac:dyDescent="0.25">
      <c r="J416" s="6"/>
      <c r="L416" s="7"/>
    </row>
    <row r="417" spans="10:12" s="2" customFormat="1" x14ac:dyDescent="0.25">
      <c r="J417" s="6"/>
      <c r="L417" s="7"/>
    </row>
    <row r="418" spans="10:12" s="2" customFormat="1" x14ac:dyDescent="0.25">
      <c r="J418" s="6"/>
      <c r="L418" s="7"/>
    </row>
    <row r="419" spans="10:12" s="2" customFormat="1" x14ac:dyDescent="0.25">
      <c r="J419" s="6"/>
      <c r="L419" s="7"/>
    </row>
    <row r="420" spans="10:12" s="2" customFormat="1" x14ac:dyDescent="0.25">
      <c r="J420" s="6"/>
      <c r="L420" s="7"/>
    </row>
    <row r="421" spans="10:12" s="2" customFormat="1" x14ac:dyDescent="0.25">
      <c r="J421" s="6"/>
      <c r="L421" s="7"/>
    </row>
    <row r="422" spans="10:12" s="2" customFormat="1" x14ac:dyDescent="0.25">
      <c r="J422" s="6"/>
      <c r="L422" s="7"/>
    </row>
    <row r="423" spans="10:12" s="2" customFormat="1" x14ac:dyDescent="0.25">
      <c r="J423" s="6"/>
      <c r="L423" s="7"/>
    </row>
    <row r="424" spans="10:12" s="2" customFormat="1" x14ac:dyDescent="0.25">
      <c r="J424" s="6"/>
      <c r="L424" s="7"/>
    </row>
    <row r="425" spans="10:12" s="2" customFormat="1" x14ac:dyDescent="0.25">
      <c r="J425" s="6"/>
      <c r="L425" s="7"/>
    </row>
    <row r="426" spans="10:12" s="2" customFormat="1" x14ac:dyDescent="0.25">
      <c r="J426" s="6"/>
      <c r="L426" s="7"/>
    </row>
    <row r="427" spans="10:12" s="2" customFormat="1" x14ac:dyDescent="0.25">
      <c r="J427" s="6"/>
      <c r="L427" s="7"/>
    </row>
    <row r="428" spans="10:12" s="2" customFormat="1" x14ac:dyDescent="0.25">
      <c r="J428" s="6"/>
      <c r="L428" s="7"/>
    </row>
    <row r="429" spans="10:12" s="2" customFormat="1" x14ac:dyDescent="0.25">
      <c r="J429" s="6"/>
      <c r="L429" s="7"/>
    </row>
    <row r="430" spans="10:12" s="2" customFormat="1" x14ac:dyDescent="0.25">
      <c r="J430" s="6"/>
      <c r="L430" s="7"/>
    </row>
    <row r="431" spans="10:12" s="2" customFormat="1" x14ac:dyDescent="0.25">
      <c r="J431" s="6"/>
      <c r="L431" s="7"/>
    </row>
    <row r="432" spans="10:12" s="2" customFormat="1" x14ac:dyDescent="0.25">
      <c r="J432" s="6"/>
      <c r="L432" s="7"/>
    </row>
    <row r="433" spans="10:12" s="2" customFormat="1" x14ac:dyDescent="0.25">
      <c r="J433" s="6"/>
      <c r="L433" s="7"/>
    </row>
    <row r="434" spans="10:12" s="2" customFormat="1" x14ac:dyDescent="0.25">
      <c r="J434" s="6"/>
      <c r="L434" s="7"/>
    </row>
    <row r="435" spans="10:12" s="2" customFormat="1" x14ac:dyDescent="0.25">
      <c r="J435" s="6"/>
      <c r="L435" s="7"/>
    </row>
    <row r="436" spans="10:12" s="2" customFormat="1" x14ac:dyDescent="0.25">
      <c r="J436" s="6"/>
      <c r="L436" s="7"/>
    </row>
    <row r="437" spans="10:12" s="2" customFormat="1" x14ac:dyDescent="0.25">
      <c r="J437" s="6"/>
      <c r="L437" s="7"/>
    </row>
    <row r="438" spans="10:12" s="2" customFormat="1" x14ac:dyDescent="0.25">
      <c r="J438" s="6"/>
      <c r="L438" s="7"/>
    </row>
    <row r="439" spans="10:12" s="2" customFormat="1" x14ac:dyDescent="0.25">
      <c r="J439" s="6"/>
      <c r="L439" s="7"/>
    </row>
    <row r="440" spans="10:12" s="2" customFormat="1" x14ac:dyDescent="0.25">
      <c r="J440" s="6"/>
      <c r="L440" s="7"/>
    </row>
    <row r="441" spans="10:12" s="2" customFormat="1" x14ac:dyDescent="0.25">
      <c r="J441" s="6"/>
      <c r="L441" s="7"/>
    </row>
    <row r="442" spans="10:12" s="2" customFormat="1" x14ac:dyDescent="0.25">
      <c r="J442" s="6"/>
      <c r="L442" s="7"/>
    </row>
    <row r="443" spans="10:12" s="2" customFormat="1" x14ac:dyDescent="0.25">
      <c r="J443" s="6"/>
      <c r="L443" s="7"/>
    </row>
    <row r="444" spans="10:12" s="2" customFormat="1" x14ac:dyDescent="0.25">
      <c r="J444" s="6"/>
      <c r="L444" s="7"/>
    </row>
    <row r="445" spans="10:12" s="2" customFormat="1" x14ac:dyDescent="0.25">
      <c r="J445" s="6"/>
      <c r="L445" s="7"/>
    </row>
    <row r="446" spans="10:12" s="2" customFormat="1" x14ac:dyDescent="0.25">
      <c r="J446" s="6"/>
      <c r="L446" s="7"/>
    </row>
    <row r="447" spans="10:12" s="2" customFormat="1" x14ac:dyDescent="0.25">
      <c r="J447" s="6"/>
      <c r="L447" s="7"/>
    </row>
    <row r="448" spans="10:12" s="2" customFormat="1" x14ac:dyDescent="0.25">
      <c r="J448" s="6"/>
      <c r="L448" s="7"/>
    </row>
    <row r="449" spans="10:12" s="2" customFormat="1" x14ac:dyDescent="0.25">
      <c r="J449" s="6"/>
      <c r="L449" s="7"/>
    </row>
    <row r="450" spans="10:12" s="2" customFormat="1" x14ac:dyDescent="0.25">
      <c r="J450" s="6"/>
      <c r="L450" s="7"/>
    </row>
    <row r="451" spans="10:12" s="2" customFormat="1" x14ac:dyDescent="0.25">
      <c r="J451" s="6"/>
      <c r="L451" s="7"/>
    </row>
    <row r="452" spans="10:12" s="2" customFormat="1" x14ac:dyDescent="0.25">
      <c r="J452" s="6"/>
      <c r="L452" s="7"/>
    </row>
    <row r="453" spans="10:12" s="2" customFormat="1" x14ac:dyDescent="0.25">
      <c r="J453" s="6"/>
      <c r="L453" s="7"/>
    </row>
    <row r="454" spans="10:12" s="2" customFormat="1" x14ac:dyDescent="0.25">
      <c r="J454" s="6"/>
      <c r="L454" s="7"/>
    </row>
    <row r="455" spans="10:12" s="2" customFormat="1" x14ac:dyDescent="0.25">
      <c r="J455" s="6"/>
      <c r="L455" s="7"/>
    </row>
    <row r="456" spans="10:12" s="2" customFormat="1" x14ac:dyDescent="0.25">
      <c r="J456" s="6"/>
      <c r="L456" s="7"/>
    </row>
    <row r="457" spans="10:12" s="2" customFormat="1" x14ac:dyDescent="0.25">
      <c r="J457" s="6"/>
      <c r="L457" s="7"/>
    </row>
    <row r="458" spans="10:12" s="2" customFormat="1" x14ac:dyDescent="0.25">
      <c r="J458" s="6"/>
      <c r="L458" s="7"/>
    </row>
    <row r="459" spans="10:12" s="2" customFormat="1" x14ac:dyDescent="0.25">
      <c r="J459" s="6"/>
      <c r="L459" s="7"/>
    </row>
    <row r="460" spans="10:12" s="2" customFormat="1" x14ac:dyDescent="0.25">
      <c r="J460" s="6"/>
      <c r="L460" s="7"/>
    </row>
    <row r="461" spans="10:12" s="2" customFormat="1" x14ac:dyDescent="0.25">
      <c r="J461" s="6"/>
      <c r="L461" s="7"/>
    </row>
    <row r="462" spans="10:12" s="2" customFormat="1" x14ac:dyDescent="0.25">
      <c r="J462" s="6"/>
      <c r="L462" s="7"/>
    </row>
    <row r="463" spans="10:12" s="2" customFormat="1" x14ac:dyDescent="0.25">
      <c r="J463" s="6"/>
      <c r="L463" s="7"/>
    </row>
    <row r="464" spans="10:12" s="2" customFormat="1" x14ac:dyDescent="0.25">
      <c r="J464" s="6"/>
      <c r="L464" s="7"/>
    </row>
    <row r="465" spans="10:12" s="2" customFormat="1" x14ac:dyDescent="0.25">
      <c r="J465" s="6"/>
      <c r="L465" s="7"/>
    </row>
    <row r="466" spans="10:12" s="2" customFormat="1" x14ac:dyDescent="0.25">
      <c r="J466" s="6"/>
      <c r="L466" s="7"/>
    </row>
    <row r="467" spans="10:12" s="2" customFormat="1" x14ac:dyDescent="0.25">
      <c r="J467" s="6"/>
      <c r="L467" s="7"/>
    </row>
    <row r="468" spans="10:12" s="2" customFormat="1" x14ac:dyDescent="0.25">
      <c r="J468" s="6"/>
      <c r="L468" s="7"/>
    </row>
    <row r="469" spans="10:12" s="2" customFormat="1" x14ac:dyDescent="0.25">
      <c r="J469" s="6"/>
      <c r="L469" s="7"/>
    </row>
    <row r="470" spans="10:12" s="2" customFormat="1" x14ac:dyDescent="0.25">
      <c r="J470" s="6"/>
      <c r="L470" s="7"/>
    </row>
    <row r="471" spans="10:12" s="2" customFormat="1" x14ac:dyDescent="0.25">
      <c r="J471" s="6"/>
      <c r="L471" s="7"/>
    </row>
    <row r="472" spans="10:12" s="2" customFormat="1" x14ac:dyDescent="0.25">
      <c r="J472" s="6"/>
      <c r="L472" s="7"/>
    </row>
    <row r="473" spans="10:12" s="2" customFormat="1" x14ac:dyDescent="0.25">
      <c r="J473" s="6"/>
      <c r="L473" s="7"/>
    </row>
    <row r="474" spans="10:12" s="2" customFormat="1" x14ac:dyDescent="0.25">
      <c r="J474" s="6"/>
      <c r="L474" s="7"/>
    </row>
    <row r="475" spans="10:12" s="2" customFormat="1" x14ac:dyDescent="0.25">
      <c r="J475" s="6"/>
      <c r="L475" s="7"/>
    </row>
    <row r="476" spans="10:12" s="2" customFormat="1" x14ac:dyDescent="0.25">
      <c r="J476" s="6"/>
      <c r="L476" s="7"/>
    </row>
    <row r="477" spans="10:12" s="2" customFormat="1" x14ac:dyDescent="0.25">
      <c r="J477" s="6"/>
      <c r="L477" s="7"/>
    </row>
    <row r="478" spans="10:12" s="2" customFormat="1" x14ac:dyDescent="0.25">
      <c r="J478" s="6"/>
      <c r="L478" s="7"/>
    </row>
    <row r="479" spans="10:12" s="2" customFormat="1" x14ac:dyDescent="0.25">
      <c r="J479" s="6"/>
      <c r="L479" s="7"/>
    </row>
    <row r="480" spans="10:12" s="2" customFormat="1" x14ac:dyDescent="0.25">
      <c r="J480" s="6"/>
      <c r="L480" s="7"/>
    </row>
    <row r="481" spans="10:12" s="2" customFormat="1" x14ac:dyDescent="0.25">
      <c r="J481" s="6"/>
      <c r="L481" s="7"/>
    </row>
    <row r="482" spans="10:12" s="2" customFormat="1" x14ac:dyDescent="0.25">
      <c r="J482" s="6"/>
      <c r="L482" s="7"/>
    </row>
    <row r="483" spans="10:12" s="2" customFormat="1" x14ac:dyDescent="0.25">
      <c r="J483" s="6"/>
      <c r="L483" s="7"/>
    </row>
    <row r="484" spans="10:12" s="2" customFormat="1" x14ac:dyDescent="0.25">
      <c r="J484" s="6"/>
      <c r="L484" s="7"/>
    </row>
    <row r="485" spans="10:12" s="2" customFormat="1" x14ac:dyDescent="0.25">
      <c r="J485" s="6"/>
      <c r="L485" s="7"/>
    </row>
    <row r="486" spans="10:12" s="2" customFormat="1" x14ac:dyDescent="0.25">
      <c r="J486" s="6"/>
      <c r="L486" s="7"/>
    </row>
    <row r="487" spans="10:12" s="2" customFormat="1" x14ac:dyDescent="0.25">
      <c r="J487" s="6"/>
      <c r="L487" s="7"/>
    </row>
    <row r="488" spans="10:12" s="2" customFormat="1" x14ac:dyDescent="0.25">
      <c r="J488" s="6"/>
      <c r="L488" s="7"/>
    </row>
    <row r="489" spans="10:12" s="2" customFormat="1" x14ac:dyDescent="0.25">
      <c r="J489" s="6"/>
      <c r="L489" s="7"/>
    </row>
    <row r="490" spans="10:12" s="2" customFormat="1" x14ac:dyDescent="0.25">
      <c r="J490" s="6"/>
      <c r="L490" s="7"/>
    </row>
    <row r="491" spans="10:12" s="2" customFormat="1" x14ac:dyDescent="0.25">
      <c r="J491" s="6"/>
      <c r="L491" s="7"/>
    </row>
    <row r="492" spans="10:12" s="2" customFormat="1" x14ac:dyDescent="0.25">
      <c r="J492" s="6"/>
      <c r="L492" s="7"/>
    </row>
    <row r="493" spans="10:12" s="2" customFormat="1" x14ac:dyDescent="0.25">
      <c r="J493" s="6"/>
      <c r="L493" s="7"/>
    </row>
    <row r="494" spans="10:12" s="2" customFormat="1" x14ac:dyDescent="0.25">
      <c r="J494" s="6"/>
      <c r="L494" s="7"/>
    </row>
    <row r="495" spans="10:12" s="2" customFormat="1" x14ac:dyDescent="0.25">
      <c r="J495" s="6"/>
      <c r="L495" s="7"/>
    </row>
    <row r="496" spans="10:12" s="2" customFormat="1" x14ac:dyDescent="0.25">
      <c r="J496" s="6"/>
      <c r="L496" s="7"/>
    </row>
    <row r="497" spans="10:12" s="2" customFormat="1" x14ac:dyDescent="0.25">
      <c r="J497" s="6"/>
      <c r="L497" s="7"/>
    </row>
    <row r="498" spans="10:12" s="2" customFormat="1" x14ac:dyDescent="0.25">
      <c r="J498" s="6"/>
      <c r="L498" s="7"/>
    </row>
    <row r="499" spans="10:12" s="2" customFormat="1" x14ac:dyDescent="0.25">
      <c r="J499" s="6"/>
      <c r="L499" s="7"/>
    </row>
    <row r="500" spans="10:12" s="2" customFormat="1" x14ac:dyDescent="0.25">
      <c r="J500" s="6"/>
      <c r="L500" s="7"/>
    </row>
    <row r="501" spans="10:12" s="2" customFormat="1" x14ac:dyDescent="0.25">
      <c r="J501" s="6"/>
      <c r="L501" s="7"/>
    </row>
    <row r="502" spans="10:12" s="2" customFormat="1" x14ac:dyDescent="0.25">
      <c r="J502" s="6"/>
      <c r="L502" s="7"/>
    </row>
    <row r="503" spans="10:12" s="2" customFormat="1" x14ac:dyDescent="0.25">
      <c r="J503" s="6"/>
      <c r="L503" s="7"/>
    </row>
    <row r="504" spans="10:12" s="2" customFormat="1" x14ac:dyDescent="0.25">
      <c r="J504" s="6"/>
      <c r="L504" s="7"/>
    </row>
    <row r="505" spans="10:12" s="2" customFormat="1" x14ac:dyDescent="0.25">
      <c r="J505" s="6"/>
      <c r="L505" s="7"/>
    </row>
    <row r="506" spans="10:12" s="2" customFormat="1" x14ac:dyDescent="0.25">
      <c r="J506" s="6"/>
      <c r="L506" s="7"/>
    </row>
    <row r="507" spans="10:12" s="2" customFormat="1" x14ac:dyDescent="0.25">
      <c r="J507" s="6"/>
      <c r="L507" s="7"/>
    </row>
    <row r="508" spans="10:12" s="2" customFormat="1" x14ac:dyDescent="0.25">
      <c r="J508" s="6"/>
      <c r="L508" s="7"/>
    </row>
    <row r="509" spans="10:12" s="2" customFormat="1" x14ac:dyDescent="0.25">
      <c r="J509" s="6"/>
      <c r="L509" s="7"/>
    </row>
    <row r="510" spans="10:12" s="2" customFormat="1" x14ac:dyDescent="0.25">
      <c r="J510" s="6"/>
      <c r="L510" s="7"/>
    </row>
    <row r="511" spans="10:12" s="2" customFormat="1" x14ac:dyDescent="0.25">
      <c r="J511" s="6"/>
      <c r="L511" s="7"/>
    </row>
    <row r="512" spans="10:12" s="2" customFormat="1" x14ac:dyDescent="0.25">
      <c r="J512" s="6"/>
      <c r="L512" s="7"/>
    </row>
    <row r="513" spans="10:12" s="2" customFormat="1" x14ac:dyDescent="0.25">
      <c r="J513" s="6"/>
      <c r="L513" s="7"/>
    </row>
    <row r="514" spans="10:12" s="2" customFormat="1" x14ac:dyDescent="0.25">
      <c r="J514" s="6"/>
      <c r="L514" s="7"/>
    </row>
    <row r="515" spans="10:12" s="2" customFormat="1" x14ac:dyDescent="0.25">
      <c r="J515" s="6"/>
      <c r="L515" s="7"/>
    </row>
    <row r="516" spans="10:12" s="2" customFormat="1" x14ac:dyDescent="0.25">
      <c r="J516" s="6"/>
      <c r="L516" s="7"/>
    </row>
    <row r="517" spans="10:12" s="2" customFormat="1" x14ac:dyDescent="0.25">
      <c r="J517" s="6"/>
      <c r="L517" s="7"/>
    </row>
    <row r="518" spans="10:12" s="2" customFormat="1" x14ac:dyDescent="0.25">
      <c r="J518" s="6"/>
      <c r="L518" s="7"/>
    </row>
    <row r="519" spans="10:12" s="2" customFormat="1" x14ac:dyDescent="0.25">
      <c r="J519" s="6"/>
      <c r="L519" s="7"/>
    </row>
    <row r="520" spans="10:12" s="2" customFormat="1" x14ac:dyDescent="0.25">
      <c r="J520" s="6"/>
      <c r="L520" s="7"/>
    </row>
    <row r="521" spans="10:12" s="2" customFormat="1" x14ac:dyDescent="0.25">
      <c r="J521" s="6"/>
      <c r="L521" s="7"/>
    </row>
    <row r="522" spans="10:12" s="2" customFormat="1" x14ac:dyDescent="0.25">
      <c r="J522" s="6"/>
      <c r="L522" s="7"/>
    </row>
    <row r="523" spans="10:12" s="2" customFormat="1" x14ac:dyDescent="0.25">
      <c r="J523" s="6"/>
      <c r="L523" s="7"/>
    </row>
    <row r="524" spans="10:12" s="2" customFormat="1" x14ac:dyDescent="0.25">
      <c r="J524" s="6"/>
      <c r="L524" s="7"/>
    </row>
    <row r="525" spans="10:12" s="2" customFormat="1" x14ac:dyDescent="0.25">
      <c r="J525" s="6"/>
      <c r="L525" s="7"/>
    </row>
    <row r="526" spans="10:12" s="2" customFormat="1" x14ac:dyDescent="0.25">
      <c r="J526" s="6"/>
      <c r="L526" s="7"/>
    </row>
    <row r="527" spans="10:12" s="2" customFormat="1" x14ac:dyDescent="0.25">
      <c r="J527" s="6"/>
      <c r="L527" s="7"/>
    </row>
    <row r="528" spans="10:12" s="2" customFormat="1" x14ac:dyDescent="0.25">
      <c r="J528" s="6"/>
      <c r="L528" s="7"/>
    </row>
    <row r="529" spans="10:12" s="2" customFormat="1" x14ac:dyDescent="0.25">
      <c r="J529" s="6"/>
      <c r="L529" s="7"/>
    </row>
    <row r="530" spans="10:12" s="2" customFormat="1" x14ac:dyDescent="0.25">
      <c r="J530" s="6"/>
      <c r="L530" s="7"/>
    </row>
    <row r="531" spans="10:12" s="2" customFormat="1" x14ac:dyDescent="0.25">
      <c r="J531" s="6"/>
      <c r="L531" s="7"/>
    </row>
    <row r="532" spans="10:12" s="2" customFormat="1" x14ac:dyDescent="0.25">
      <c r="J532" s="6"/>
      <c r="L532" s="7"/>
    </row>
    <row r="533" spans="10:12" s="2" customFormat="1" x14ac:dyDescent="0.25">
      <c r="J533" s="6"/>
      <c r="L533" s="7"/>
    </row>
    <row r="534" spans="10:12" s="2" customFormat="1" x14ac:dyDescent="0.25">
      <c r="J534" s="6"/>
      <c r="L534" s="7"/>
    </row>
    <row r="535" spans="10:12" s="2" customFormat="1" x14ac:dyDescent="0.25">
      <c r="J535" s="6"/>
      <c r="L535" s="7"/>
    </row>
    <row r="536" spans="10:12" s="2" customFormat="1" x14ac:dyDescent="0.25">
      <c r="J536" s="6"/>
      <c r="L536" s="7"/>
    </row>
    <row r="537" spans="10:12" s="2" customFormat="1" x14ac:dyDescent="0.25">
      <c r="J537" s="6"/>
      <c r="L537" s="7"/>
    </row>
    <row r="538" spans="10:12" s="2" customFormat="1" x14ac:dyDescent="0.25">
      <c r="J538" s="6"/>
      <c r="L538" s="7"/>
    </row>
    <row r="539" spans="10:12" s="2" customFormat="1" x14ac:dyDescent="0.25">
      <c r="J539" s="6"/>
      <c r="L539" s="7"/>
    </row>
    <row r="540" spans="10:12" s="2" customFormat="1" x14ac:dyDescent="0.25">
      <c r="J540" s="6"/>
      <c r="L540" s="7"/>
    </row>
    <row r="541" spans="10:12" s="2" customFormat="1" x14ac:dyDescent="0.25">
      <c r="J541" s="6"/>
      <c r="L541" s="7"/>
    </row>
    <row r="542" spans="10:12" s="2" customFormat="1" x14ac:dyDescent="0.25">
      <c r="J542" s="6"/>
      <c r="L542" s="7"/>
    </row>
    <row r="543" spans="10:12" s="2" customFormat="1" x14ac:dyDescent="0.25">
      <c r="J543" s="6"/>
      <c r="L543" s="7"/>
    </row>
    <row r="544" spans="10:12" s="2" customFormat="1" x14ac:dyDescent="0.25">
      <c r="J544" s="6"/>
      <c r="L544" s="7"/>
    </row>
    <row r="545" spans="10:12" s="2" customFormat="1" x14ac:dyDescent="0.25">
      <c r="J545" s="6"/>
      <c r="L545" s="7"/>
    </row>
    <row r="546" spans="10:12" s="2" customFormat="1" x14ac:dyDescent="0.25">
      <c r="J546" s="6"/>
      <c r="L546" s="7"/>
    </row>
    <row r="547" spans="10:12" s="2" customFormat="1" x14ac:dyDescent="0.25">
      <c r="J547" s="6"/>
      <c r="L547" s="7"/>
    </row>
    <row r="548" spans="10:12" s="2" customFormat="1" x14ac:dyDescent="0.25">
      <c r="J548" s="6"/>
      <c r="L548" s="7"/>
    </row>
    <row r="549" spans="10:12" s="2" customFormat="1" x14ac:dyDescent="0.25">
      <c r="J549" s="6"/>
      <c r="L549" s="7"/>
    </row>
    <row r="550" spans="10:12" s="2" customFormat="1" x14ac:dyDescent="0.25">
      <c r="J550" s="6"/>
      <c r="L550" s="7"/>
    </row>
    <row r="551" spans="10:12" s="2" customFormat="1" x14ac:dyDescent="0.25">
      <c r="J551" s="6"/>
      <c r="L551" s="7"/>
    </row>
    <row r="552" spans="10:12" s="2" customFormat="1" x14ac:dyDescent="0.25">
      <c r="J552" s="6"/>
      <c r="L552" s="7"/>
    </row>
    <row r="553" spans="10:12" s="2" customFormat="1" x14ac:dyDescent="0.25">
      <c r="J553" s="6"/>
      <c r="L553" s="7"/>
    </row>
    <row r="554" spans="10:12" s="2" customFormat="1" x14ac:dyDescent="0.25">
      <c r="J554" s="6"/>
      <c r="L554" s="7"/>
    </row>
    <row r="555" spans="10:12" s="2" customFormat="1" x14ac:dyDescent="0.25">
      <c r="J555" s="6"/>
      <c r="L555" s="7"/>
    </row>
    <row r="556" spans="10:12" s="2" customFormat="1" x14ac:dyDescent="0.25">
      <c r="J556" s="6"/>
      <c r="L556" s="7"/>
    </row>
    <row r="557" spans="10:12" s="2" customFormat="1" x14ac:dyDescent="0.25">
      <c r="J557" s="6"/>
      <c r="L557" s="7"/>
    </row>
    <row r="558" spans="10:12" s="2" customFormat="1" x14ac:dyDescent="0.25">
      <c r="J558" s="6"/>
      <c r="L558" s="7"/>
    </row>
    <row r="559" spans="10:12" s="2" customFormat="1" x14ac:dyDescent="0.25">
      <c r="J559" s="6"/>
      <c r="L559" s="7"/>
    </row>
    <row r="560" spans="10:12" s="2" customFormat="1" x14ac:dyDescent="0.25">
      <c r="J560" s="6"/>
      <c r="L560" s="7"/>
    </row>
    <row r="561" spans="10:12" s="2" customFormat="1" x14ac:dyDescent="0.25">
      <c r="J561" s="6"/>
      <c r="L561" s="7"/>
    </row>
    <row r="562" spans="10:12" s="2" customFormat="1" x14ac:dyDescent="0.25">
      <c r="J562" s="6"/>
      <c r="L562" s="7"/>
    </row>
    <row r="563" spans="10:12" s="2" customFormat="1" x14ac:dyDescent="0.25">
      <c r="J563" s="6"/>
      <c r="L563" s="7"/>
    </row>
    <row r="564" spans="10:12" s="2" customFormat="1" x14ac:dyDescent="0.25">
      <c r="J564" s="6"/>
      <c r="L564" s="7"/>
    </row>
    <row r="565" spans="10:12" s="2" customFormat="1" x14ac:dyDescent="0.25">
      <c r="J565" s="6"/>
      <c r="L565" s="7"/>
    </row>
    <row r="566" spans="10:12" s="2" customFormat="1" x14ac:dyDescent="0.25">
      <c r="J566" s="6"/>
      <c r="L566" s="7"/>
    </row>
    <row r="567" spans="10:12" s="2" customFormat="1" x14ac:dyDescent="0.25">
      <c r="J567" s="6"/>
      <c r="L567" s="7"/>
    </row>
    <row r="568" spans="10:12" s="2" customFormat="1" x14ac:dyDescent="0.25">
      <c r="J568" s="6"/>
      <c r="L568" s="7"/>
    </row>
    <row r="569" spans="10:12" s="2" customFormat="1" x14ac:dyDescent="0.25">
      <c r="J569" s="6"/>
      <c r="L569" s="7"/>
    </row>
    <row r="570" spans="10:12" s="2" customFormat="1" x14ac:dyDescent="0.25">
      <c r="J570" s="6"/>
      <c r="L570" s="7"/>
    </row>
    <row r="571" spans="10:12" s="2" customFormat="1" x14ac:dyDescent="0.25">
      <c r="J571" s="6"/>
      <c r="L571" s="7"/>
    </row>
    <row r="572" spans="10:12" s="2" customFormat="1" x14ac:dyDescent="0.25">
      <c r="J572" s="6"/>
      <c r="L572" s="7"/>
    </row>
    <row r="573" spans="10:12" s="2" customFormat="1" x14ac:dyDescent="0.25">
      <c r="J573" s="6"/>
      <c r="L573" s="7"/>
    </row>
    <row r="574" spans="10:12" s="2" customFormat="1" x14ac:dyDescent="0.25">
      <c r="J574" s="6"/>
      <c r="L574" s="7"/>
    </row>
    <row r="575" spans="10:12" s="2" customFormat="1" x14ac:dyDescent="0.25">
      <c r="J575" s="6"/>
      <c r="L575" s="7"/>
    </row>
    <row r="576" spans="10:12" s="2" customFormat="1" x14ac:dyDescent="0.25">
      <c r="J576" s="6"/>
      <c r="L576" s="7"/>
    </row>
    <row r="577" spans="10:12" s="2" customFormat="1" x14ac:dyDescent="0.25">
      <c r="J577" s="6"/>
      <c r="L577" s="7"/>
    </row>
    <row r="578" spans="10:12" s="2" customFormat="1" x14ac:dyDescent="0.25">
      <c r="J578" s="6"/>
      <c r="L578" s="7"/>
    </row>
    <row r="579" spans="10:12" s="2" customFormat="1" x14ac:dyDescent="0.25">
      <c r="J579" s="6"/>
      <c r="L579" s="7"/>
    </row>
    <row r="580" spans="10:12" s="2" customFormat="1" x14ac:dyDescent="0.25">
      <c r="J580" s="6"/>
      <c r="L580" s="7"/>
    </row>
    <row r="581" spans="10:12" s="2" customFormat="1" x14ac:dyDescent="0.25">
      <c r="J581" s="6"/>
      <c r="L581" s="7"/>
    </row>
    <row r="582" spans="10:12" s="2" customFormat="1" x14ac:dyDescent="0.25">
      <c r="J582" s="6"/>
      <c r="L582" s="7"/>
    </row>
    <row r="583" spans="10:12" s="2" customFormat="1" x14ac:dyDescent="0.25">
      <c r="J583" s="6"/>
      <c r="L583" s="7"/>
    </row>
    <row r="584" spans="10:12" s="2" customFormat="1" x14ac:dyDescent="0.25">
      <c r="J584" s="6"/>
      <c r="L584" s="7"/>
    </row>
    <row r="585" spans="10:12" s="2" customFormat="1" x14ac:dyDescent="0.25">
      <c r="J585" s="6"/>
      <c r="L585" s="7"/>
    </row>
    <row r="586" spans="10:12" s="2" customFormat="1" x14ac:dyDescent="0.25">
      <c r="J586" s="6"/>
      <c r="L586" s="7"/>
    </row>
    <row r="587" spans="10:12" s="2" customFormat="1" x14ac:dyDescent="0.25">
      <c r="J587" s="6"/>
      <c r="L587" s="7"/>
    </row>
    <row r="588" spans="10:12" s="2" customFormat="1" x14ac:dyDescent="0.25">
      <c r="J588" s="6"/>
      <c r="L588" s="7"/>
    </row>
    <row r="589" spans="10:12" s="2" customFormat="1" x14ac:dyDescent="0.25">
      <c r="J589" s="6"/>
      <c r="L589" s="7"/>
    </row>
    <row r="590" spans="10:12" s="2" customFormat="1" x14ac:dyDescent="0.25">
      <c r="J590" s="6"/>
      <c r="L590" s="7"/>
    </row>
    <row r="591" spans="10:12" s="2" customFormat="1" x14ac:dyDescent="0.25">
      <c r="J591" s="6"/>
      <c r="L591" s="7"/>
    </row>
    <row r="592" spans="10:12" s="2" customFormat="1" x14ac:dyDescent="0.25">
      <c r="J592" s="6"/>
      <c r="L592" s="7"/>
    </row>
    <row r="593" spans="10:12" s="2" customFormat="1" x14ac:dyDescent="0.25">
      <c r="J593" s="6"/>
      <c r="L593" s="7"/>
    </row>
    <row r="594" spans="10:12" s="2" customFormat="1" x14ac:dyDescent="0.25">
      <c r="J594" s="6"/>
      <c r="L594" s="7"/>
    </row>
    <row r="595" spans="10:12" s="2" customFormat="1" x14ac:dyDescent="0.25">
      <c r="J595" s="6"/>
      <c r="L595" s="7"/>
    </row>
    <row r="596" spans="10:12" s="2" customFormat="1" x14ac:dyDescent="0.25">
      <c r="J596" s="6"/>
      <c r="L596" s="7"/>
    </row>
    <row r="597" spans="10:12" s="2" customFormat="1" x14ac:dyDescent="0.25">
      <c r="J597" s="6"/>
      <c r="L597" s="7"/>
    </row>
    <row r="598" spans="10:12" s="2" customFormat="1" x14ac:dyDescent="0.25">
      <c r="J598" s="6"/>
      <c r="L598" s="7"/>
    </row>
    <row r="599" spans="10:12" s="2" customFormat="1" x14ac:dyDescent="0.25">
      <c r="J599" s="6"/>
      <c r="L599" s="7"/>
    </row>
    <row r="600" spans="10:12" s="2" customFormat="1" x14ac:dyDescent="0.25">
      <c r="J600" s="6"/>
      <c r="L600" s="7"/>
    </row>
    <row r="601" spans="10:12" s="2" customFormat="1" x14ac:dyDescent="0.25">
      <c r="J601" s="6"/>
      <c r="L601" s="7"/>
    </row>
    <row r="602" spans="10:12" s="2" customFormat="1" x14ac:dyDescent="0.25">
      <c r="J602" s="6"/>
      <c r="L602" s="7"/>
    </row>
    <row r="603" spans="10:12" s="2" customFormat="1" x14ac:dyDescent="0.25">
      <c r="J603" s="6"/>
      <c r="L603" s="7"/>
    </row>
    <row r="604" spans="10:12" s="2" customFormat="1" x14ac:dyDescent="0.25">
      <c r="J604" s="6"/>
      <c r="L604" s="7"/>
    </row>
    <row r="605" spans="10:12" s="2" customFormat="1" x14ac:dyDescent="0.25">
      <c r="J605" s="6"/>
      <c r="L605" s="7"/>
    </row>
    <row r="606" spans="10:12" s="2" customFormat="1" x14ac:dyDescent="0.25">
      <c r="J606" s="6"/>
      <c r="L606" s="7"/>
    </row>
    <row r="607" spans="10:12" s="2" customFormat="1" x14ac:dyDescent="0.25">
      <c r="J607" s="6"/>
      <c r="L607" s="7"/>
    </row>
    <row r="608" spans="10:12" s="2" customFormat="1" x14ac:dyDescent="0.25">
      <c r="J608" s="6"/>
      <c r="L608" s="7"/>
    </row>
    <row r="609" spans="10:12" s="2" customFormat="1" x14ac:dyDescent="0.25">
      <c r="J609" s="6"/>
      <c r="L609" s="7"/>
    </row>
    <row r="610" spans="10:12" s="2" customFormat="1" x14ac:dyDescent="0.25">
      <c r="J610" s="6"/>
      <c r="L610" s="7"/>
    </row>
    <row r="611" spans="10:12" s="2" customFormat="1" x14ac:dyDescent="0.25">
      <c r="J611" s="6"/>
      <c r="L611" s="7"/>
    </row>
    <row r="612" spans="10:12" s="2" customFormat="1" x14ac:dyDescent="0.25">
      <c r="J612" s="6"/>
      <c r="L612" s="7"/>
    </row>
    <row r="613" spans="10:12" s="2" customFormat="1" x14ac:dyDescent="0.25">
      <c r="J613" s="6"/>
      <c r="L613" s="7"/>
    </row>
    <row r="614" spans="10:12" s="2" customFormat="1" x14ac:dyDescent="0.25">
      <c r="J614" s="6"/>
      <c r="L614" s="7"/>
    </row>
    <row r="615" spans="10:12" s="2" customFormat="1" x14ac:dyDescent="0.25">
      <c r="J615" s="6"/>
      <c r="L615" s="7"/>
    </row>
    <row r="616" spans="10:12" s="2" customFormat="1" x14ac:dyDescent="0.25">
      <c r="J616" s="6"/>
      <c r="L616" s="7"/>
    </row>
    <row r="617" spans="10:12" s="2" customFormat="1" x14ac:dyDescent="0.25">
      <c r="J617" s="6"/>
      <c r="L617" s="7"/>
    </row>
    <row r="618" spans="10:12" s="2" customFormat="1" x14ac:dyDescent="0.25">
      <c r="J618" s="6"/>
      <c r="L618" s="7"/>
    </row>
    <row r="619" spans="10:12" s="2" customFormat="1" x14ac:dyDescent="0.25">
      <c r="J619" s="6"/>
      <c r="L619" s="7"/>
    </row>
    <row r="620" spans="10:12" s="2" customFormat="1" x14ac:dyDescent="0.25">
      <c r="J620" s="6"/>
      <c r="L620" s="7"/>
    </row>
    <row r="621" spans="10:12" s="2" customFormat="1" x14ac:dyDescent="0.25">
      <c r="J621" s="6"/>
      <c r="L621" s="7"/>
    </row>
    <row r="622" spans="10:12" s="2" customFormat="1" x14ac:dyDescent="0.25">
      <c r="J622" s="6"/>
      <c r="L622" s="7"/>
    </row>
    <row r="623" spans="10:12" s="2" customFormat="1" x14ac:dyDescent="0.25">
      <c r="J623" s="6"/>
      <c r="L623" s="7"/>
    </row>
    <row r="624" spans="10:12" s="2" customFormat="1" x14ac:dyDescent="0.25">
      <c r="J624" s="6"/>
      <c r="L624" s="7"/>
    </row>
    <row r="625" spans="10:12" s="2" customFormat="1" x14ac:dyDescent="0.25">
      <c r="J625" s="6"/>
      <c r="L625" s="7"/>
    </row>
    <row r="626" spans="10:12" s="2" customFormat="1" x14ac:dyDescent="0.25">
      <c r="J626" s="6"/>
      <c r="L626" s="7"/>
    </row>
    <row r="627" spans="10:12" s="2" customFormat="1" x14ac:dyDescent="0.25">
      <c r="J627" s="6"/>
      <c r="L627" s="7"/>
    </row>
    <row r="628" spans="10:12" s="2" customFormat="1" x14ac:dyDescent="0.25">
      <c r="J628" s="6"/>
      <c r="L628" s="7"/>
    </row>
    <row r="629" spans="10:12" s="2" customFormat="1" x14ac:dyDescent="0.25">
      <c r="J629" s="6"/>
      <c r="L629" s="7"/>
    </row>
    <row r="630" spans="10:12" s="2" customFormat="1" x14ac:dyDescent="0.25">
      <c r="J630" s="6"/>
      <c r="L630" s="7"/>
    </row>
    <row r="631" spans="10:12" s="2" customFormat="1" x14ac:dyDescent="0.25">
      <c r="J631" s="6"/>
      <c r="L631" s="7"/>
    </row>
    <row r="632" spans="10:12" s="2" customFormat="1" x14ac:dyDescent="0.25">
      <c r="J632" s="6"/>
      <c r="L632" s="7"/>
    </row>
    <row r="633" spans="10:12" s="2" customFormat="1" x14ac:dyDescent="0.25">
      <c r="J633" s="6"/>
      <c r="L633" s="7"/>
    </row>
    <row r="634" spans="10:12" s="2" customFormat="1" x14ac:dyDescent="0.25">
      <c r="J634" s="6"/>
      <c r="L634" s="7"/>
    </row>
    <row r="635" spans="10:12" s="2" customFormat="1" x14ac:dyDescent="0.25">
      <c r="J635" s="6"/>
      <c r="L635" s="7"/>
    </row>
    <row r="636" spans="10:12" s="2" customFormat="1" x14ac:dyDescent="0.25">
      <c r="J636" s="6"/>
      <c r="L636" s="7"/>
    </row>
    <row r="637" spans="10:12" s="2" customFormat="1" x14ac:dyDescent="0.25">
      <c r="J637" s="6"/>
      <c r="L637" s="7"/>
    </row>
    <row r="638" spans="10:12" s="2" customFormat="1" x14ac:dyDescent="0.25">
      <c r="J638" s="6"/>
      <c r="L638" s="7"/>
    </row>
    <row r="639" spans="10:12" s="2" customFormat="1" x14ac:dyDescent="0.25">
      <c r="J639" s="6"/>
      <c r="L639" s="7"/>
    </row>
    <row r="640" spans="10:12" s="2" customFormat="1" x14ac:dyDescent="0.25">
      <c r="J640" s="6"/>
      <c r="L640" s="7"/>
    </row>
    <row r="641" spans="10:12" s="2" customFormat="1" x14ac:dyDescent="0.25">
      <c r="J641" s="6"/>
      <c r="L641" s="7"/>
    </row>
    <row r="642" spans="10:12" s="2" customFormat="1" x14ac:dyDescent="0.25">
      <c r="J642" s="6"/>
      <c r="L642" s="7"/>
    </row>
    <row r="643" spans="10:12" s="2" customFormat="1" x14ac:dyDescent="0.25">
      <c r="J643" s="6"/>
      <c r="L643" s="7"/>
    </row>
    <row r="644" spans="10:12" s="2" customFormat="1" x14ac:dyDescent="0.25">
      <c r="J644" s="6"/>
      <c r="L644" s="7"/>
    </row>
    <row r="645" spans="10:12" s="2" customFormat="1" x14ac:dyDescent="0.25">
      <c r="J645" s="6"/>
      <c r="L645" s="7"/>
    </row>
    <row r="646" spans="10:12" s="2" customFormat="1" x14ac:dyDescent="0.25">
      <c r="J646" s="6"/>
      <c r="L646" s="7"/>
    </row>
    <row r="647" spans="10:12" s="2" customFormat="1" x14ac:dyDescent="0.25">
      <c r="J647" s="6"/>
      <c r="L647" s="7"/>
    </row>
    <row r="648" spans="10:12" s="2" customFormat="1" x14ac:dyDescent="0.25">
      <c r="J648" s="6"/>
      <c r="L648" s="7"/>
    </row>
    <row r="649" spans="10:12" s="2" customFormat="1" x14ac:dyDescent="0.25">
      <c r="J649" s="6"/>
      <c r="L649" s="7"/>
    </row>
    <row r="650" spans="10:12" s="2" customFormat="1" x14ac:dyDescent="0.25">
      <c r="J650" s="6"/>
      <c r="L650" s="7"/>
    </row>
    <row r="651" spans="10:12" s="2" customFormat="1" x14ac:dyDescent="0.25">
      <c r="J651" s="6"/>
      <c r="L651" s="7"/>
    </row>
    <row r="652" spans="10:12" s="2" customFormat="1" x14ac:dyDescent="0.25">
      <c r="J652" s="6"/>
      <c r="L652" s="7"/>
    </row>
    <row r="653" spans="10:12" s="2" customFormat="1" x14ac:dyDescent="0.25">
      <c r="J653" s="6"/>
      <c r="L653" s="7"/>
    </row>
    <row r="654" spans="10:12" s="2" customFormat="1" x14ac:dyDescent="0.25">
      <c r="J654" s="6"/>
      <c r="L654" s="7"/>
    </row>
    <row r="655" spans="10:12" s="2" customFormat="1" x14ac:dyDescent="0.25">
      <c r="J655" s="6"/>
      <c r="L655" s="7"/>
    </row>
    <row r="656" spans="10:12" s="2" customFormat="1" x14ac:dyDescent="0.25">
      <c r="J656" s="6"/>
      <c r="L656" s="7"/>
    </row>
    <row r="657" spans="10:12" s="2" customFormat="1" x14ac:dyDescent="0.25">
      <c r="J657" s="6"/>
      <c r="L657" s="7"/>
    </row>
    <row r="658" spans="10:12" s="2" customFormat="1" x14ac:dyDescent="0.25">
      <c r="J658" s="6"/>
      <c r="L658" s="7"/>
    </row>
    <row r="659" spans="10:12" s="2" customFormat="1" x14ac:dyDescent="0.25">
      <c r="J659" s="6"/>
      <c r="L659" s="7"/>
    </row>
    <row r="660" spans="10:12" s="2" customFormat="1" x14ac:dyDescent="0.25">
      <c r="J660" s="6"/>
      <c r="L660" s="7"/>
    </row>
    <row r="661" spans="10:12" s="2" customFormat="1" x14ac:dyDescent="0.25">
      <c r="J661" s="6"/>
      <c r="L661" s="7"/>
    </row>
    <row r="662" spans="10:12" s="2" customFormat="1" x14ac:dyDescent="0.25">
      <c r="J662" s="6"/>
      <c r="L662" s="7"/>
    </row>
    <row r="663" spans="10:12" s="2" customFormat="1" x14ac:dyDescent="0.25">
      <c r="J663" s="6"/>
      <c r="L663" s="7"/>
    </row>
    <row r="664" spans="10:12" s="2" customFormat="1" x14ac:dyDescent="0.25">
      <c r="J664" s="6"/>
      <c r="L664" s="7"/>
    </row>
    <row r="665" spans="10:12" s="2" customFormat="1" x14ac:dyDescent="0.25">
      <c r="J665" s="6"/>
      <c r="L665" s="7"/>
    </row>
    <row r="666" spans="10:12" s="2" customFormat="1" x14ac:dyDescent="0.25">
      <c r="J666" s="6"/>
      <c r="L666" s="7"/>
    </row>
    <row r="667" spans="10:12" s="2" customFormat="1" x14ac:dyDescent="0.25">
      <c r="J667" s="6"/>
      <c r="L667" s="7"/>
    </row>
    <row r="668" spans="10:12" s="2" customFormat="1" x14ac:dyDescent="0.25">
      <c r="J668" s="6"/>
      <c r="L668" s="7"/>
    </row>
    <row r="669" spans="10:12" s="2" customFormat="1" x14ac:dyDescent="0.25">
      <c r="J669" s="6"/>
      <c r="L669" s="7"/>
    </row>
    <row r="670" spans="10:12" s="2" customFormat="1" x14ac:dyDescent="0.25">
      <c r="J670" s="6"/>
      <c r="L670" s="7"/>
    </row>
    <row r="671" spans="10:12" s="2" customFormat="1" x14ac:dyDescent="0.25">
      <c r="J671" s="6"/>
      <c r="L671" s="7"/>
    </row>
    <row r="672" spans="10:12" s="2" customFormat="1" x14ac:dyDescent="0.25">
      <c r="J672" s="6"/>
      <c r="L672" s="7"/>
    </row>
    <row r="673" spans="10:12" s="2" customFormat="1" x14ac:dyDescent="0.25">
      <c r="J673" s="6"/>
      <c r="L673" s="7"/>
    </row>
    <row r="674" spans="10:12" s="2" customFormat="1" x14ac:dyDescent="0.25">
      <c r="J674" s="6"/>
      <c r="L674" s="7"/>
    </row>
    <row r="675" spans="10:12" s="2" customFormat="1" x14ac:dyDescent="0.25">
      <c r="J675" s="6"/>
      <c r="L675" s="7"/>
    </row>
    <row r="676" spans="10:12" s="2" customFormat="1" x14ac:dyDescent="0.25">
      <c r="J676" s="6"/>
      <c r="L676" s="7"/>
    </row>
    <row r="677" spans="10:12" s="2" customFormat="1" x14ac:dyDescent="0.25">
      <c r="J677" s="6"/>
      <c r="L677" s="7"/>
    </row>
    <row r="678" spans="10:12" s="2" customFormat="1" x14ac:dyDescent="0.25">
      <c r="J678" s="6"/>
      <c r="L678" s="7"/>
    </row>
    <row r="679" spans="10:12" s="2" customFormat="1" x14ac:dyDescent="0.25">
      <c r="J679" s="6"/>
      <c r="L679" s="7"/>
    </row>
    <row r="680" spans="10:12" s="2" customFormat="1" x14ac:dyDescent="0.25">
      <c r="J680" s="6"/>
      <c r="L680" s="7"/>
    </row>
    <row r="681" spans="10:12" s="2" customFormat="1" x14ac:dyDescent="0.25">
      <c r="J681" s="6"/>
      <c r="L681" s="7"/>
    </row>
    <row r="682" spans="10:12" s="2" customFormat="1" x14ac:dyDescent="0.25">
      <c r="J682" s="6"/>
      <c r="L682" s="7"/>
    </row>
    <row r="683" spans="10:12" s="2" customFormat="1" x14ac:dyDescent="0.25">
      <c r="J683" s="6"/>
      <c r="L683" s="7"/>
    </row>
    <row r="684" spans="10:12" s="2" customFormat="1" x14ac:dyDescent="0.25">
      <c r="J684" s="6"/>
      <c r="L684" s="7"/>
    </row>
    <row r="685" spans="10:12" s="2" customFormat="1" x14ac:dyDescent="0.25">
      <c r="J685" s="6"/>
      <c r="L685" s="7"/>
    </row>
    <row r="686" spans="10:12" s="2" customFormat="1" x14ac:dyDescent="0.25">
      <c r="J686" s="6"/>
      <c r="L686" s="7"/>
    </row>
    <row r="687" spans="10:12" s="2" customFormat="1" x14ac:dyDescent="0.25">
      <c r="J687" s="6"/>
      <c r="L687" s="7"/>
    </row>
    <row r="688" spans="10:12" s="2" customFormat="1" x14ac:dyDescent="0.25">
      <c r="J688" s="6"/>
      <c r="L688" s="7"/>
    </row>
    <row r="689" spans="10:12" s="2" customFormat="1" x14ac:dyDescent="0.25">
      <c r="J689" s="6"/>
      <c r="L689" s="7"/>
    </row>
    <row r="690" spans="10:12" s="2" customFormat="1" x14ac:dyDescent="0.25">
      <c r="J690" s="6"/>
      <c r="L690" s="7"/>
    </row>
    <row r="691" spans="10:12" s="2" customFormat="1" x14ac:dyDescent="0.25">
      <c r="J691" s="6"/>
      <c r="L691" s="7"/>
    </row>
    <row r="692" spans="10:12" s="2" customFormat="1" x14ac:dyDescent="0.25">
      <c r="J692" s="6"/>
      <c r="L692" s="7"/>
    </row>
    <row r="693" spans="10:12" s="2" customFormat="1" x14ac:dyDescent="0.25">
      <c r="J693" s="6"/>
      <c r="L693" s="7"/>
    </row>
    <row r="694" spans="10:12" s="2" customFormat="1" x14ac:dyDescent="0.25">
      <c r="J694" s="6"/>
      <c r="L694" s="7"/>
    </row>
    <row r="695" spans="10:12" s="2" customFormat="1" x14ac:dyDescent="0.25">
      <c r="J695" s="6"/>
      <c r="L695" s="7"/>
    </row>
    <row r="696" spans="10:12" s="2" customFormat="1" x14ac:dyDescent="0.25">
      <c r="J696" s="6"/>
      <c r="L696" s="7"/>
    </row>
    <row r="697" spans="10:12" s="2" customFormat="1" x14ac:dyDescent="0.25">
      <c r="J697" s="6"/>
      <c r="L697" s="7"/>
    </row>
    <row r="698" spans="10:12" s="2" customFormat="1" x14ac:dyDescent="0.25">
      <c r="J698" s="6"/>
      <c r="L698" s="7"/>
    </row>
    <row r="699" spans="10:12" s="2" customFormat="1" x14ac:dyDescent="0.25">
      <c r="J699" s="6"/>
      <c r="L699" s="7"/>
    </row>
    <row r="700" spans="10:12" s="2" customFormat="1" x14ac:dyDescent="0.25">
      <c r="J700" s="6"/>
      <c r="L700" s="7"/>
    </row>
    <row r="701" spans="10:12" s="2" customFormat="1" x14ac:dyDescent="0.25">
      <c r="J701" s="6"/>
      <c r="L701" s="7"/>
    </row>
    <row r="702" spans="10:12" s="2" customFormat="1" x14ac:dyDescent="0.25">
      <c r="J702" s="6"/>
      <c r="L702" s="7"/>
    </row>
    <row r="703" spans="10:12" s="2" customFormat="1" x14ac:dyDescent="0.25">
      <c r="J703" s="6"/>
      <c r="L703" s="7"/>
    </row>
    <row r="704" spans="10:12" s="2" customFormat="1" x14ac:dyDescent="0.25">
      <c r="J704" s="6"/>
      <c r="L704" s="7"/>
    </row>
    <row r="705" spans="10:12" s="2" customFormat="1" x14ac:dyDescent="0.25">
      <c r="J705" s="6"/>
      <c r="L705" s="7"/>
    </row>
    <row r="706" spans="10:12" s="2" customFormat="1" x14ac:dyDescent="0.25">
      <c r="J706" s="6"/>
      <c r="L706" s="7"/>
    </row>
    <row r="707" spans="10:12" s="2" customFormat="1" x14ac:dyDescent="0.25">
      <c r="J707" s="6"/>
      <c r="L707" s="7"/>
    </row>
    <row r="708" spans="10:12" s="2" customFormat="1" x14ac:dyDescent="0.25">
      <c r="J708" s="6"/>
      <c r="L708" s="7"/>
    </row>
    <row r="709" spans="10:12" s="2" customFormat="1" x14ac:dyDescent="0.25">
      <c r="J709" s="6"/>
      <c r="L709" s="7"/>
    </row>
    <row r="710" spans="10:12" s="2" customFormat="1" x14ac:dyDescent="0.25">
      <c r="J710" s="6"/>
      <c r="L710" s="7"/>
    </row>
    <row r="711" spans="10:12" s="2" customFormat="1" x14ac:dyDescent="0.25">
      <c r="J711" s="6"/>
      <c r="L711" s="7"/>
    </row>
    <row r="712" spans="10:12" s="2" customFormat="1" x14ac:dyDescent="0.25">
      <c r="J712" s="6"/>
      <c r="L712" s="7"/>
    </row>
    <row r="713" spans="10:12" s="2" customFormat="1" x14ac:dyDescent="0.25">
      <c r="J713" s="6"/>
      <c r="L713" s="7"/>
    </row>
    <row r="714" spans="10:12" s="2" customFormat="1" x14ac:dyDescent="0.25">
      <c r="J714" s="6"/>
      <c r="L714" s="7"/>
    </row>
    <row r="715" spans="10:12" s="2" customFormat="1" x14ac:dyDescent="0.25">
      <c r="J715" s="6"/>
      <c r="L715" s="7"/>
    </row>
    <row r="716" spans="10:12" s="2" customFormat="1" x14ac:dyDescent="0.25">
      <c r="J716" s="6"/>
      <c r="L716" s="7"/>
    </row>
    <row r="717" spans="10:12" s="2" customFormat="1" x14ac:dyDescent="0.25">
      <c r="J717" s="6"/>
      <c r="L717" s="7"/>
    </row>
    <row r="718" spans="10:12" s="2" customFormat="1" x14ac:dyDescent="0.25">
      <c r="J718" s="6"/>
      <c r="L718" s="7"/>
    </row>
    <row r="719" spans="10:12" s="2" customFormat="1" x14ac:dyDescent="0.25">
      <c r="J719" s="6"/>
      <c r="L719" s="7"/>
    </row>
    <row r="720" spans="10:12" s="2" customFormat="1" x14ac:dyDescent="0.25">
      <c r="J720" s="6"/>
      <c r="L720" s="7"/>
    </row>
    <row r="721" spans="10:12" s="2" customFormat="1" x14ac:dyDescent="0.25">
      <c r="J721" s="6"/>
      <c r="L721" s="7"/>
    </row>
    <row r="722" spans="10:12" s="2" customFormat="1" x14ac:dyDescent="0.25">
      <c r="J722" s="6"/>
      <c r="L722" s="7"/>
    </row>
    <row r="723" spans="10:12" s="2" customFormat="1" x14ac:dyDescent="0.25">
      <c r="J723" s="6"/>
      <c r="L723" s="7"/>
    </row>
    <row r="724" spans="10:12" s="2" customFormat="1" x14ac:dyDescent="0.25">
      <c r="J724" s="6"/>
      <c r="L724" s="7"/>
    </row>
    <row r="725" spans="10:12" s="2" customFormat="1" x14ac:dyDescent="0.25">
      <c r="J725" s="6"/>
      <c r="L725" s="7"/>
    </row>
    <row r="726" spans="10:12" s="2" customFormat="1" x14ac:dyDescent="0.25">
      <c r="J726" s="6"/>
      <c r="L726" s="7"/>
    </row>
    <row r="727" spans="10:12" s="2" customFormat="1" x14ac:dyDescent="0.25">
      <c r="J727" s="6"/>
      <c r="L727" s="7"/>
    </row>
    <row r="728" spans="10:12" s="2" customFormat="1" x14ac:dyDescent="0.25">
      <c r="J728" s="6"/>
      <c r="L728" s="7"/>
    </row>
    <row r="729" spans="10:12" s="2" customFormat="1" x14ac:dyDescent="0.25">
      <c r="J729" s="6"/>
      <c r="L729" s="7"/>
    </row>
    <row r="730" spans="10:12" s="2" customFormat="1" x14ac:dyDescent="0.25">
      <c r="J730" s="6"/>
      <c r="L730" s="7"/>
    </row>
    <row r="731" spans="10:12" s="2" customFormat="1" x14ac:dyDescent="0.25">
      <c r="J731" s="6"/>
      <c r="L731" s="7"/>
    </row>
    <row r="732" spans="10:12" s="2" customFormat="1" x14ac:dyDescent="0.25">
      <c r="J732" s="6"/>
      <c r="L732" s="7"/>
    </row>
    <row r="733" spans="10:12" s="2" customFormat="1" x14ac:dyDescent="0.25">
      <c r="J733" s="6"/>
      <c r="L733" s="7"/>
    </row>
    <row r="734" spans="10:12" s="2" customFormat="1" x14ac:dyDescent="0.25">
      <c r="J734" s="6"/>
      <c r="L734" s="7"/>
    </row>
    <row r="735" spans="10:12" s="2" customFormat="1" x14ac:dyDescent="0.25">
      <c r="J735" s="6"/>
      <c r="L735" s="7"/>
    </row>
    <row r="736" spans="10:12" s="2" customFormat="1" x14ac:dyDescent="0.25">
      <c r="J736" s="6"/>
      <c r="L736" s="7"/>
    </row>
    <row r="737" spans="10:12" s="2" customFormat="1" x14ac:dyDescent="0.25">
      <c r="J737" s="6"/>
      <c r="L737" s="7"/>
    </row>
    <row r="738" spans="10:12" s="2" customFormat="1" x14ac:dyDescent="0.25">
      <c r="J738" s="6"/>
      <c r="L738" s="7"/>
    </row>
    <row r="739" spans="10:12" s="2" customFormat="1" x14ac:dyDescent="0.25">
      <c r="J739" s="6"/>
      <c r="L739" s="7"/>
    </row>
    <row r="740" spans="10:12" s="2" customFormat="1" x14ac:dyDescent="0.25">
      <c r="J740" s="6"/>
      <c r="L740" s="7"/>
    </row>
    <row r="741" spans="10:12" s="2" customFormat="1" x14ac:dyDescent="0.25">
      <c r="J741" s="6"/>
      <c r="L741" s="7"/>
    </row>
    <row r="742" spans="10:12" s="2" customFormat="1" x14ac:dyDescent="0.25">
      <c r="J742" s="6"/>
      <c r="L742" s="7"/>
    </row>
    <row r="743" spans="10:12" s="2" customFormat="1" x14ac:dyDescent="0.25">
      <c r="J743" s="6"/>
      <c r="L743" s="7"/>
    </row>
    <row r="744" spans="10:12" s="2" customFormat="1" x14ac:dyDescent="0.25">
      <c r="J744" s="6"/>
      <c r="L744" s="7"/>
    </row>
    <row r="745" spans="10:12" s="2" customFormat="1" x14ac:dyDescent="0.25">
      <c r="J745" s="6"/>
      <c r="L745" s="7"/>
    </row>
    <row r="746" spans="10:12" s="2" customFormat="1" x14ac:dyDescent="0.25">
      <c r="J746" s="6"/>
      <c r="L746" s="7"/>
    </row>
    <row r="747" spans="10:12" s="2" customFormat="1" x14ac:dyDescent="0.25">
      <c r="J747" s="6"/>
      <c r="L747" s="7"/>
    </row>
    <row r="748" spans="10:12" s="2" customFormat="1" x14ac:dyDescent="0.25">
      <c r="J748" s="6"/>
      <c r="L748" s="7"/>
    </row>
    <row r="749" spans="10:12" s="2" customFormat="1" x14ac:dyDescent="0.25">
      <c r="J749" s="6"/>
      <c r="L749" s="7"/>
    </row>
    <row r="750" spans="10:12" s="2" customFormat="1" x14ac:dyDescent="0.25">
      <c r="J750" s="6"/>
      <c r="L750" s="7"/>
    </row>
    <row r="751" spans="10:12" s="2" customFormat="1" x14ac:dyDescent="0.25">
      <c r="J751" s="6"/>
      <c r="L751" s="7"/>
    </row>
    <row r="752" spans="10:12" s="2" customFormat="1" x14ac:dyDescent="0.25">
      <c r="J752" s="6"/>
      <c r="L752" s="7"/>
    </row>
    <row r="753" spans="3:12" s="2" customFormat="1" x14ac:dyDescent="0.25">
      <c r="J753" s="6"/>
      <c r="L753" s="7"/>
    </row>
    <row r="754" spans="3:12" s="2" customFormat="1" x14ac:dyDescent="0.25">
      <c r="J754" s="6"/>
      <c r="L754" s="7"/>
    </row>
    <row r="755" spans="3:12" s="2" customFormat="1" x14ac:dyDescent="0.25">
      <c r="J755" s="6"/>
      <c r="L755" s="7"/>
    </row>
    <row r="756" spans="3:12" s="2" customFormat="1" x14ac:dyDescent="0.25">
      <c r="J756" s="6"/>
      <c r="L756" s="7"/>
    </row>
    <row r="757" spans="3:12" s="2" customFormat="1" x14ac:dyDescent="0.25">
      <c r="J757" s="6"/>
      <c r="L757" s="7"/>
    </row>
    <row r="758" spans="3:12" s="2" customFormat="1" x14ac:dyDescent="0.25">
      <c r="J758" s="6"/>
      <c r="L758" s="7"/>
    </row>
    <row r="759" spans="3:12" s="2" customFormat="1" x14ac:dyDescent="0.25">
      <c r="J759" s="6"/>
      <c r="L759" s="7"/>
    </row>
    <row r="760" spans="3:12" s="2" customFormat="1" x14ac:dyDescent="0.25">
      <c r="J760" s="6"/>
      <c r="L760" s="7"/>
    </row>
    <row r="761" spans="3:12" s="2" customFormat="1" x14ac:dyDescent="0.25">
      <c r="J761" s="6"/>
      <c r="L761" s="7"/>
    </row>
    <row r="762" spans="3:12" s="2" customFormat="1" x14ac:dyDescent="0.25">
      <c r="J762" s="6"/>
      <c r="L762" s="7"/>
    </row>
    <row r="763" spans="3:12" s="2" customFormat="1" x14ac:dyDescent="0.25">
      <c r="C763" s="1"/>
      <c r="D763" s="1"/>
      <c r="J763" s="6"/>
      <c r="L763" s="7"/>
    </row>
    <row r="764" spans="3:12" s="2" customFormat="1" x14ac:dyDescent="0.25">
      <c r="C764" s="1"/>
      <c r="D764" s="1"/>
      <c r="J764" s="6"/>
      <c r="L764" s="7"/>
    </row>
    <row r="765" spans="3:12" s="2" customFormat="1" x14ac:dyDescent="0.25">
      <c r="C765" s="1"/>
      <c r="D765" s="1"/>
      <c r="J765" s="6"/>
      <c r="L765" s="7"/>
    </row>
    <row r="766" spans="3:12" s="2" customFormat="1" x14ac:dyDescent="0.25">
      <c r="C766" s="1"/>
      <c r="D766" s="1"/>
      <c r="J766" s="6"/>
      <c r="L766" s="7"/>
    </row>
  </sheetData>
  <mergeCells count="5">
    <mergeCell ref="F2:G2"/>
    <mergeCell ref="L2:M2"/>
    <mergeCell ref="H3:I3"/>
    <mergeCell ref="J3:K3"/>
    <mergeCell ref="A3:G3"/>
  </mergeCells>
  <phoneticPr fontId="5" type="noConversion"/>
  <conditionalFormatting sqref="H1:H1048576">
    <cfRule type="cellIs" dxfId="17" priority="1" operator="equal">
      <formula>"Alto"</formula>
    </cfRule>
    <cfRule type="cellIs" dxfId="16" priority="2" operator="equal">
      <formula>"Medio"</formula>
    </cfRule>
    <cfRule type="cellIs" dxfId="15" priority="3" operator="equal">
      <formula>"Bajo"</formula>
    </cfRule>
  </conditionalFormatting>
  <dataValidations xWindow="542" yWindow="257" count="16">
    <dataValidation allowBlank="1" showErrorMessage="1" promptTitle="Level 1 Risk Register" prompt="This risk register is for Level 1 projects only." sqref="A2" xr:uid="{00000000-0002-0000-0000-000000000000}"/>
    <dataValidation allowBlank="1" showInputMessage="1" showErrorMessage="1" prompt="Título breve del Riesgo" sqref="E10:E69" xr:uid="{00000000-0002-0000-0000-000001000000}"/>
    <dataValidation type="list" allowBlank="1" showInputMessage="1" showErrorMessage="1" promptTitle="ID #" prompt="Select risk category" sqref="D5:D7" xr:uid="{00000000-0002-0000-0000-000002000000}">
      <formula1>"Environmental, Design, ROW, DES, Construction, Organizational, PM"</formula1>
    </dataValidation>
    <dataValidation type="list" allowBlank="1" showInputMessage="1" showErrorMessage="1" prompt="Select the type of risk." sqref="C5:C7" xr:uid="{00000000-0002-0000-0000-000003000000}">
      <formula1>"Threat, Opportunity"</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10:A69" xr:uid="{00000000-0002-0000-0000-000004000000}">
      <formula1>"Retirado, Activo"</formula1>
    </dataValidation>
    <dataValidation type="list" allowBlank="1" showInputMessage="1" showErrorMessage="1" prompt="Select the response strategy:_x000a__x000a_For Threats: Avoid, Transfer, Mitigate or Accept_x000a_For Opportunities: Exploit, Share, Enhance or Accept" sqref="J5:J7" xr:uid="{00000000-0002-0000-0000-000005000000}">
      <formula1>"Evitar, Transferir, Mitigar, Aceptar, Explotar, Compartir, Mejorar, Aceptar"</formula1>
    </dataValidation>
    <dataValidation type="list" allowBlank="1" showInputMessage="1" showErrorMessage="1" promptTitle="Prioridad Calificacion" prompt="Las entradas validas son  Bajo, Medio o Alto_x000a__x000a__x000a_" sqref="H10:H69" xr:uid="{00000000-0002-0000-0000-000006000000}">
      <formula1>"Bajo, Medio,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J10:J69" xr:uid="{00000000-0002-0000-0000-000007000000}">
      <formula1>"Evitar, Transferir, Mitigar, Aceptar, Explotar, Compartir, Mejorar, Aceptar"</formula1>
    </dataValidation>
    <dataValidation allowBlank="1" showInputMessage="1" showErrorMessage="1" promptTitle="Responsabilidad" prompt="Nombre del gestor responsable de este Riesgo" sqref="L10:L69" xr:uid="{00000000-0002-0000-0000-000008000000}"/>
    <dataValidation allowBlank="1" showInputMessage="1" showErrorMessage="1" promptTitle="ID #" prompt="Identificador de este riesgo. Asignado por el equipo AGR para su seguimiento" sqref="B10:B69" xr:uid="{00000000-0002-0000-0000-000009000000}"/>
    <dataValidation type="list" allowBlank="1" showInputMessage="1" showErrorMessage="1" prompt="Seleccione el tipo de Riesgo" sqref="C10:C69" xr:uid="{00000000-0002-0000-0000-00000A000000}">
      <formula1>"Amenaza, Oportunidad"</formula1>
    </dataValidation>
    <dataValidation type="list" allowBlank="1" showInputMessage="1" showErrorMessage="1" promptTitle="ID #" prompt="Seleccione la Categoría del Riesgo" sqref="D10:D69" xr:uid="{00000000-0002-0000-0000-00000B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Forma de describir los Riesgos:_x000a_ &quot;Como resultado de una &lt;causa&gt; cuya raiz tiene una &lt;categoría&gt;, puede ocurrir un &lt;evento&gt;, que  podría &lt;afectar a los objetivo(s)&gt;&quot; del proyecto" sqref="F10:F69" xr:uid="{00000000-0002-0000-0000-00000D000000}"/>
    <dataValidation allowBlank="1" showInputMessage="1" showErrorMessage="1" prompt="Deben justificarse los riesgos con &quot;Alta&quot; calificación. Los otros son opcionales" sqref="I10 I12 I14:I69" xr:uid="{00000000-0002-0000-0000-00000E000000}"/>
    <dataValidation allowBlank="1" showInputMessage="1" showErrorMessage="1" promptTitle="Accion de Respuesta" prompt="Respuesta detallada de la acción tomada." sqref="K10:K69" xr:uid="{00000000-0002-0000-0000-00000F000000}"/>
    <dataValidation allowBlank="1" showInputMessage="1" showErrorMessage="1" promptTitle="Identificacion" prompt="La identificación de riesgos consiste en determinar los riesgos que podrían afectar al proyecto y documentar sus características" sqref="A3:G3" xr:uid="{00000000-0002-0000-0000-000010000000}"/>
  </dataValidations>
  <printOptions horizontalCentered="1"/>
  <pageMargins left="0.5" right="0.5" top="0.5" bottom="0.5" header="0.5" footer="0.5"/>
  <pageSetup paperSize="3" scale="86" fitToHeight="0" orientation="landscape" r:id="rId1"/>
  <headerFooter alignWithMargins="0">
    <oddFooter>&amp;C&amp;A</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749"/>
  <sheetViews>
    <sheetView tabSelected="1" zoomScale="68" zoomScaleNormal="68" workbookViewId="0">
      <selection activeCell="G5" sqref="G5"/>
    </sheetView>
  </sheetViews>
  <sheetFormatPr baseColWidth="10" defaultColWidth="8.88671875" defaultRowHeight="13.2" x14ac:dyDescent="0.25"/>
  <cols>
    <col min="1" max="1" width="8.6640625" style="1" customWidth="1"/>
    <col min="2" max="2" width="9.5546875" style="1" customWidth="1"/>
    <col min="3" max="3" width="10.6640625" style="1" customWidth="1"/>
    <col min="4" max="4" width="13.6640625" style="1" customWidth="1"/>
    <col min="5" max="5" width="24.6640625" style="1" customWidth="1"/>
    <col min="6" max="6" width="32.6640625" style="7" customWidth="1"/>
    <col min="7" max="7" width="30.6640625" style="1" customWidth="1"/>
    <col min="8" max="8" width="13.88671875" style="39" customWidth="1"/>
    <col min="9" max="9" width="15.88671875" style="6" customWidth="1"/>
    <col min="10" max="10" width="12.88671875" style="6" customWidth="1"/>
    <col min="11" max="11" width="12.6640625" style="6" customWidth="1"/>
    <col min="12" max="12" width="11.88671875" style="6" customWidth="1"/>
    <col min="13" max="13" width="28.44140625" style="6" customWidth="1"/>
    <col min="14" max="14" width="10.6640625" style="6" customWidth="1"/>
    <col min="15" max="15" width="34.6640625" style="1" customWidth="1"/>
    <col min="16" max="16" width="15.6640625" style="21" customWidth="1"/>
    <col min="17" max="17" width="14.88671875" style="1" customWidth="1"/>
    <col min="18" max="18" width="8.88671875" style="15"/>
    <col min="19" max="16384" width="8.88671875" style="1"/>
  </cols>
  <sheetData>
    <row r="1" spans="1:24" ht="9.75" customHeight="1" thickBot="1" x14ac:dyDescent="0.3">
      <c r="P1" s="7"/>
      <c r="R1" s="2"/>
    </row>
    <row r="2" spans="1:24" s="34" customFormat="1" ht="44.25" customHeight="1" thickBot="1" x14ac:dyDescent="0.3">
      <c r="A2" s="104" t="s">
        <v>194</v>
      </c>
      <c r="B2" s="60"/>
      <c r="C2" s="60"/>
      <c r="D2" s="60"/>
      <c r="E2" s="216" t="s">
        <v>72</v>
      </c>
      <c r="F2" s="339" t="s">
        <v>319</v>
      </c>
      <c r="G2" s="340"/>
      <c r="H2" s="59" t="s">
        <v>202</v>
      </c>
      <c r="I2" s="192" t="s">
        <v>82</v>
      </c>
      <c r="J2" s="51" t="s">
        <v>204</v>
      </c>
      <c r="K2" s="341" t="s">
        <v>320</v>
      </c>
      <c r="L2" s="342"/>
      <c r="M2" s="343"/>
      <c r="N2" s="63"/>
      <c r="O2" s="64"/>
      <c r="P2" s="64"/>
      <c r="Q2" s="65"/>
    </row>
    <row r="3" spans="1:24" ht="24.75" customHeight="1" thickBot="1" x14ac:dyDescent="0.3">
      <c r="A3" s="333" t="s">
        <v>73</v>
      </c>
      <c r="B3" s="334"/>
      <c r="C3" s="334"/>
      <c r="D3" s="334"/>
      <c r="E3" s="334"/>
      <c r="F3" s="334"/>
      <c r="G3" s="335"/>
      <c r="H3" s="336" t="s">
        <v>200</v>
      </c>
      <c r="I3" s="337"/>
      <c r="J3" s="337"/>
      <c r="K3" s="337"/>
      <c r="L3" s="337"/>
      <c r="M3" s="338"/>
      <c r="N3" s="344" t="s">
        <v>84</v>
      </c>
      <c r="O3" s="345"/>
      <c r="P3" s="69"/>
      <c r="Q3" s="70"/>
      <c r="R3" s="2"/>
      <c r="S3" s="2"/>
      <c r="T3" s="2"/>
      <c r="U3" s="2"/>
      <c r="V3" s="2"/>
      <c r="W3" s="2"/>
      <c r="X3" s="2"/>
    </row>
    <row r="4" spans="1:24" s="4" customFormat="1" ht="39" customHeight="1" thickBot="1" x14ac:dyDescent="0.3">
      <c r="A4" s="47" t="s">
        <v>74</v>
      </c>
      <c r="B4" s="48" t="s">
        <v>3</v>
      </c>
      <c r="C4" s="48" t="s">
        <v>75</v>
      </c>
      <c r="D4" s="48" t="s">
        <v>76</v>
      </c>
      <c r="E4" s="48" t="s">
        <v>77</v>
      </c>
      <c r="F4" s="49" t="s">
        <v>78</v>
      </c>
      <c r="G4" s="50" t="s">
        <v>203</v>
      </c>
      <c r="H4" s="92" t="s">
        <v>45</v>
      </c>
      <c r="I4" s="90" t="s">
        <v>195</v>
      </c>
      <c r="J4" s="203" t="s">
        <v>196</v>
      </c>
      <c r="K4" s="90" t="s">
        <v>197</v>
      </c>
      <c r="L4" s="193" t="s">
        <v>198</v>
      </c>
      <c r="M4" s="92" t="s">
        <v>199</v>
      </c>
      <c r="N4" s="93" t="s">
        <v>86</v>
      </c>
      <c r="O4" s="50" t="s">
        <v>87</v>
      </c>
      <c r="P4" s="46" t="s">
        <v>89</v>
      </c>
      <c r="Q4" s="54" t="s">
        <v>90</v>
      </c>
    </row>
    <row r="5" spans="1:24" s="20" customFormat="1" ht="66" x14ac:dyDescent="0.25">
      <c r="A5" s="24" t="s">
        <v>333</v>
      </c>
      <c r="B5" s="201" t="s">
        <v>61</v>
      </c>
      <c r="C5" s="25" t="s">
        <v>190</v>
      </c>
      <c r="D5" s="191" t="s">
        <v>215</v>
      </c>
      <c r="E5" s="97" t="s">
        <v>67</v>
      </c>
      <c r="F5" s="98" t="s">
        <v>60</v>
      </c>
      <c r="G5" s="101" t="s">
        <v>321</v>
      </c>
      <c r="H5" s="24" t="s">
        <v>326</v>
      </c>
      <c r="I5" s="242" t="s">
        <v>325</v>
      </c>
      <c r="J5" s="27">
        <f>IF(OR($H5="",I5=""),"",LEFT($H5,1)*LEFT(I5,2))</f>
        <v>5</v>
      </c>
      <c r="K5" s="26" t="s">
        <v>325</v>
      </c>
      <c r="L5" s="33">
        <f>IF(OR($H5="",K5=""),"",LEFT($H5,1)*LEFT(K5,2))</f>
        <v>5</v>
      </c>
      <c r="M5" s="101" t="s">
        <v>322</v>
      </c>
      <c r="N5" s="40" t="s">
        <v>239</v>
      </c>
      <c r="O5" s="202" t="s">
        <v>323</v>
      </c>
      <c r="P5" s="102" t="s">
        <v>332</v>
      </c>
      <c r="Q5" s="66">
        <f>'Alertas Tempranas'!M10</f>
        <v>41739</v>
      </c>
    </row>
    <row r="6" spans="1:24" s="20" customFormat="1" ht="52.8" x14ac:dyDescent="0.25">
      <c r="A6" s="24" t="s">
        <v>333</v>
      </c>
      <c r="B6" s="201" t="s">
        <v>64</v>
      </c>
      <c r="C6" s="25" t="s">
        <v>190</v>
      </c>
      <c r="D6" s="191" t="s">
        <v>220</v>
      </c>
      <c r="E6" s="45" t="s">
        <v>258</v>
      </c>
      <c r="F6" s="42" t="s">
        <v>62</v>
      </c>
      <c r="G6" s="23" t="s">
        <v>324</v>
      </c>
      <c r="H6" s="24" t="s">
        <v>326</v>
      </c>
      <c r="I6" s="26" t="s">
        <v>327</v>
      </c>
      <c r="J6" s="27">
        <f>IF(OR($H6="",I6=""),"",LEFT($H6,1)*LEFT(I6,2))</f>
        <v>20</v>
      </c>
      <c r="K6" s="26" t="s">
        <v>328</v>
      </c>
      <c r="L6" s="33">
        <f>IF(OR($H6="",K6=""),"",LEFT($H6,1)*LEFT(K6,2))</f>
        <v>40</v>
      </c>
      <c r="M6" s="43" t="s">
        <v>329</v>
      </c>
      <c r="N6" s="40" t="s">
        <v>201</v>
      </c>
      <c r="O6" s="243" t="s">
        <v>331</v>
      </c>
      <c r="P6" s="102" t="s">
        <v>330</v>
      </c>
      <c r="Q6" s="28">
        <f>'Alertas Tempranas'!M11</f>
        <v>41739</v>
      </c>
    </row>
    <row r="7" spans="1:24" s="2" customFormat="1" ht="26.4" x14ac:dyDescent="0.25">
      <c r="A7" s="24" t="s">
        <v>189</v>
      </c>
      <c r="B7" s="201" t="s">
        <v>69</v>
      </c>
      <c r="C7" s="25" t="s">
        <v>190</v>
      </c>
      <c r="D7" s="191" t="s">
        <v>215</v>
      </c>
      <c r="E7" s="45" t="s">
        <v>99</v>
      </c>
      <c r="F7" s="42" t="s">
        <v>63</v>
      </c>
      <c r="G7" s="23"/>
      <c r="H7" s="24" t="s">
        <v>191</v>
      </c>
      <c r="I7" s="26" t="s">
        <v>192</v>
      </c>
      <c r="J7" s="27">
        <f>IF(OR($H7="",I7=""),"",LEFT($H7,1)*LEFT(I7,2))</f>
        <v>8</v>
      </c>
      <c r="K7" s="26" t="s">
        <v>193</v>
      </c>
      <c r="L7" s="33">
        <f>IF(OR($H7="",K7=""),"",LEFT($H7,1)*LEFT(K7,2))</f>
        <v>64</v>
      </c>
      <c r="M7" s="101"/>
      <c r="N7" s="40" t="s">
        <v>201</v>
      </c>
      <c r="O7" s="202" t="s">
        <v>254</v>
      </c>
      <c r="P7" s="102" t="s">
        <v>255</v>
      </c>
      <c r="Q7" s="28">
        <f>'Alertas Tempranas'!M12</f>
        <v>41739</v>
      </c>
    </row>
    <row r="8" spans="1:24" s="2" customFormat="1" ht="52.8" x14ac:dyDescent="0.25">
      <c r="A8" s="24" t="s">
        <v>333</v>
      </c>
      <c r="B8" s="201" t="s">
        <v>70</v>
      </c>
      <c r="C8" s="25" t="s">
        <v>318</v>
      </c>
      <c r="D8" s="191" t="s">
        <v>220</v>
      </c>
      <c r="E8" s="45" t="s">
        <v>71</v>
      </c>
      <c r="F8" s="42" t="s">
        <v>66</v>
      </c>
      <c r="G8" s="23" t="s">
        <v>334</v>
      </c>
      <c r="H8" s="24" t="s">
        <v>326</v>
      </c>
      <c r="I8" s="26" t="s">
        <v>325</v>
      </c>
      <c r="J8" s="27">
        <f t="shared" ref="J8:J12" si="0">IF(OR($H8="",I8=""),"",LEFT($H8,1)*LEFT(I8,2))</f>
        <v>5</v>
      </c>
      <c r="K8" s="26" t="s">
        <v>325</v>
      </c>
      <c r="L8" s="33">
        <f t="shared" ref="L8:L12" si="1">IF(OR($H8="",K8=""),"",LEFT($H8,1)*LEFT(K8,2))</f>
        <v>5</v>
      </c>
      <c r="M8" s="43" t="s">
        <v>336</v>
      </c>
      <c r="N8" s="40" t="s">
        <v>335</v>
      </c>
      <c r="O8" s="243" t="s">
        <v>337</v>
      </c>
      <c r="P8" s="102" t="s">
        <v>338</v>
      </c>
      <c r="Q8" s="28">
        <f>'Alertas Tempranas'!M13</f>
        <v>41739</v>
      </c>
    </row>
    <row r="9" spans="1:24" s="2" customFormat="1" ht="52.8" x14ac:dyDescent="0.25">
      <c r="A9" s="24" t="s">
        <v>333</v>
      </c>
      <c r="B9" s="201" t="s">
        <v>91</v>
      </c>
      <c r="C9" s="25" t="s">
        <v>190</v>
      </c>
      <c r="D9" s="191" t="s">
        <v>221</v>
      </c>
      <c r="E9" s="45" t="s">
        <v>113</v>
      </c>
      <c r="F9" s="42" t="s">
        <v>68</v>
      </c>
      <c r="G9" s="23" t="s">
        <v>339</v>
      </c>
      <c r="H9" s="24" t="s">
        <v>191</v>
      </c>
      <c r="I9" s="26" t="s">
        <v>328</v>
      </c>
      <c r="J9" s="27">
        <f t="shared" si="0"/>
        <v>32</v>
      </c>
      <c r="K9" s="26" t="s">
        <v>328</v>
      </c>
      <c r="L9" s="33">
        <f t="shared" si="1"/>
        <v>32</v>
      </c>
      <c r="M9" s="101" t="s">
        <v>340</v>
      </c>
      <c r="N9" s="40" t="s">
        <v>237</v>
      </c>
      <c r="O9" s="202" t="s">
        <v>341</v>
      </c>
      <c r="P9" s="102" t="s">
        <v>320</v>
      </c>
      <c r="Q9" s="28">
        <f>'Alertas Tempranas'!M14</f>
        <v>41739</v>
      </c>
    </row>
    <row r="10" spans="1:24" s="2" customFormat="1" ht="66" x14ac:dyDescent="0.25">
      <c r="A10" s="24" t="s">
        <v>189</v>
      </c>
      <c r="B10" s="201" t="s">
        <v>92</v>
      </c>
      <c r="C10" s="25" t="s">
        <v>190</v>
      </c>
      <c r="D10" s="191" t="s">
        <v>215</v>
      </c>
      <c r="E10" s="45" t="s">
        <v>101</v>
      </c>
      <c r="F10" s="42" t="s">
        <v>100</v>
      </c>
      <c r="G10" s="23"/>
      <c r="H10" s="24" t="s">
        <v>191</v>
      </c>
      <c r="I10" s="26" t="s">
        <v>192</v>
      </c>
      <c r="J10" s="27">
        <f t="shared" si="0"/>
        <v>8</v>
      </c>
      <c r="K10" s="26" t="s">
        <v>193</v>
      </c>
      <c r="L10" s="33">
        <f t="shared" si="1"/>
        <v>64</v>
      </c>
      <c r="M10" s="101"/>
      <c r="N10" s="40" t="s">
        <v>237</v>
      </c>
      <c r="O10" s="202" t="s">
        <v>254</v>
      </c>
      <c r="P10" s="102" t="s">
        <v>255</v>
      </c>
      <c r="Q10" s="28">
        <f>'Alertas Tempranas'!M15</f>
        <v>41739</v>
      </c>
    </row>
    <row r="11" spans="1:24" s="2" customFormat="1" ht="52.8" x14ac:dyDescent="0.25">
      <c r="A11" s="24" t="s">
        <v>333</v>
      </c>
      <c r="B11" s="201" t="s">
        <v>93</v>
      </c>
      <c r="C11" s="25" t="s">
        <v>190</v>
      </c>
      <c r="D11" s="191" t="s">
        <v>205</v>
      </c>
      <c r="E11" s="45" t="s">
        <v>103</v>
      </c>
      <c r="F11" s="42" t="s">
        <v>102</v>
      </c>
      <c r="G11" s="23" t="s">
        <v>342</v>
      </c>
      <c r="H11" s="24" t="s">
        <v>351</v>
      </c>
      <c r="I11" s="26" t="s">
        <v>192</v>
      </c>
      <c r="J11" s="27">
        <f t="shared" si="0"/>
        <v>2</v>
      </c>
      <c r="K11" s="26" t="s">
        <v>192</v>
      </c>
      <c r="L11" s="33">
        <f t="shared" si="1"/>
        <v>2</v>
      </c>
      <c r="M11" s="101" t="s">
        <v>343</v>
      </c>
      <c r="N11" s="40" t="s">
        <v>237</v>
      </c>
      <c r="O11" s="202" t="s">
        <v>344</v>
      </c>
      <c r="P11" s="102" t="s">
        <v>338</v>
      </c>
      <c r="Q11" s="28">
        <f>'Alertas Tempranas'!M16</f>
        <v>41739</v>
      </c>
    </row>
    <row r="12" spans="1:24" s="2" customFormat="1" ht="26.4" x14ac:dyDescent="0.25">
      <c r="A12" s="24" t="s">
        <v>189</v>
      </c>
      <c r="B12" s="201" t="s">
        <v>94</v>
      </c>
      <c r="C12" s="25" t="s">
        <v>190</v>
      </c>
      <c r="D12" s="191" t="s">
        <v>220</v>
      </c>
      <c r="E12" s="45" t="s">
        <v>105</v>
      </c>
      <c r="F12" s="42" t="s">
        <v>104</v>
      </c>
      <c r="G12" s="23"/>
      <c r="H12" s="24" t="s">
        <v>191</v>
      </c>
      <c r="I12" s="26" t="s">
        <v>192</v>
      </c>
      <c r="J12" s="27">
        <f t="shared" si="0"/>
        <v>8</v>
      </c>
      <c r="K12" s="26" t="s">
        <v>193</v>
      </c>
      <c r="L12" s="33">
        <f t="shared" si="1"/>
        <v>64</v>
      </c>
      <c r="M12" s="101"/>
      <c r="N12" s="40" t="s">
        <v>237</v>
      </c>
      <c r="O12" s="202" t="s">
        <v>254</v>
      </c>
      <c r="P12" s="102" t="s">
        <v>255</v>
      </c>
      <c r="Q12" s="28">
        <f>'Alertas Tempranas'!M17</f>
        <v>41739</v>
      </c>
    </row>
    <row r="13" spans="1:24" s="2" customFormat="1" ht="39.6" x14ac:dyDescent="0.25">
      <c r="A13" s="24" t="s">
        <v>333</v>
      </c>
      <c r="B13" s="201" t="s">
        <v>95</v>
      </c>
      <c r="C13" s="25" t="s">
        <v>190</v>
      </c>
      <c r="D13" s="191" t="s">
        <v>220</v>
      </c>
      <c r="E13" s="45" t="s">
        <v>107</v>
      </c>
      <c r="F13" s="42" t="s">
        <v>106</v>
      </c>
      <c r="G13" s="23" t="s">
        <v>345</v>
      </c>
      <c r="H13" s="24" t="s">
        <v>352</v>
      </c>
      <c r="I13" s="26" t="s">
        <v>353</v>
      </c>
      <c r="J13" s="27">
        <f t="shared" ref="J13:J64" si="2">IF(OR($H13="",I13=""),"",LEFT($H13,1)*LEFT(I13,2))</f>
        <v>32</v>
      </c>
      <c r="K13" s="242" t="s">
        <v>193</v>
      </c>
      <c r="L13" s="33">
        <f t="shared" ref="L13:L64" si="3">IF(OR($H13="",K13=""),"",LEFT($H13,1)*LEFT(K13,2))</f>
        <v>32</v>
      </c>
      <c r="M13" s="101" t="s">
        <v>346</v>
      </c>
      <c r="N13" s="40" t="s">
        <v>201</v>
      </c>
      <c r="O13" s="202" t="s">
        <v>347</v>
      </c>
      <c r="P13" s="102" t="s">
        <v>320</v>
      </c>
      <c r="Q13" s="28">
        <f>'Alertas Tempranas'!M18</f>
        <v>41739</v>
      </c>
    </row>
    <row r="14" spans="1:24" s="2" customFormat="1" ht="66" x14ac:dyDescent="0.25">
      <c r="A14" s="24" t="s">
        <v>333</v>
      </c>
      <c r="B14" s="201" t="s">
        <v>96</v>
      </c>
      <c r="C14" s="25" t="s">
        <v>190</v>
      </c>
      <c r="D14" s="191" t="s">
        <v>220</v>
      </c>
      <c r="E14" s="45" t="s">
        <v>109</v>
      </c>
      <c r="F14" s="42" t="s">
        <v>108</v>
      </c>
      <c r="G14" s="23" t="s">
        <v>348</v>
      </c>
      <c r="H14" s="24" t="s">
        <v>326</v>
      </c>
      <c r="I14" s="26" t="s">
        <v>192</v>
      </c>
      <c r="J14" s="27">
        <f t="shared" si="2"/>
        <v>10</v>
      </c>
      <c r="K14" s="26" t="s">
        <v>325</v>
      </c>
      <c r="L14" s="33">
        <f t="shared" si="3"/>
        <v>5</v>
      </c>
      <c r="M14" s="101" t="s">
        <v>349</v>
      </c>
      <c r="N14" s="40" t="s">
        <v>237</v>
      </c>
      <c r="O14" s="202" t="s">
        <v>350</v>
      </c>
      <c r="P14" s="102" t="s">
        <v>330</v>
      </c>
      <c r="Q14" s="28">
        <f>'Alertas Tempranas'!M19</f>
        <v>41739</v>
      </c>
    </row>
    <row r="15" spans="1:24" s="2" customFormat="1" ht="39.6" x14ac:dyDescent="0.25">
      <c r="A15" s="24" t="s">
        <v>189</v>
      </c>
      <c r="B15" s="201" t="s">
        <v>97</v>
      </c>
      <c r="C15" s="25" t="s">
        <v>190</v>
      </c>
      <c r="D15" s="191" t="s">
        <v>215</v>
      </c>
      <c r="E15" s="45" t="s">
        <v>111</v>
      </c>
      <c r="F15" s="42" t="s">
        <v>110</v>
      </c>
      <c r="G15" s="23"/>
      <c r="H15" s="24" t="s">
        <v>191</v>
      </c>
      <c r="I15" s="26" t="s">
        <v>192</v>
      </c>
      <c r="J15" s="27">
        <f t="shared" si="2"/>
        <v>8</v>
      </c>
      <c r="K15" s="26" t="s">
        <v>193</v>
      </c>
      <c r="L15" s="33">
        <f t="shared" si="3"/>
        <v>64</v>
      </c>
      <c r="M15" s="101"/>
      <c r="N15" s="40" t="s">
        <v>201</v>
      </c>
      <c r="O15" s="202" t="s">
        <v>254</v>
      </c>
      <c r="P15" s="102" t="s">
        <v>255</v>
      </c>
      <c r="Q15" s="28">
        <f>'Alertas Tempranas'!M20</f>
        <v>41739</v>
      </c>
    </row>
    <row r="16" spans="1:24" s="2" customFormat="1" ht="27" thickBot="1" x14ac:dyDescent="0.3">
      <c r="A16" s="214" t="s">
        <v>189</v>
      </c>
      <c r="B16" s="240" t="s">
        <v>98</v>
      </c>
      <c r="C16" s="67" t="s">
        <v>190</v>
      </c>
      <c r="D16" s="191" t="s">
        <v>205</v>
      </c>
      <c r="E16" s="194" t="s">
        <v>114</v>
      </c>
      <c r="F16" s="195" t="s">
        <v>112</v>
      </c>
      <c r="G16" s="196"/>
      <c r="H16" s="214" t="s">
        <v>191</v>
      </c>
      <c r="I16" s="217" t="s">
        <v>192</v>
      </c>
      <c r="J16" s="218">
        <f t="shared" si="2"/>
        <v>8</v>
      </c>
      <c r="K16" s="217" t="s">
        <v>193</v>
      </c>
      <c r="L16" s="219">
        <f t="shared" si="3"/>
        <v>64</v>
      </c>
      <c r="M16" s="287"/>
      <c r="N16" s="221" t="s">
        <v>237</v>
      </c>
      <c r="O16" s="233" t="s">
        <v>254</v>
      </c>
      <c r="P16" s="234" t="s">
        <v>255</v>
      </c>
      <c r="Q16" s="260">
        <f>'Alertas Tempranas'!M21</f>
        <v>41739</v>
      </c>
    </row>
    <row r="17" spans="1:17" s="2" customFormat="1" ht="40.200000000000003" thickTop="1" x14ac:dyDescent="0.25">
      <c r="A17" s="215" t="s">
        <v>189</v>
      </c>
      <c r="B17" s="241" t="s">
        <v>115</v>
      </c>
      <c r="C17" s="208" t="s">
        <v>190</v>
      </c>
      <c r="D17" s="191" t="s">
        <v>222</v>
      </c>
      <c r="E17" s="97" t="s">
        <v>216</v>
      </c>
      <c r="F17" s="98" t="s">
        <v>153</v>
      </c>
      <c r="G17" s="275"/>
      <c r="H17" s="215" t="s">
        <v>191</v>
      </c>
      <c r="I17" s="222" t="s">
        <v>192</v>
      </c>
      <c r="J17" s="223">
        <f t="shared" si="2"/>
        <v>8</v>
      </c>
      <c r="K17" s="222" t="s">
        <v>193</v>
      </c>
      <c r="L17" s="224">
        <f t="shared" si="3"/>
        <v>64</v>
      </c>
      <c r="M17" s="288"/>
      <c r="N17" s="225" t="s">
        <v>237</v>
      </c>
      <c r="O17" s="235" t="s">
        <v>254</v>
      </c>
      <c r="P17" s="239" t="s">
        <v>255</v>
      </c>
      <c r="Q17" s="262">
        <f>'Alertas Tempranas'!M22</f>
        <v>41739</v>
      </c>
    </row>
    <row r="18" spans="1:17" s="2" customFormat="1" ht="39.6" x14ac:dyDescent="0.25">
      <c r="A18" s="24" t="s">
        <v>189</v>
      </c>
      <c r="B18" s="201" t="s">
        <v>116</v>
      </c>
      <c r="C18" s="25" t="s">
        <v>190</v>
      </c>
      <c r="D18" s="191" t="s">
        <v>220</v>
      </c>
      <c r="E18" s="45" t="s">
        <v>217</v>
      </c>
      <c r="F18" s="42" t="s">
        <v>154</v>
      </c>
      <c r="G18" s="23"/>
      <c r="H18" s="24" t="s">
        <v>191</v>
      </c>
      <c r="I18" s="26" t="s">
        <v>192</v>
      </c>
      <c r="J18" s="27">
        <f t="shared" si="2"/>
        <v>8</v>
      </c>
      <c r="K18" s="26" t="s">
        <v>193</v>
      </c>
      <c r="L18" s="33">
        <f t="shared" si="3"/>
        <v>64</v>
      </c>
      <c r="M18" s="101"/>
      <c r="N18" s="40" t="s">
        <v>201</v>
      </c>
      <c r="O18" s="202" t="s">
        <v>254</v>
      </c>
      <c r="P18" s="102" t="s">
        <v>255</v>
      </c>
      <c r="Q18" s="28">
        <f>'Alertas Tempranas'!M23</f>
        <v>41739</v>
      </c>
    </row>
    <row r="19" spans="1:17" s="2" customFormat="1" ht="39.6" x14ac:dyDescent="0.25">
      <c r="A19" s="24" t="s">
        <v>189</v>
      </c>
      <c r="B19" s="201" t="s">
        <v>117</v>
      </c>
      <c r="C19" s="25" t="s">
        <v>190</v>
      </c>
      <c r="D19" s="191" t="s">
        <v>220</v>
      </c>
      <c r="E19" s="45" t="s">
        <v>218</v>
      </c>
      <c r="F19" s="42" t="s">
        <v>155</v>
      </c>
      <c r="G19" s="23"/>
      <c r="H19" s="24" t="s">
        <v>191</v>
      </c>
      <c r="I19" s="26" t="s">
        <v>192</v>
      </c>
      <c r="J19" s="27">
        <f t="shared" si="2"/>
        <v>8</v>
      </c>
      <c r="K19" s="26" t="s">
        <v>193</v>
      </c>
      <c r="L19" s="33">
        <f t="shared" si="3"/>
        <v>64</v>
      </c>
      <c r="M19" s="101"/>
      <c r="N19" s="40" t="s">
        <v>201</v>
      </c>
      <c r="O19" s="202" t="s">
        <v>254</v>
      </c>
      <c r="P19" s="102" t="s">
        <v>255</v>
      </c>
      <c r="Q19" s="28">
        <f>'Alertas Tempranas'!M24</f>
        <v>41739</v>
      </c>
    </row>
    <row r="20" spans="1:17" s="2" customFormat="1" ht="52.8" x14ac:dyDescent="0.25">
      <c r="A20" s="24" t="s">
        <v>189</v>
      </c>
      <c r="B20" s="201" t="s">
        <v>118</v>
      </c>
      <c r="C20" s="25" t="s">
        <v>190</v>
      </c>
      <c r="D20" s="191" t="s">
        <v>220</v>
      </c>
      <c r="E20" s="45" t="s">
        <v>219</v>
      </c>
      <c r="F20" s="42" t="s">
        <v>156</v>
      </c>
      <c r="G20" s="23"/>
      <c r="H20" s="24" t="s">
        <v>191</v>
      </c>
      <c r="I20" s="26" t="s">
        <v>192</v>
      </c>
      <c r="J20" s="27">
        <f t="shared" si="2"/>
        <v>8</v>
      </c>
      <c r="K20" s="26" t="s">
        <v>193</v>
      </c>
      <c r="L20" s="33">
        <f t="shared" si="3"/>
        <v>64</v>
      </c>
      <c r="M20" s="101"/>
      <c r="N20" s="40" t="s">
        <v>201</v>
      </c>
      <c r="O20" s="202" t="s">
        <v>254</v>
      </c>
      <c r="P20" s="102" t="s">
        <v>255</v>
      </c>
      <c r="Q20" s="28">
        <f>'Alertas Tempranas'!M25</f>
        <v>41739</v>
      </c>
    </row>
    <row r="21" spans="1:17" s="2" customFormat="1" ht="39.6" x14ac:dyDescent="0.25">
      <c r="A21" s="24" t="s">
        <v>189</v>
      </c>
      <c r="B21" s="201" t="s">
        <v>119</v>
      </c>
      <c r="C21" s="25" t="s">
        <v>190</v>
      </c>
      <c r="D21" s="191" t="s">
        <v>222</v>
      </c>
      <c r="E21" s="45" t="s">
        <v>233</v>
      </c>
      <c r="F21" s="42" t="s">
        <v>157</v>
      </c>
      <c r="G21" s="23"/>
      <c r="H21" s="24" t="s">
        <v>191</v>
      </c>
      <c r="I21" s="26" t="s">
        <v>192</v>
      </c>
      <c r="J21" s="27">
        <f t="shared" si="2"/>
        <v>8</v>
      </c>
      <c r="K21" s="26" t="s">
        <v>193</v>
      </c>
      <c r="L21" s="33">
        <f t="shared" si="3"/>
        <v>64</v>
      </c>
      <c r="M21" s="101"/>
      <c r="N21" s="40" t="s">
        <v>201</v>
      </c>
      <c r="O21" s="202" t="s">
        <v>254</v>
      </c>
      <c r="P21" s="102" t="s">
        <v>255</v>
      </c>
      <c r="Q21" s="28">
        <f>'Alertas Tempranas'!M26</f>
        <v>41739</v>
      </c>
    </row>
    <row r="22" spans="1:17" s="2" customFormat="1" ht="26.4" x14ac:dyDescent="0.25">
      <c r="A22" s="24" t="s">
        <v>189</v>
      </c>
      <c r="B22" s="201" t="s">
        <v>120</v>
      </c>
      <c r="C22" s="25" t="s">
        <v>190</v>
      </c>
      <c r="D22" s="191" t="s">
        <v>221</v>
      </c>
      <c r="E22" s="45" t="s">
        <v>234</v>
      </c>
      <c r="F22" s="42" t="s">
        <v>158</v>
      </c>
      <c r="G22" s="23"/>
      <c r="H22" s="24" t="s">
        <v>191</v>
      </c>
      <c r="I22" s="26" t="s">
        <v>192</v>
      </c>
      <c r="J22" s="27">
        <f t="shared" si="2"/>
        <v>8</v>
      </c>
      <c r="K22" s="26" t="s">
        <v>193</v>
      </c>
      <c r="L22" s="33">
        <f t="shared" si="3"/>
        <v>64</v>
      </c>
      <c r="M22" s="101"/>
      <c r="N22" s="40" t="s">
        <v>201</v>
      </c>
      <c r="O22" s="202" t="s">
        <v>254</v>
      </c>
      <c r="P22" s="102" t="s">
        <v>255</v>
      </c>
      <c r="Q22" s="28">
        <f>'Alertas Tempranas'!M27</f>
        <v>41739</v>
      </c>
    </row>
    <row r="23" spans="1:17" s="2" customFormat="1" ht="39.6" x14ac:dyDescent="0.25">
      <c r="A23" s="24" t="s">
        <v>189</v>
      </c>
      <c r="B23" s="201" t="s">
        <v>121</v>
      </c>
      <c r="C23" s="25" t="s">
        <v>190</v>
      </c>
      <c r="D23" s="191" t="s">
        <v>215</v>
      </c>
      <c r="E23" s="45" t="s">
        <v>259</v>
      </c>
      <c r="F23" s="42" t="s">
        <v>159</v>
      </c>
      <c r="G23" s="23"/>
      <c r="H23" s="24" t="s">
        <v>191</v>
      </c>
      <c r="I23" s="26" t="s">
        <v>192</v>
      </c>
      <c r="J23" s="27">
        <f t="shared" si="2"/>
        <v>8</v>
      </c>
      <c r="K23" s="26" t="s">
        <v>193</v>
      </c>
      <c r="L23" s="33">
        <f t="shared" si="3"/>
        <v>64</v>
      </c>
      <c r="M23" s="101"/>
      <c r="N23" s="40" t="s">
        <v>201</v>
      </c>
      <c r="O23" s="202" t="s">
        <v>254</v>
      </c>
      <c r="P23" s="102" t="s">
        <v>255</v>
      </c>
      <c r="Q23" s="28">
        <f>'Alertas Tempranas'!M28</f>
        <v>41739</v>
      </c>
    </row>
    <row r="24" spans="1:17" s="2" customFormat="1" ht="52.8" x14ac:dyDescent="0.25">
      <c r="A24" s="24" t="s">
        <v>189</v>
      </c>
      <c r="B24" s="201" t="s">
        <v>122</v>
      </c>
      <c r="C24" s="25" t="s">
        <v>190</v>
      </c>
      <c r="D24" s="191" t="s">
        <v>215</v>
      </c>
      <c r="E24" s="45" t="s">
        <v>260</v>
      </c>
      <c r="F24" s="42" t="s">
        <v>160</v>
      </c>
      <c r="G24" s="23"/>
      <c r="H24" s="24" t="s">
        <v>191</v>
      </c>
      <c r="I24" s="26" t="s">
        <v>192</v>
      </c>
      <c r="J24" s="27">
        <f t="shared" si="2"/>
        <v>8</v>
      </c>
      <c r="K24" s="26" t="s">
        <v>193</v>
      </c>
      <c r="L24" s="33">
        <f t="shared" si="3"/>
        <v>64</v>
      </c>
      <c r="M24" s="101"/>
      <c r="N24" s="40" t="s">
        <v>201</v>
      </c>
      <c r="O24" s="202" t="s">
        <v>254</v>
      </c>
      <c r="P24" s="102" t="s">
        <v>255</v>
      </c>
      <c r="Q24" s="28">
        <f>'Alertas Tempranas'!M29</f>
        <v>41739</v>
      </c>
    </row>
    <row r="25" spans="1:17" s="2" customFormat="1" ht="26.4" x14ac:dyDescent="0.25">
      <c r="A25" s="24" t="s">
        <v>189</v>
      </c>
      <c r="B25" s="201" t="s">
        <v>123</v>
      </c>
      <c r="C25" s="25" t="s">
        <v>190</v>
      </c>
      <c r="D25" s="191" t="s">
        <v>221</v>
      </c>
      <c r="E25" s="45" t="s">
        <v>261</v>
      </c>
      <c r="F25" s="42" t="s">
        <v>228</v>
      </c>
      <c r="G25" s="23"/>
      <c r="H25" s="24" t="s">
        <v>191</v>
      </c>
      <c r="I25" s="26" t="s">
        <v>192</v>
      </c>
      <c r="J25" s="27">
        <f t="shared" si="2"/>
        <v>8</v>
      </c>
      <c r="K25" s="26" t="s">
        <v>193</v>
      </c>
      <c r="L25" s="33">
        <f t="shared" si="3"/>
        <v>64</v>
      </c>
      <c r="M25" s="101"/>
      <c r="N25" s="40" t="s">
        <v>237</v>
      </c>
      <c r="O25" s="202" t="s">
        <v>254</v>
      </c>
      <c r="P25" s="102" t="s">
        <v>255</v>
      </c>
      <c r="Q25" s="28">
        <f>'Alertas Tempranas'!M30</f>
        <v>41739</v>
      </c>
    </row>
    <row r="26" spans="1:17" s="2" customFormat="1" ht="39.6" x14ac:dyDescent="0.25">
      <c r="A26" s="24" t="s">
        <v>189</v>
      </c>
      <c r="B26" s="201" t="s">
        <v>124</v>
      </c>
      <c r="C26" s="25" t="s">
        <v>190</v>
      </c>
      <c r="D26" s="191" t="s">
        <v>229</v>
      </c>
      <c r="E26" s="45" t="s">
        <v>262</v>
      </c>
      <c r="F26" s="42" t="s">
        <v>161</v>
      </c>
      <c r="G26" s="23"/>
      <c r="H26" s="24" t="s">
        <v>191</v>
      </c>
      <c r="I26" s="26" t="s">
        <v>192</v>
      </c>
      <c r="J26" s="27">
        <f t="shared" si="2"/>
        <v>8</v>
      </c>
      <c r="K26" s="26" t="s">
        <v>193</v>
      </c>
      <c r="L26" s="33">
        <f t="shared" si="3"/>
        <v>64</v>
      </c>
      <c r="M26" s="101"/>
      <c r="N26" s="40" t="s">
        <v>239</v>
      </c>
      <c r="O26" s="202" t="s">
        <v>254</v>
      </c>
      <c r="P26" s="102" t="s">
        <v>255</v>
      </c>
      <c r="Q26" s="28">
        <f>'Alertas Tempranas'!M31</f>
        <v>41739</v>
      </c>
    </row>
    <row r="27" spans="1:17" s="2" customFormat="1" ht="52.8" x14ac:dyDescent="0.25">
      <c r="A27" s="24" t="s">
        <v>189</v>
      </c>
      <c r="B27" s="201" t="s">
        <v>125</v>
      </c>
      <c r="C27" s="25" t="s">
        <v>190</v>
      </c>
      <c r="D27" s="191" t="s">
        <v>229</v>
      </c>
      <c r="E27" s="197" t="s">
        <v>263</v>
      </c>
      <c r="F27" s="198" t="s">
        <v>162</v>
      </c>
      <c r="G27" s="199"/>
      <c r="H27" s="24" t="s">
        <v>191</v>
      </c>
      <c r="I27" s="26" t="s">
        <v>192</v>
      </c>
      <c r="J27" s="27">
        <f t="shared" si="2"/>
        <v>8</v>
      </c>
      <c r="K27" s="26" t="s">
        <v>193</v>
      </c>
      <c r="L27" s="33">
        <f t="shared" si="3"/>
        <v>64</v>
      </c>
      <c r="M27" s="101"/>
      <c r="N27" s="40" t="s">
        <v>201</v>
      </c>
      <c r="O27" s="202" t="s">
        <v>254</v>
      </c>
      <c r="P27" s="102" t="s">
        <v>255</v>
      </c>
      <c r="Q27" s="28">
        <f>'Alertas Tempranas'!M32</f>
        <v>41739</v>
      </c>
    </row>
    <row r="28" spans="1:17" s="2" customFormat="1" ht="52.8" x14ac:dyDescent="0.25">
      <c r="A28" s="24" t="s">
        <v>333</v>
      </c>
      <c r="B28" s="201" t="s">
        <v>126</v>
      </c>
      <c r="C28" s="25" t="s">
        <v>190</v>
      </c>
      <c r="D28" s="191" t="s">
        <v>220</v>
      </c>
      <c r="E28" s="197" t="s">
        <v>264</v>
      </c>
      <c r="F28" s="198" t="s">
        <v>163</v>
      </c>
      <c r="G28" s="199" t="s">
        <v>354</v>
      </c>
      <c r="H28" s="24" t="s">
        <v>326</v>
      </c>
      <c r="I28" s="26" t="s">
        <v>327</v>
      </c>
      <c r="J28" s="27">
        <f t="shared" si="2"/>
        <v>20</v>
      </c>
      <c r="K28" s="26" t="s">
        <v>327</v>
      </c>
      <c r="L28" s="33">
        <f t="shared" si="3"/>
        <v>20</v>
      </c>
      <c r="M28" s="101" t="s">
        <v>355</v>
      </c>
      <c r="N28" s="40" t="s">
        <v>237</v>
      </c>
      <c r="O28" s="202" t="s">
        <v>356</v>
      </c>
      <c r="P28" s="102" t="s">
        <v>320</v>
      </c>
      <c r="Q28" s="28">
        <f>'Alertas Tempranas'!M33</f>
        <v>41739</v>
      </c>
    </row>
    <row r="29" spans="1:17" s="2" customFormat="1" ht="52.8" x14ac:dyDescent="0.25">
      <c r="A29" s="24" t="s">
        <v>189</v>
      </c>
      <c r="B29" s="201" t="s">
        <v>127</v>
      </c>
      <c r="C29" s="25" t="s">
        <v>190</v>
      </c>
      <c r="D29" s="191" t="s">
        <v>220</v>
      </c>
      <c r="E29" s="45" t="s">
        <v>265</v>
      </c>
      <c r="F29" s="200" t="s">
        <v>164</v>
      </c>
      <c r="G29" s="23"/>
      <c r="H29" s="24" t="s">
        <v>191</v>
      </c>
      <c r="I29" s="26" t="s">
        <v>192</v>
      </c>
      <c r="J29" s="27">
        <f t="shared" si="2"/>
        <v>8</v>
      </c>
      <c r="K29" s="26" t="s">
        <v>193</v>
      </c>
      <c r="L29" s="33">
        <f t="shared" si="3"/>
        <v>64</v>
      </c>
      <c r="M29" s="101"/>
      <c r="N29" s="40" t="s">
        <v>201</v>
      </c>
      <c r="O29" s="202" t="s">
        <v>254</v>
      </c>
      <c r="P29" s="102" t="s">
        <v>255</v>
      </c>
      <c r="Q29" s="28">
        <f>'Alertas Tempranas'!M34</f>
        <v>41739</v>
      </c>
    </row>
    <row r="30" spans="1:17" s="2" customFormat="1" ht="39.6" x14ac:dyDescent="0.25">
      <c r="A30" s="24" t="s">
        <v>189</v>
      </c>
      <c r="B30" s="201" t="s">
        <v>128</v>
      </c>
      <c r="C30" s="25" t="s">
        <v>190</v>
      </c>
      <c r="D30" s="191" t="s">
        <v>220</v>
      </c>
      <c r="E30" s="45" t="s">
        <v>266</v>
      </c>
      <c r="F30" s="42" t="s">
        <v>165</v>
      </c>
      <c r="G30" s="23"/>
      <c r="H30" s="24" t="s">
        <v>191</v>
      </c>
      <c r="I30" s="26" t="s">
        <v>192</v>
      </c>
      <c r="J30" s="27">
        <f t="shared" si="2"/>
        <v>8</v>
      </c>
      <c r="K30" s="26" t="s">
        <v>193</v>
      </c>
      <c r="L30" s="33">
        <f t="shared" si="3"/>
        <v>64</v>
      </c>
      <c r="M30" s="101"/>
      <c r="N30" s="40" t="s">
        <v>201</v>
      </c>
      <c r="O30" s="202" t="s">
        <v>254</v>
      </c>
      <c r="P30" s="102" t="s">
        <v>255</v>
      </c>
      <c r="Q30" s="28">
        <f>'Alertas Tempranas'!M35</f>
        <v>41739</v>
      </c>
    </row>
    <row r="31" spans="1:17" s="2" customFormat="1" ht="26.4" x14ac:dyDescent="0.25">
      <c r="A31" s="24" t="s">
        <v>189</v>
      </c>
      <c r="B31" s="201" t="s">
        <v>129</v>
      </c>
      <c r="C31" s="25" t="s">
        <v>190</v>
      </c>
      <c r="D31" s="191" t="s">
        <v>215</v>
      </c>
      <c r="E31" s="45" t="s">
        <v>267</v>
      </c>
      <c r="F31" s="42" t="s">
        <v>166</v>
      </c>
      <c r="G31" s="23"/>
      <c r="H31" s="24" t="s">
        <v>191</v>
      </c>
      <c r="I31" s="26" t="s">
        <v>192</v>
      </c>
      <c r="J31" s="27">
        <f t="shared" si="2"/>
        <v>8</v>
      </c>
      <c r="K31" s="26" t="s">
        <v>193</v>
      </c>
      <c r="L31" s="33">
        <f t="shared" si="3"/>
        <v>64</v>
      </c>
      <c r="M31" s="101"/>
      <c r="N31" s="40" t="s">
        <v>201</v>
      </c>
      <c r="O31" s="202" t="s">
        <v>254</v>
      </c>
      <c r="P31" s="102" t="s">
        <v>255</v>
      </c>
      <c r="Q31" s="28">
        <f>'Alertas Tempranas'!M36</f>
        <v>41739</v>
      </c>
    </row>
    <row r="32" spans="1:17" s="2" customFormat="1" ht="39.6" x14ac:dyDescent="0.25">
      <c r="A32" s="24" t="s">
        <v>189</v>
      </c>
      <c r="B32" s="201" t="s">
        <v>130</v>
      </c>
      <c r="C32" s="25" t="s">
        <v>190</v>
      </c>
      <c r="D32" s="191" t="s">
        <v>221</v>
      </c>
      <c r="E32" s="45" t="s">
        <v>268</v>
      </c>
      <c r="F32" s="42" t="s">
        <v>167</v>
      </c>
      <c r="G32" s="23" t="s">
        <v>358</v>
      </c>
      <c r="H32" s="24" t="s">
        <v>326</v>
      </c>
      <c r="I32" s="26" t="s">
        <v>327</v>
      </c>
      <c r="J32" s="27">
        <f t="shared" si="2"/>
        <v>20</v>
      </c>
      <c r="K32" s="26" t="s">
        <v>327</v>
      </c>
      <c r="L32" s="33">
        <f t="shared" si="3"/>
        <v>20</v>
      </c>
      <c r="M32" s="101" t="s">
        <v>359</v>
      </c>
      <c r="N32" s="40" t="s">
        <v>201</v>
      </c>
      <c r="O32" s="202" t="s">
        <v>360</v>
      </c>
      <c r="P32" s="102" t="s">
        <v>332</v>
      </c>
      <c r="Q32" s="28">
        <f>'Alertas Tempranas'!M37</f>
        <v>41739</v>
      </c>
    </row>
    <row r="33" spans="1:17" s="2" customFormat="1" ht="26.4" x14ac:dyDescent="0.25">
      <c r="A33" s="24" t="s">
        <v>189</v>
      </c>
      <c r="B33" s="201" t="s">
        <v>131</v>
      </c>
      <c r="C33" s="25" t="s">
        <v>190</v>
      </c>
      <c r="D33" s="191" t="s">
        <v>220</v>
      </c>
      <c r="E33" s="45" t="s">
        <v>269</v>
      </c>
      <c r="F33" s="42" t="s">
        <v>168</v>
      </c>
      <c r="G33" s="23"/>
      <c r="H33" s="24" t="s">
        <v>191</v>
      </c>
      <c r="I33" s="26" t="s">
        <v>192</v>
      </c>
      <c r="J33" s="27">
        <f t="shared" si="2"/>
        <v>8</v>
      </c>
      <c r="K33" s="26" t="s">
        <v>193</v>
      </c>
      <c r="L33" s="33">
        <f t="shared" si="3"/>
        <v>64</v>
      </c>
      <c r="M33" s="101"/>
      <c r="N33" s="40" t="s">
        <v>237</v>
      </c>
      <c r="O33" s="202" t="s">
        <v>254</v>
      </c>
      <c r="P33" s="102" t="s">
        <v>255</v>
      </c>
      <c r="Q33" s="28">
        <f>'Alertas Tempranas'!M38</f>
        <v>41739</v>
      </c>
    </row>
    <row r="34" spans="1:17" s="2" customFormat="1" ht="39.6" x14ac:dyDescent="0.25">
      <c r="A34" s="24" t="s">
        <v>189</v>
      </c>
      <c r="B34" s="201" t="s">
        <v>132</v>
      </c>
      <c r="C34" s="25" t="s">
        <v>190</v>
      </c>
      <c r="D34" s="191" t="s">
        <v>229</v>
      </c>
      <c r="E34" s="45" t="s">
        <v>270</v>
      </c>
      <c r="F34" s="42" t="s">
        <v>169</v>
      </c>
      <c r="G34" s="23"/>
      <c r="H34" s="24" t="s">
        <v>191</v>
      </c>
      <c r="I34" s="26" t="s">
        <v>192</v>
      </c>
      <c r="J34" s="27">
        <f t="shared" si="2"/>
        <v>8</v>
      </c>
      <c r="K34" s="26" t="s">
        <v>193</v>
      </c>
      <c r="L34" s="33">
        <f t="shared" si="3"/>
        <v>64</v>
      </c>
      <c r="M34" s="101"/>
      <c r="N34" s="40" t="s">
        <v>237</v>
      </c>
      <c r="O34" s="202" t="s">
        <v>254</v>
      </c>
      <c r="P34" s="102" t="s">
        <v>255</v>
      </c>
      <c r="Q34" s="28">
        <f>'Alertas Tempranas'!M39</f>
        <v>41739</v>
      </c>
    </row>
    <row r="35" spans="1:17" s="2" customFormat="1" ht="26.4" x14ac:dyDescent="0.25">
      <c r="A35" s="24" t="s">
        <v>189</v>
      </c>
      <c r="B35" s="201" t="s">
        <v>133</v>
      </c>
      <c r="C35" s="25" t="s">
        <v>190</v>
      </c>
      <c r="D35" s="191" t="s">
        <v>222</v>
      </c>
      <c r="E35" s="45" t="s">
        <v>271</v>
      </c>
      <c r="F35" s="42" t="s">
        <v>170</v>
      </c>
      <c r="G35" s="23"/>
      <c r="H35" s="24" t="s">
        <v>191</v>
      </c>
      <c r="I35" s="26" t="s">
        <v>192</v>
      </c>
      <c r="J35" s="27">
        <f t="shared" si="2"/>
        <v>8</v>
      </c>
      <c r="K35" s="26" t="s">
        <v>193</v>
      </c>
      <c r="L35" s="33">
        <f t="shared" si="3"/>
        <v>64</v>
      </c>
      <c r="M35" s="101"/>
      <c r="N35" s="40" t="s">
        <v>237</v>
      </c>
      <c r="O35" s="202" t="s">
        <v>254</v>
      </c>
      <c r="P35" s="102" t="s">
        <v>255</v>
      </c>
      <c r="Q35" s="28">
        <f>'Alertas Tempranas'!M40</f>
        <v>41739</v>
      </c>
    </row>
    <row r="36" spans="1:17" s="2" customFormat="1" ht="39.6" x14ac:dyDescent="0.25">
      <c r="A36" s="24" t="s">
        <v>189</v>
      </c>
      <c r="B36" s="201" t="s">
        <v>134</v>
      </c>
      <c r="C36" s="25" t="s">
        <v>190</v>
      </c>
      <c r="D36" s="191" t="s">
        <v>220</v>
      </c>
      <c r="E36" s="45" t="s">
        <v>272</v>
      </c>
      <c r="F36" s="42" t="s">
        <v>171</v>
      </c>
      <c r="G36" s="23"/>
      <c r="H36" s="24" t="s">
        <v>191</v>
      </c>
      <c r="I36" s="26" t="s">
        <v>192</v>
      </c>
      <c r="J36" s="27">
        <f t="shared" si="2"/>
        <v>8</v>
      </c>
      <c r="K36" s="26" t="s">
        <v>193</v>
      </c>
      <c r="L36" s="33">
        <f t="shared" si="3"/>
        <v>64</v>
      </c>
      <c r="M36" s="101"/>
      <c r="N36" s="40" t="s">
        <v>201</v>
      </c>
      <c r="O36" s="202" t="s">
        <v>254</v>
      </c>
      <c r="P36" s="102" t="s">
        <v>255</v>
      </c>
      <c r="Q36" s="28">
        <f>'Alertas Tempranas'!M41</f>
        <v>41739</v>
      </c>
    </row>
    <row r="37" spans="1:17" s="2" customFormat="1" ht="26.4" x14ac:dyDescent="0.25">
      <c r="A37" s="24" t="s">
        <v>189</v>
      </c>
      <c r="B37" s="201" t="s">
        <v>135</v>
      </c>
      <c r="C37" s="25" t="s">
        <v>190</v>
      </c>
      <c r="D37" s="191" t="s">
        <v>220</v>
      </c>
      <c r="E37" s="45" t="s">
        <v>273</v>
      </c>
      <c r="F37" s="42" t="s">
        <v>172</v>
      </c>
      <c r="G37" s="23"/>
      <c r="H37" s="24" t="s">
        <v>191</v>
      </c>
      <c r="I37" s="26" t="s">
        <v>192</v>
      </c>
      <c r="J37" s="27">
        <f t="shared" si="2"/>
        <v>8</v>
      </c>
      <c r="K37" s="26" t="s">
        <v>193</v>
      </c>
      <c r="L37" s="33">
        <f t="shared" si="3"/>
        <v>64</v>
      </c>
      <c r="M37" s="101"/>
      <c r="N37" s="40" t="s">
        <v>201</v>
      </c>
      <c r="O37" s="202" t="s">
        <v>254</v>
      </c>
      <c r="P37" s="102" t="s">
        <v>255</v>
      </c>
      <c r="Q37" s="28">
        <f>'Alertas Tempranas'!M42</f>
        <v>41739</v>
      </c>
    </row>
    <row r="38" spans="1:17" s="2" customFormat="1" ht="39.6" x14ac:dyDescent="0.25">
      <c r="A38" s="24" t="s">
        <v>189</v>
      </c>
      <c r="B38" s="201" t="s">
        <v>136</v>
      </c>
      <c r="C38" s="25" t="s">
        <v>190</v>
      </c>
      <c r="D38" s="191" t="s">
        <v>205</v>
      </c>
      <c r="E38" s="45" t="s">
        <v>274</v>
      </c>
      <c r="F38" s="42" t="s">
        <v>173</v>
      </c>
      <c r="G38" s="23"/>
      <c r="H38" s="24" t="s">
        <v>191</v>
      </c>
      <c r="I38" s="26" t="s">
        <v>192</v>
      </c>
      <c r="J38" s="27">
        <f t="shared" si="2"/>
        <v>8</v>
      </c>
      <c r="K38" s="26" t="s">
        <v>193</v>
      </c>
      <c r="L38" s="33">
        <f t="shared" si="3"/>
        <v>64</v>
      </c>
      <c r="M38" s="101"/>
      <c r="N38" s="40" t="s">
        <v>201</v>
      </c>
      <c r="O38" s="202" t="s">
        <v>254</v>
      </c>
      <c r="P38" s="102" t="s">
        <v>255</v>
      </c>
      <c r="Q38" s="28">
        <f>'Alertas Tempranas'!M43</f>
        <v>41739</v>
      </c>
    </row>
    <row r="39" spans="1:17" s="2" customFormat="1" ht="39.6" x14ac:dyDescent="0.25">
      <c r="A39" s="24" t="s">
        <v>189</v>
      </c>
      <c r="B39" s="201" t="s">
        <v>137</v>
      </c>
      <c r="C39" s="25" t="s">
        <v>190</v>
      </c>
      <c r="D39" s="191" t="s">
        <v>229</v>
      </c>
      <c r="E39" s="45" t="s">
        <v>275</v>
      </c>
      <c r="F39" s="42" t="s">
        <v>174</v>
      </c>
      <c r="G39" s="23"/>
      <c r="H39" s="24" t="s">
        <v>191</v>
      </c>
      <c r="I39" s="26" t="s">
        <v>192</v>
      </c>
      <c r="J39" s="27">
        <f t="shared" si="2"/>
        <v>8</v>
      </c>
      <c r="K39" s="26" t="s">
        <v>193</v>
      </c>
      <c r="L39" s="33">
        <f t="shared" si="3"/>
        <v>64</v>
      </c>
      <c r="M39" s="101"/>
      <c r="N39" s="40" t="s">
        <v>201</v>
      </c>
      <c r="O39" s="202" t="s">
        <v>254</v>
      </c>
      <c r="P39" s="102" t="s">
        <v>255</v>
      </c>
      <c r="Q39" s="28">
        <f>'Alertas Tempranas'!M44</f>
        <v>41739</v>
      </c>
    </row>
    <row r="40" spans="1:17" s="2" customFormat="1" ht="52.8" x14ac:dyDescent="0.25">
      <c r="A40" s="24" t="s">
        <v>189</v>
      </c>
      <c r="B40" s="201" t="s">
        <v>138</v>
      </c>
      <c r="C40" s="25" t="s">
        <v>190</v>
      </c>
      <c r="D40" s="191" t="s">
        <v>215</v>
      </c>
      <c r="E40" s="197" t="s">
        <v>276</v>
      </c>
      <c r="F40" s="198" t="s">
        <v>175</v>
      </c>
      <c r="G40" s="199" t="s">
        <v>361</v>
      </c>
      <c r="H40" s="24" t="s">
        <v>326</v>
      </c>
      <c r="I40" s="26" t="s">
        <v>353</v>
      </c>
      <c r="J40" s="27">
        <f t="shared" si="2"/>
        <v>80</v>
      </c>
      <c r="K40" s="26" t="s">
        <v>193</v>
      </c>
      <c r="L40" s="33">
        <f t="shared" si="3"/>
        <v>80</v>
      </c>
      <c r="M40" s="101" t="s">
        <v>362</v>
      </c>
      <c r="N40" s="40" t="s">
        <v>237</v>
      </c>
      <c r="O40" s="202" t="s">
        <v>363</v>
      </c>
      <c r="P40" s="102" t="s">
        <v>338</v>
      </c>
      <c r="Q40" s="28">
        <f>'Alertas Tempranas'!M45</f>
        <v>41739</v>
      </c>
    </row>
    <row r="41" spans="1:17" s="2" customFormat="1" ht="66" x14ac:dyDescent="0.25">
      <c r="A41" s="24" t="s">
        <v>189</v>
      </c>
      <c r="B41" s="201" t="s">
        <v>139</v>
      </c>
      <c r="C41" s="25" t="s">
        <v>190</v>
      </c>
      <c r="D41" s="191" t="s">
        <v>221</v>
      </c>
      <c r="E41" s="45" t="s">
        <v>277</v>
      </c>
      <c r="F41" s="200" t="s">
        <v>177</v>
      </c>
      <c r="G41" s="23" t="s">
        <v>364</v>
      </c>
      <c r="H41" s="24" t="s">
        <v>191</v>
      </c>
      <c r="I41" s="26" t="s">
        <v>325</v>
      </c>
      <c r="J41" s="27">
        <f t="shared" si="2"/>
        <v>4</v>
      </c>
      <c r="K41" s="26" t="s">
        <v>325</v>
      </c>
      <c r="L41" s="33">
        <f t="shared" si="3"/>
        <v>4</v>
      </c>
      <c r="M41" s="101" t="s">
        <v>365</v>
      </c>
      <c r="N41" s="40" t="s">
        <v>239</v>
      </c>
      <c r="O41" s="202" t="s">
        <v>366</v>
      </c>
      <c r="P41" s="102" t="s">
        <v>330</v>
      </c>
      <c r="Q41" s="28">
        <f>'Alertas Tempranas'!M46</f>
        <v>41739</v>
      </c>
    </row>
    <row r="42" spans="1:17" s="2" customFormat="1" ht="52.8" x14ac:dyDescent="0.25">
      <c r="A42" s="24" t="s">
        <v>189</v>
      </c>
      <c r="B42" s="201" t="s">
        <v>140</v>
      </c>
      <c r="C42" s="25" t="s">
        <v>190</v>
      </c>
      <c r="D42" s="191" t="s">
        <v>220</v>
      </c>
      <c r="E42" s="45" t="s">
        <v>278</v>
      </c>
      <c r="F42" s="42" t="s">
        <v>176</v>
      </c>
      <c r="G42" s="23"/>
      <c r="H42" s="24" t="s">
        <v>191</v>
      </c>
      <c r="I42" s="26" t="s">
        <v>192</v>
      </c>
      <c r="J42" s="27">
        <f t="shared" si="2"/>
        <v>8</v>
      </c>
      <c r="K42" s="26" t="s">
        <v>193</v>
      </c>
      <c r="L42" s="33">
        <f t="shared" si="3"/>
        <v>64</v>
      </c>
      <c r="M42" s="101"/>
      <c r="N42" s="40" t="s">
        <v>239</v>
      </c>
      <c r="O42" s="202" t="s">
        <v>254</v>
      </c>
      <c r="P42" s="102" t="s">
        <v>255</v>
      </c>
      <c r="Q42" s="28">
        <f>'Alertas Tempranas'!M47</f>
        <v>41739</v>
      </c>
    </row>
    <row r="43" spans="1:17" s="2" customFormat="1" ht="52.8" x14ac:dyDescent="0.25">
      <c r="A43" s="24" t="s">
        <v>189</v>
      </c>
      <c r="B43" s="201" t="s">
        <v>141</v>
      </c>
      <c r="C43" s="25" t="s">
        <v>190</v>
      </c>
      <c r="D43" s="191" t="s">
        <v>230</v>
      </c>
      <c r="E43" s="45" t="s">
        <v>279</v>
      </c>
      <c r="F43" s="42" t="s">
        <v>178</v>
      </c>
      <c r="G43" s="23"/>
      <c r="H43" s="24" t="s">
        <v>191</v>
      </c>
      <c r="I43" s="26" t="s">
        <v>192</v>
      </c>
      <c r="J43" s="27">
        <f t="shared" si="2"/>
        <v>8</v>
      </c>
      <c r="K43" s="26" t="s">
        <v>193</v>
      </c>
      <c r="L43" s="33">
        <f t="shared" si="3"/>
        <v>64</v>
      </c>
      <c r="M43" s="101"/>
      <c r="N43" s="40" t="s">
        <v>201</v>
      </c>
      <c r="O43" s="202" t="s">
        <v>254</v>
      </c>
      <c r="P43" s="102" t="s">
        <v>255</v>
      </c>
      <c r="Q43" s="28">
        <f>'Alertas Tempranas'!M48</f>
        <v>41739</v>
      </c>
    </row>
    <row r="44" spans="1:17" s="2" customFormat="1" ht="26.4" x14ac:dyDescent="0.25">
      <c r="A44" s="24" t="s">
        <v>189</v>
      </c>
      <c r="B44" s="201" t="s">
        <v>142</v>
      </c>
      <c r="C44" s="25" t="s">
        <v>190</v>
      </c>
      <c r="D44" s="191" t="s">
        <v>205</v>
      </c>
      <c r="E44" s="45" t="s">
        <v>280</v>
      </c>
      <c r="F44" s="42" t="s">
        <v>179</v>
      </c>
      <c r="G44" s="23"/>
      <c r="H44" s="24" t="s">
        <v>191</v>
      </c>
      <c r="I44" s="26" t="s">
        <v>192</v>
      </c>
      <c r="J44" s="27">
        <f t="shared" si="2"/>
        <v>8</v>
      </c>
      <c r="K44" s="26" t="s">
        <v>193</v>
      </c>
      <c r="L44" s="33">
        <f t="shared" si="3"/>
        <v>64</v>
      </c>
      <c r="M44" s="101"/>
      <c r="N44" s="40" t="s">
        <v>201</v>
      </c>
      <c r="O44" s="202" t="s">
        <v>254</v>
      </c>
      <c r="P44" s="102" t="s">
        <v>255</v>
      </c>
      <c r="Q44" s="28">
        <f>'Alertas Tempranas'!M49</f>
        <v>41739</v>
      </c>
    </row>
    <row r="45" spans="1:17" s="2" customFormat="1" ht="26.4" x14ac:dyDescent="0.25">
      <c r="A45" s="24" t="s">
        <v>189</v>
      </c>
      <c r="B45" s="201" t="s">
        <v>143</v>
      </c>
      <c r="C45" s="25" t="s">
        <v>190</v>
      </c>
      <c r="D45" s="191" t="s">
        <v>215</v>
      </c>
      <c r="E45" s="45" t="s">
        <v>281</v>
      </c>
      <c r="F45" s="42" t="s">
        <v>180</v>
      </c>
      <c r="G45" s="23"/>
      <c r="H45" s="24" t="s">
        <v>191</v>
      </c>
      <c r="I45" s="26" t="s">
        <v>192</v>
      </c>
      <c r="J45" s="27">
        <f t="shared" si="2"/>
        <v>8</v>
      </c>
      <c r="K45" s="26" t="s">
        <v>193</v>
      </c>
      <c r="L45" s="33">
        <f t="shared" si="3"/>
        <v>64</v>
      </c>
      <c r="M45" s="101"/>
      <c r="N45" s="40" t="s">
        <v>201</v>
      </c>
      <c r="O45" s="202" t="s">
        <v>254</v>
      </c>
      <c r="P45" s="102" t="s">
        <v>255</v>
      </c>
      <c r="Q45" s="28">
        <f>'Alertas Tempranas'!M50</f>
        <v>41739</v>
      </c>
    </row>
    <row r="46" spans="1:17" s="2" customFormat="1" ht="39.6" x14ac:dyDescent="0.25">
      <c r="A46" s="24" t="s">
        <v>189</v>
      </c>
      <c r="B46" s="201" t="s">
        <v>144</v>
      </c>
      <c r="C46" s="25" t="s">
        <v>190</v>
      </c>
      <c r="D46" s="191" t="s">
        <v>220</v>
      </c>
      <c r="E46" s="45" t="s">
        <v>282</v>
      </c>
      <c r="F46" s="42" t="s">
        <v>181</v>
      </c>
      <c r="G46" s="23"/>
      <c r="H46" s="24" t="s">
        <v>191</v>
      </c>
      <c r="I46" s="26" t="s">
        <v>192</v>
      </c>
      <c r="J46" s="27">
        <f t="shared" si="2"/>
        <v>8</v>
      </c>
      <c r="K46" s="26" t="s">
        <v>193</v>
      </c>
      <c r="L46" s="33">
        <f t="shared" si="3"/>
        <v>64</v>
      </c>
      <c r="M46" s="101"/>
      <c r="N46" s="40" t="s">
        <v>201</v>
      </c>
      <c r="O46" s="202" t="s">
        <v>254</v>
      </c>
      <c r="P46" s="102" t="s">
        <v>255</v>
      </c>
      <c r="Q46" s="28">
        <f>'Alertas Tempranas'!M51</f>
        <v>41739</v>
      </c>
    </row>
    <row r="47" spans="1:17" s="2" customFormat="1" ht="39.6" x14ac:dyDescent="0.25">
      <c r="A47" s="24" t="s">
        <v>189</v>
      </c>
      <c r="B47" s="201" t="s">
        <v>145</v>
      </c>
      <c r="C47" s="25" t="s">
        <v>190</v>
      </c>
      <c r="D47" s="191" t="s">
        <v>231</v>
      </c>
      <c r="E47" s="45" t="s">
        <v>283</v>
      </c>
      <c r="F47" s="42" t="s">
        <v>182</v>
      </c>
      <c r="G47" s="23"/>
      <c r="H47" s="24" t="s">
        <v>191</v>
      </c>
      <c r="I47" s="26" t="s">
        <v>192</v>
      </c>
      <c r="J47" s="27">
        <f t="shared" si="2"/>
        <v>8</v>
      </c>
      <c r="K47" s="26" t="s">
        <v>193</v>
      </c>
      <c r="L47" s="33">
        <f t="shared" si="3"/>
        <v>64</v>
      </c>
      <c r="M47" s="101"/>
      <c r="N47" s="40" t="s">
        <v>239</v>
      </c>
      <c r="O47" s="202" t="s">
        <v>254</v>
      </c>
      <c r="P47" s="102" t="s">
        <v>255</v>
      </c>
      <c r="Q47" s="28">
        <f>'Alertas Tempranas'!M52</f>
        <v>41739</v>
      </c>
    </row>
    <row r="48" spans="1:17" s="2" customFormat="1" ht="39.6" x14ac:dyDescent="0.25">
      <c r="A48" s="24" t="s">
        <v>189</v>
      </c>
      <c r="B48" s="201" t="s">
        <v>146</v>
      </c>
      <c r="C48" s="25" t="s">
        <v>190</v>
      </c>
      <c r="D48" s="191" t="s">
        <v>221</v>
      </c>
      <c r="E48" s="45" t="s">
        <v>284</v>
      </c>
      <c r="F48" s="42" t="s">
        <v>183</v>
      </c>
      <c r="G48" s="23" t="s">
        <v>368</v>
      </c>
      <c r="H48" s="24" t="s">
        <v>191</v>
      </c>
      <c r="I48" s="26" t="s">
        <v>328</v>
      </c>
      <c r="J48" s="27">
        <f t="shared" si="2"/>
        <v>32</v>
      </c>
      <c r="K48" s="26" t="s">
        <v>328</v>
      </c>
      <c r="L48" s="33">
        <f t="shared" si="3"/>
        <v>32</v>
      </c>
      <c r="M48" s="101" t="s">
        <v>369</v>
      </c>
      <c r="N48" s="40" t="s">
        <v>237</v>
      </c>
      <c r="O48" s="202" t="s">
        <v>370</v>
      </c>
      <c r="P48" s="102" t="s">
        <v>320</v>
      </c>
      <c r="Q48" s="28">
        <f>'Alertas Tempranas'!M53</f>
        <v>41739</v>
      </c>
    </row>
    <row r="49" spans="1:17" s="2" customFormat="1" ht="39.6" x14ac:dyDescent="0.25">
      <c r="A49" s="24" t="s">
        <v>189</v>
      </c>
      <c r="B49" s="201" t="s">
        <v>147</v>
      </c>
      <c r="C49" s="25" t="s">
        <v>190</v>
      </c>
      <c r="D49" s="191" t="s">
        <v>215</v>
      </c>
      <c r="E49" s="45" t="s">
        <v>285</v>
      </c>
      <c r="F49" s="42" t="s">
        <v>184</v>
      </c>
      <c r="G49" s="23"/>
      <c r="H49" s="24" t="s">
        <v>191</v>
      </c>
      <c r="I49" s="26" t="s">
        <v>192</v>
      </c>
      <c r="J49" s="27">
        <f t="shared" si="2"/>
        <v>8</v>
      </c>
      <c r="K49" s="26" t="s">
        <v>193</v>
      </c>
      <c r="L49" s="33">
        <f t="shared" si="3"/>
        <v>64</v>
      </c>
      <c r="M49" s="101"/>
      <c r="N49" s="40" t="s">
        <v>201</v>
      </c>
      <c r="O49" s="202" t="s">
        <v>254</v>
      </c>
      <c r="P49" s="102" t="s">
        <v>255</v>
      </c>
      <c r="Q49" s="28">
        <f>'Alertas Tempranas'!M54</f>
        <v>41739</v>
      </c>
    </row>
    <row r="50" spans="1:17" s="2" customFormat="1" ht="26.4" x14ac:dyDescent="0.25">
      <c r="A50" s="24" t="s">
        <v>189</v>
      </c>
      <c r="B50" s="201" t="s">
        <v>148</v>
      </c>
      <c r="C50" s="25" t="s">
        <v>190</v>
      </c>
      <c r="D50" s="191" t="s">
        <v>205</v>
      </c>
      <c r="E50" s="45" t="s">
        <v>286</v>
      </c>
      <c r="F50" s="42" t="s">
        <v>235</v>
      </c>
      <c r="G50" s="23"/>
      <c r="H50" s="24" t="s">
        <v>191</v>
      </c>
      <c r="I50" s="26" t="s">
        <v>192</v>
      </c>
      <c r="J50" s="27">
        <f t="shared" si="2"/>
        <v>8</v>
      </c>
      <c r="K50" s="26" t="s">
        <v>193</v>
      </c>
      <c r="L50" s="33">
        <f t="shared" si="3"/>
        <v>64</v>
      </c>
      <c r="M50" s="101"/>
      <c r="N50" s="40" t="s">
        <v>239</v>
      </c>
      <c r="O50" s="202" t="s">
        <v>254</v>
      </c>
      <c r="P50" s="102" t="s">
        <v>255</v>
      </c>
      <c r="Q50" s="28">
        <f>'Alertas Tempranas'!M55</f>
        <v>41739</v>
      </c>
    </row>
    <row r="51" spans="1:17" s="2" customFormat="1" ht="39.6" x14ac:dyDescent="0.25">
      <c r="A51" s="24" t="s">
        <v>189</v>
      </c>
      <c r="B51" s="201" t="s">
        <v>149</v>
      </c>
      <c r="C51" s="25" t="s">
        <v>190</v>
      </c>
      <c r="D51" s="191" t="s">
        <v>221</v>
      </c>
      <c r="E51" s="45" t="s">
        <v>288</v>
      </c>
      <c r="F51" s="42" t="s">
        <v>185</v>
      </c>
      <c r="G51" s="23"/>
      <c r="H51" s="24" t="s">
        <v>191</v>
      </c>
      <c r="I51" s="26" t="s">
        <v>192</v>
      </c>
      <c r="J51" s="27">
        <f t="shared" si="2"/>
        <v>8</v>
      </c>
      <c r="K51" s="26" t="s">
        <v>193</v>
      </c>
      <c r="L51" s="33">
        <f t="shared" si="3"/>
        <v>64</v>
      </c>
      <c r="M51" s="101"/>
      <c r="N51" s="40" t="s">
        <v>201</v>
      </c>
      <c r="O51" s="202" t="s">
        <v>254</v>
      </c>
      <c r="P51" s="102" t="s">
        <v>255</v>
      </c>
      <c r="Q51" s="28">
        <f>'Alertas Tempranas'!M56</f>
        <v>41739</v>
      </c>
    </row>
    <row r="52" spans="1:17" s="2" customFormat="1" ht="39.6" x14ac:dyDescent="0.25">
      <c r="A52" s="24" t="s">
        <v>189</v>
      </c>
      <c r="B52" s="201" t="s">
        <v>150</v>
      </c>
      <c r="C52" s="25" t="s">
        <v>190</v>
      </c>
      <c r="D52" s="191" t="s">
        <v>232</v>
      </c>
      <c r="E52" s="197" t="s">
        <v>289</v>
      </c>
      <c r="F52" s="198" t="s">
        <v>186</v>
      </c>
      <c r="G52" s="199"/>
      <c r="H52" s="24" t="s">
        <v>191</v>
      </c>
      <c r="I52" s="26" t="s">
        <v>192</v>
      </c>
      <c r="J52" s="27">
        <f t="shared" si="2"/>
        <v>8</v>
      </c>
      <c r="K52" s="26" t="s">
        <v>193</v>
      </c>
      <c r="L52" s="33">
        <f t="shared" si="3"/>
        <v>64</v>
      </c>
      <c r="M52" s="101"/>
      <c r="N52" s="40" t="s">
        <v>238</v>
      </c>
      <c r="O52" s="202" t="s">
        <v>254</v>
      </c>
      <c r="P52" s="102" t="s">
        <v>255</v>
      </c>
      <c r="Q52" s="28">
        <f>'Alertas Tempranas'!M57</f>
        <v>41739</v>
      </c>
    </row>
    <row r="53" spans="1:17" s="2" customFormat="1" ht="52.8" x14ac:dyDescent="0.25">
      <c r="A53" s="24" t="s">
        <v>189</v>
      </c>
      <c r="B53" s="201" t="s">
        <v>151</v>
      </c>
      <c r="C53" s="25" t="s">
        <v>190</v>
      </c>
      <c r="D53" s="191" t="s">
        <v>221</v>
      </c>
      <c r="E53" s="211" t="s">
        <v>290</v>
      </c>
      <c r="F53" s="212" t="s">
        <v>187</v>
      </c>
      <c r="G53" s="213"/>
      <c r="H53" s="24" t="s">
        <v>191</v>
      </c>
      <c r="I53" s="26" t="s">
        <v>192</v>
      </c>
      <c r="J53" s="27">
        <f t="shared" si="2"/>
        <v>8</v>
      </c>
      <c r="K53" s="26" t="s">
        <v>193</v>
      </c>
      <c r="L53" s="33">
        <f t="shared" si="3"/>
        <v>64</v>
      </c>
      <c r="M53" s="101"/>
      <c r="N53" s="40" t="s">
        <v>201</v>
      </c>
      <c r="O53" s="202" t="s">
        <v>254</v>
      </c>
      <c r="P53" s="102" t="s">
        <v>255</v>
      </c>
      <c r="Q53" s="28">
        <f>'Alertas Tempranas'!M58</f>
        <v>41739</v>
      </c>
    </row>
    <row r="54" spans="1:17" s="2" customFormat="1" ht="26.4" x14ac:dyDescent="0.25">
      <c r="A54" s="24" t="s">
        <v>189</v>
      </c>
      <c r="B54" s="201" t="s">
        <v>152</v>
      </c>
      <c r="C54" s="25" t="s">
        <v>190</v>
      </c>
      <c r="D54" s="191" t="s">
        <v>220</v>
      </c>
      <c r="E54" s="45" t="s">
        <v>291</v>
      </c>
      <c r="F54" s="42" t="s">
        <v>188</v>
      </c>
      <c r="G54" s="23"/>
      <c r="H54" s="24" t="s">
        <v>191</v>
      </c>
      <c r="I54" s="26" t="s">
        <v>192</v>
      </c>
      <c r="J54" s="27">
        <f t="shared" si="2"/>
        <v>8</v>
      </c>
      <c r="K54" s="26" t="s">
        <v>193</v>
      </c>
      <c r="L54" s="33">
        <f t="shared" si="3"/>
        <v>64</v>
      </c>
      <c r="M54" s="101"/>
      <c r="N54" s="40" t="s">
        <v>237</v>
      </c>
      <c r="O54" s="202" t="s">
        <v>254</v>
      </c>
      <c r="P54" s="102" t="s">
        <v>255</v>
      </c>
      <c r="Q54" s="28">
        <f>'Alertas Tempranas'!M59</f>
        <v>41739</v>
      </c>
    </row>
    <row r="55" spans="1:17" s="2" customFormat="1" ht="26.4" x14ac:dyDescent="0.25">
      <c r="A55" s="24" t="s">
        <v>189</v>
      </c>
      <c r="B55" s="201" t="s">
        <v>223</v>
      </c>
      <c r="C55" s="25" t="s">
        <v>190</v>
      </c>
      <c r="D55" s="191" t="s">
        <v>229</v>
      </c>
      <c r="E55" s="45" t="s">
        <v>292</v>
      </c>
      <c r="F55" s="42" t="s">
        <v>236</v>
      </c>
      <c r="G55" s="23"/>
      <c r="H55" s="24" t="s">
        <v>191</v>
      </c>
      <c r="I55" s="26" t="s">
        <v>192</v>
      </c>
      <c r="J55" s="27">
        <f t="shared" si="2"/>
        <v>8</v>
      </c>
      <c r="K55" s="26" t="s">
        <v>193</v>
      </c>
      <c r="L55" s="33">
        <f t="shared" si="3"/>
        <v>64</v>
      </c>
      <c r="M55" s="101"/>
      <c r="N55" s="40" t="s">
        <v>238</v>
      </c>
      <c r="O55" s="202" t="s">
        <v>254</v>
      </c>
      <c r="P55" s="102" t="s">
        <v>255</v>
      </c>
      <c r="Q55" s="28">
        <f>'Alertas Tempranas'!M60</f>
        <v>41739</v>
      </c>
    </row>
    <row r="56" spans="1:17" s="2" customFormat="1" ht="26.4" x14ac:dyDescent="0.25">
      <c r="A56" s="24" t="s">
        <v>189</v>
      </c>
      <c r="B56" s="201" t="s">
        <v>224</v>
      </c>
      <c r="C56" s="25" t="s">
        <v>190</v>
      </c>
      <c r="D56" s="191" t="s">
        <v>220</v>
      </c>
      <c r="E56" s="45" t="s">
        <v>293</v>
      </c>
      <c r="F56" s="42" t="s">
        <v>253</v>
      </c>
      <c r="G56" s="23"/>
      <c r="H56" s="24" t="s">
        <v>191</v>
      </c>
      <c r="I56" s="26" t="s">
        <v>192</v>
      </c>
      <c r="J56" s="27">
        <f t="shared" si="2"/>
        <v>8</v>
      </c>
      <c r="K56" s="26" t="s">
        <v>193</v>
      </c>
      <c r="L56" s="33">
        <f t="shared" si="3"/>
        <v>64</v>
      </c>
      <c r="M56" s="101"/>
      <c r="N56" s="40" t="s">
        <v>201</v>
      </c>
      <c r="O56" s="202" t="s">
        <v>254</v>
      </c>
      <c r="P56" s="102" t="s">
        <v>255</v>
      </c>
      <c r="Q56" s="28">
        <f>'Alertas Tempranas'!M61</f>
        <v>41739</v>
      </c>
    </row>
    <row r="57" spans="1:17" s="2" customFormat="1" ht="26.4" x14ac:dyDescent="0.25">
      <c r="A57" s="24" t="s">
        <v>189</v>
      </c>
      <c r="B57" s="201" t="s">
        <v>225</v>
      </c>
      <c r="C57" s="25" t="s">
        <v>190</v>
      </c>
      <c r="D57" s="191" t="s">
        <v>229</v>
      </c>
      <c r="E57" s="45" t="s">
        <v>294</v>
      </c>
      <c r="F57" s="42" t="s">
        <v>240</v>
      </c>
      <c r="G57" s="23"/>
      <c r="H57" s="24" t="s">
        <v>191</v>
      </c>
      <c r="I57" s="26" t="s">
        <v>192</v>
      </c>
      <c r="J57" s="27">
        <f t="shared" si="2"/>
        <v>8</v>
      </c>
      <c r="K57" s="26" t="s">
        <v>193</v>
      </c>
      <c r="L57" s="33">
        <f t="shared" si="3"/>
        <v>64</v>
      </c>
      <c r="M57" s="101"/>
      <c r="N57" s="40" t="s">
        <v>201</v>
      </c>
      <c r="O57" s="202" t="s">
        <v>254</v>
      </c>
      <c r="P57" s="102" t="s">
        <v>255</v>
      </c>
      <c r="Q57" s="28">
        <f>'Alertas Tempranas'!M62</f>
        <v>41739</v>
      </c>
    </row>
    <row r="58" spans="1:17" s="2" customFormat="1" ht="26.4" x14ac:dyDescent="0.25">
      <c r="A58" s="24" t="s">
        <v>189</v>
      </c>
      <c r="B58" s="201" t="s">
        <v>226</v>
      </c>
      <c r="C58" s="25" t="s">
        <v>190</v>
      </c>
      <c r="D58" s="191" t="s">
        <v>229</v>
      </c>
      <c r="E58" s="45" t="s">
        <v>295</v>
      </c>
      <c r="F58" s="42" t="s">
        <v>241</v>
      </c>
      <c r="G58" s="23"/>
      <c r="H58" s="24" t="s">
        <v>191</v>
      </c>
      <c r="I58" s="26" t="s">
        <v>192</v>
      </c>
      <c r="J58" s="27">
        <f t="shared" si="2"/>
        <v>8</v>
      </c>
      <c r="K58" s="26" t="s">
        <v>193</v>
      </c>
      <c r="L58" s="33">
        <f t="shared" si="3"/>
        <v>64</v>
      </c>
      <c r="M58" s="101"/>
      <c r="N58" s="40" t="s">
        <v>201</v>
      </c>
      <c r="O58" s="202" t="s">
        <v>254</v>
      </c>
      <c r="P58" s="102" t="s">
        <v>255</v>
      </c>
      <c r="Q58" s="28">
        <f>'Alertas Tempranas'!M63</f>
        <v>41739</v>
      </c>
    </row>
    <row r="59" spans="1:17" s="2" customFormat="1" ht="26.4" x14ac:dyDescent="0.25">
      <c r="A59" s="24" t="s">
        <v>189</v>
      </c>
      <c r="B59" s="201" t="s">
        <v>227</v>
      </c>
      <c r="C59" s="25" t="s">
        <v>190</v>
      </c>
      <c r="D59" s="191" t="s">
        <v>205</v>
      </c>
      <c r="E59" s="45" t="s">
        <v>296</v>
      </c>
      <c r="F59" s="42" t="s">
        <v>242</v>
      </c>
      <c r="G59" s="23"/>
      <c r="H59" s="24" t="s">
        <v>191</v>
      </c>
      <c r="I59" s="26" t="s">
        <v>192</v>
      </c>
      <c r="J59" s="27">
        <f t="shared" si="2"/>
        <v>8</v>
      </c>
      <c r="K59" s="26" t="s">
        <v>193</v>
      </c>
      <c r="L59" s="33">
        <f t="shared" si="3"/>
        <v>64</v>
      </c>
      <c r="M59" s="101"/>
      <c r="N59" s="40" t="s">
        <v>201</v>
      </c>
      <c r="O59" s="202" t="s">
        <v>254</v>
      </c>
      <c r="P59" s="102" t="s">
        <v>255</v>
      </c>
      <c r="Q59" s="28">
        <f>'Alertas Tempranas'!M64</f>
        <v>41739</v>
      </c>
    </row>
    <row r="60" spans="1:17" s="2" customFormat="1" ht="39.6" x14ac:dyDescent="0.25">
      <c r="A60" s="24" t="s">
        <v>189</v>
      </c>
      <c r="B60" s="201" t="s">
        <v>244</v>
      </c>
      <c r="C60" s="25" t="s">
        <v>190</v>
      </c>
      <c r="D60" s="191" t="s">
        <v>220</v>
      </c>
      <c r="E60" s="45" t="s">
        <v>297</v>
      </c>
      <c r="F60" s="42" t="s">
        <v>243</v>
      </c>
      <c r="G60" s="23"/>
      <c r="H60" s="24" t="s">
        <v>191</v>
      </c>
      <c r="I60" s="26" t="s">
        <v>192</v>
      </c>
      <c r="J60" s="27">
        <f t="shared" si="2"/>
        <v>8</v>
      </c>
      <c r="K60" s="26" t="s">
        <v>193</v>
      </c>
      <c r="L60" s="33">
        <f t="shared" si="3"/>
        <v>64</v>
      </c>
      <c r="M60" s="101"/>
      <c r="N60" s="40" t="s">
        <v>237</v>
      </c>
      <c r="O60" s="202" t="s">
        <v>254</v>
      </c>
      <c r="P60" s="102" t="s">
        <v>255</v>
      </c>
      <c r="Q60" s="28">
        <f>'Alertas Tempranas'!M65</f>
        <v>41739</v>
      </c>
    </row>
    <row r="61" spans="1:17" s="2" customFormat="1" ht="39.6" x14ac:dyDescent="0.25">
      <c r="A61" s="24" t="s">
        <v>189</v>
      </c>
      <c r="B61" s="201" t="s">
        <v>245</v>
      </c>
      <c r="C61" s="25" t="s">
        <v>190</v>
      </c>
      <c r="D61" s="191" t="s">
        <v>257</v>
      </c>
      <c r="E61" s="45" t="s">
        <v>298</v>
      </c>
      <c r="F61" s="42" t="s">
        <v>248</v>
      </c>
      <c r="G61" s="23"/>
      <c r="H61" s="24" t="s">
        <v>191</v>
      </c>
      <c r="I61" s="26" t="s">
        <v>192</v>
      </c>
      <c r="J61" s="27">
        <f t="shared" si="2"/>
        <v>8</v>
      </c>
      <c r="K61" s="26" t="s">
        <v>193</v>
      </c>
      <c r="L61" s="33">
        <f t="shared" si="3"/>
        <v>64</v>
      </c>
      <c r="M61" s="101"/>
      <c r="N61" s="40" t="s">
        <v>237</v>
      </c>
      <c r="O61" s="202" t="s">
        <v>254</v>
      </c>
      <c r="P61" s="102" t="s">
        <v>255</v>
      </c>
      <c r="Q61" s="28">
        <f>'Alertas Tempranas'!M66</f>
        <v>41739</v>
      </c>
    </row>
    <row r="62" spans="1:17" s="2" customFormat="1" ht="39.6" x14ac:dyDescent="0.25">
      <c r="A62" s="24" t="s">
        <v>189</v>
      </c>
      <c r="B62" s="201" t="s">
        <v>246</v>
      </c>
      <c r="C62" s="25" t="s">
        <v>190</v>
      </c>
      <c r="D62" s="191" t="s">
        <v>229</v>
      </c>
      <c r="E62" s="45" t="s">
        <v>299</v>
      </c>
      <c r="F62" s="42" t="s">
        <v>249</v>
      </c>
      <c r="G62" s="23"/>
      <c r="H62" s="24" t="s">
        <v>191</v>
      </c>
      <c r="I62" s="26" t="s">
        <v>192</v>
      </c>
      <c r="J62" s="27">
        <f t="shared" si="2"/>
        <v>8</v>
      </c>
      <c r="K62" s="26" t="s">
        <v>193</v>
      </c>
      <c r="L62" s="33">
        <f t="shared" si="3"/>
        <v>64</v>
      </c>
      <c r="M62" s="101"/>
      <c r="N62" s="40" t="s">
        <v>201</v>
      </c>
      <c r="O62" s="202" t="s">
        <v>254</v>
      </c>
      <c r="P62" s="102" t="s">
        <v>255</v>
      </c>
      <c r="Q62" s="28">
        <f>'Alertas Tempranas'!M67</f>
        <v>41739</v>
      </c>
    </row>
    <row r="63" spans="1:17" s="2" customFormat="1" ht="52.8" x14ac:dyDescent="0.25">
      <c r="A63" s="24" t="s">
        <v>189</v>
      </c>
      <c r="B63" s="201" t="s">
        <v>247</v>
      </c>
      <c r="C63" s="25" t="s">
        <v>190</v>
      </c>
      <c r="D63" s="191" t="s">
        <v>229</v>
      </c>
      <c r="E63" s="45" t="s">
        <v>300</v>
      </c>
      <c r="F63" s="42" t="s">
        <v>250</v>
      </c>
      <c r="G63" s="23"/>
      <c r="H63" s="24" t="s">
        <v>191</v>
      </c>
      <c r="I63" s="26" t="s">
        <v>192</v>
      </c>
      <c r="J63" s="27">
        <f t="shared" si="2"/>
        <v>8</v>
      </c>
      <c r="K63" s="26" t="s">
        <v>193</v>
      </c>
      <c r="L63" s="33">
        <f t="shared" si="3"/>
        <v>64</v>
      </c>
      <c r="M63" s="101"/>
      <c r="N63" s="40" t="s">
        <v>239</v>
      </c>
      <c r="O63" s="202" t="s">
        <v>254</v>
      </c>
      <c r="P63" s="102" t="s">
        <v>255</v>
      </c>
      <c r="Q63" s="28">
        <f>'Alertas Tempranas'!M68</f>
        <v>41739</v>
      </c>
    </row>
    <row r="64" spans="1:17" s="2" customFormat="1" ht="27" thickBot="1" x14ac:dyDescent="0.3">
      <c r="A64" s="251" t="s">
        <v>189</v>
      </c>
      <c r="B64" s="245" t="s">
        <v>252</v>
      </c>
      <c r="C64" s="246" t="s">
        <v>190</v>
      </c>
      <c r="D64" s="247" t="s">
        <v>230</v>
      </c>
      <c r="E64" s="248" t="s">
        <v>301</v>
      </c>
      <c r="F64" s="249" t="s">
        <v>251</v>
      </c>
      <c r="G64" s="250"/>
      <c r="H64" s="251" t="s">
        <v>191</v>
      </c>
      <c r="I64" s="252" t="s">
        <v>192</v>
      </c>
      <c r="J64" s="253">
        <f t="shared" si="2"/>
        <v>8</v>
      </c>
      <c r="K64" s="252" t="s">
        <v>193</v>
      </c>
      <c r="L64" s="253">
        <f t="shared" si="3"/>
        <v>64</v>
      </c>
      <c r="M64" s="291"/>
      <c r="N64" s="255" t="s">
        <v>201</v>
      </c>
      <c r="O64" s="292" t="s">
        <v>254</v>
      </c>
      <c r="P64" s="257" t="str">
        <f>'Alertas Tempranas'!L69</f>
        <v>Nombre</v>
      </c>
      <c r="Q64" s="258">
        <f>'Alertas Tempranas'!M69</f>
        <v>41739</v>
      </c>
    </row>
    <row r="65" spans="6:16" s="2" customFormat="1" x14ac:dyDescent="0.25">
      <c r="F65" s="7"/>
      <c r="H65" s="35"/>
      <c r="I65" s="6"/>
      <c r="J65" s="6"/>
      <c r="K65" s="6"/>
      <c r="L65" s="6"/>
      <c r="M65" s="6"/>
      <c r="N65" s="6"/>
      <c r="P65" s="7"/>
    </row>
    <row r="66" spans="6:16" s="2" customFormat="1" x14ac:dyDescent="0.25">
      <c r="F66" s="7"/>
      <c r="H66" s="35"/>
      <c r="I66" s="6"/>
      <c r="J66" s="6"/>
      <c r="K66" s="6"/>
      <c r="L66" s="6"/>
      <c r="M66" s="6"/>
      <c r="N66" s="6"/>
      <c r="P66" s="7"/>
    </row>
    <row r="67" spans="6:16" s="2" customFormat="1" x14ac:dyDescent="0.25">
      <c r="F67" s="7"/>
      <c r="H67" s="35"/>
      <c r="I67" s="6"/>
      <c r="J67" s="6"/>
      <c r="K67" s="6"/>
      <c r="L67" s="6"/>
      <c r="M67" s="6"/>
      <c r="N67" s="6"/>
      <c r="P67" s="7"/>
    </row>
    <row r="68" spans="6:16" s="2" customFormat="1" x14ac:dyDescent="0.25">
      <c r="F68" s="7"/>
      <c r="H68" s="35"/>
      <c r="I68" s="6"/>
      <c r="J68" s="6"/>
      <c r="K68" s="6"/>
      <c r="L68" s="6"/>
      <c r="M68" s="6"/>
      <c r="N68" s="6"/>
      <c r="P68" s="7"/>
    </row>
    <row r="69" spans="6:16" s="2" customFormat="1" x14ac:dyDescent="0.25">
      <c r="F69" s="7"/>
      <c r="H69" s="35"/>
      <c r="I69" s="6"/>
      <c r="J69" s="6"/>
      <c r="K69" s="6"/>
      <c r="L69" s="6"/>
      <c r="M69" s="6"/>
      <c r="N69" s="6"/>
      <c r="P69" s="7"/>
    </row>
    <row r="70" spans="6:16" s="2" customFormat="1" x14ac:dyDescent="0.25">
      <c r="F70" s="7"/>
      <c r="H70" s="35"/>
      <c r="I70" s="6"/>
      <c r="J70" s="6"/>
      <c r="K70" s="6"/>
      <c r="L70" s="6"/>
      <c r="M70" s="6"/>
      <c r="N70" s="6"/>
      <c r="P70" s="7"/>
    </row>
    <row r="71" spans="6:16" s="2" customFormat="1" x14ac:dyDescent="0.25">
      <c r="F71" s="7"/>
      <c r="H71" s="35"/>
      <c r="I71" s="6"/>
      <c r="J71" s="6"/>
      <c r="K71" s="6"/>
      <c r="L71" s="6"/>
      <c r="M71" s="6"/>
      <c r="N71" s="6"/>
      <c r="P71" s="7"/>
    </row>
    <row r="72" spans="6:16" s="2" customFormat="1" x14ac:dyDescent="0.25">
      <c r="F72" s="7"/>
      <c r="H72" s="35"/>
      <c r="I72" s="6"/>
      <c r="J72" s="6"/>
      <c r="K72" s="6"/>
      <c r="L72" s="6"/>
      <c r="M72" s="6"/>
      <c r="N72" s="6"/>
      <c r="P72" s="7"/>
    </row>
    <row r="73" spans="6:16" s="2" customFormat="1" x14ac:dyDescent="0.25">
      <c r="F73" s="7"/>
      <c r="H73" s="35"/>
      <c r="I73" s="6"/>
      <c r="J73" s="6"/>
      <c r="K73" s="6"/>
      <c r="L73" s="6"/>
      <c r="M73" s="6"/>
      <c r="N73" s="6"/>
      <c r="P73" s="7"/>
    </row>
    <row r="74" spans="6:16" s="2" customFormat="1" x14ac:dyDescent="0.25">
      <c r="F74" s="7"/>
      <c r="H74" s="35"/>
      <c r="I74" s="6"/>
      <c r="J74" s="6"/>
      <c r="K74" s="6"/>
      <c r="L74" s="6"/>
      <c r="M74" s="6"/>
      <c r="N74" s="6"/>
      <c r="P74" s="7"/>
    </row>
    <row r="75" spans="6:16" s="2" customFormat="1" x14ac:dyDescent="0.25">
      <c r="F75" s="7"/>
      <c r="H75" s="35"/>
      <c r="I75" s="6"/>
      <c r="J75" s="6"/>
      <c r="K75" s="6"/>
      <c r="L75" s="6"/>
      <c r="M75" s="6"/>
      <c r="N75" s="6"/>
      <c r="P75" s="7"/>
    </row>
    <row r="76" spans="6:16" s="2" customFormat="1" x14ac:dyDescent="0.25">
      <c r="F76" s="7"/>
      <c r="H76" s="35"/>
      <c r="I76" s="6"/>
      <c r="J76" s="6"/>
      <c r="K76" s="6"/>
      <c r="L76" s="6"/>
      <c r="M76" s="6"/>
      <c r="N76" s="6"/>
      <c r="P76" s="7"/>
    </row>
    <row r="77" spans="6:16" s="2" customFormat="1" x14ac:dyDescent="0.25">
      <c r="F77" s="7"/>
      <c r="H77" s="35"/>
      <c r="I77" s="6"/>
      <c r="J77" s="6"/>
      <c r="K77" s="6"/>
      <c r="L77" s="6"/>
      <c r="M77" s="6"/>
      <c r="N77" s="6"/>
      <c r="P77" s="7"/>
    </row>
    <row r="78" spans="6:16" s="2" customFormat="1" x14ac:dyDescent="0.25">
      <c r="F78" s="7"/>
      <c r="H78" s="35"/>
      <c r="I78" s="6"/>
      <c r="J78" s="6"/>
      <c r="K78" s="6"/>
      <c r="L78" s="6"/>
      <c r="M78" s="6"/>
      <c r="N78" s="6"/>
      <c r="P78" s="7"/>
    </row>
    <row r="79" spans="6:16" s="2" customFormat="1" x14ac:dyDescent="0.25">
      <c r="F79" s="7"/>
      <c r="H79" s="35"/>
      <c r="I79" s="6"/>
      <c r="J79" s="6"/>
      <c r="K79" s="6"/>
      <c r="L79" s="6"/>
      <c r="M79" s="6"/>
      <c r="N79" s="6"/>
      <c r="P79" s="7"/>
    </row>
    <row r="80" spans="6:16" s="2" customFormat="1" x14ac:dyDescent="0.25">
      <c r="F80" s="7"/>
      <c r="H80" s="35"/>
      <c r="I80" s="6"/>
      <c r="J80" s="6"/>
      <c r="K80" s="6"/>
      <c r="L80" s="6"/>
      <c r="M80" s="6"/>
      <c r="N80" s="6"/>
      <c r="P80" s="7"/>
    </row>
    <row r="81" spans="6:16" s="2" customFormat="1" x14ac:dyDescent="0.25">
      <c r="F81" s="7"/>
      <c r="H81" s="35"/>
      <c r="I81" s="6"/>
      <c r="J81" s="6"/>
      <c r="K81" s="6"/>
      <c r="L81" s="6"/>
      <c r="M81" s="6"/>
      <c r="N81" s="6"/>
      <c r="P81" s="7"/>
    </row>
    <row r="82" spans="6:16" s="2" customFormat="1" x14ac:dyDescent="0.25">
      <c r="F82" s="7"/>
      <c r="H82" s="35"/>
      <c r="I82" s="6"/>
      <c r="J82" s="6"/>
      <c r="K82" s="6"/>
      <c r="L82" s="6"/>
      <c r="M82" s="6"/>
      <c r="N82" s="6"/>
      <c r="P82" s="7"/>
    </row>
    <row r="83" spans="6:16" s="2" customFormat="1" x14ac:dyDescent="0.25">
      <c r="F83" s="7"/>
      <c r="H83" s="35"/>
      <c r="I83" s="6"/>
      <c r="J83" s="6"/>
      <c r="K83" s="6"/>
      <c r="L83" s="6"/>
      <c r="M83" s="6"/>
      <c r="N83" s="6"/>
      <c r="P83" s="7"/>
    </row>
    <row r="84" spans="6:16" s="2" customFormat="1" x14ac:dyDescent="0.25">
      <c r="F84" s="7"/>
      <c r="H84" s="35"/>
      <c r="I84" s="6"/>
      <c r="J84" s="6"/>
      <c r="K84" s="6"/>
      <c r="L84" s="6"/>
      <c r="M84" s="6"/>
      <c r="N84" s="6"/>
      <c r="P84" s="7"/>
    </row>
    <row r="85" spans="6:16" s="2" customFormat="1" x14ac:dyDescent="0.25">
      <c r="F85" s="7"/>
      <c r="H85" s="35"/>
      <c r="I85" s="6"/>
      <c r="J85" s="6"/>
      <c r="K85" s="6"/>
      <c r="L85" s="6"/>
      <c r="M85" s="6"/>
      <c r="N85" s="6"/>
      <c r="P85" s="7"/>
    </row>
    <row r="86" spans="6:16" s="2" customFormat="1" x14ac:dyDescent="0.25">
      <c r="F86" s="7"/>
      <c r="H86" s="35"/>
      <c r="I86" s="6"/>
      <c r="J86" s="6"/>
      <c r="K86" s="6"/>
      <c r="L86" s="6"/>
      <c r="M86" s="6"/>
      <c r="N86" s="6"/>
      <c r="P86" s="7"/>
    </row>
    <row r="87" spans="6:16" s="2" customFormat="1" x14ac:dyDescent="0.25">
      <c r="F87" s="7"/>
      <c r="H87" s="35"/>
      <c r="I87" s="6"/>
      <c r="J87" s="6"/>
      <c r="K87" s="6"/>
      <c r="L87" s="6"/>
      <c r="M87" s="6"/>
      <c r="N87" s="6"/>
      <c r="P87" s="7"/>
    </row>
    <row r="88" spans="6:16" s="2" customFormat="1" x14ac:dyDescent="0.25">
      <c r="F88" s="7"/>
      <c r="H88" s="35"/>
      <c r="I88" s="6"/>
      <c r="J88" s="6"/>
      <c r="K88" s="6"/>
      <c r="L88" s="6"/>
      <c r="M88" s="6"/>
      <c r="N88" s="6"/>
      <c r="P88" s="7"/>
    </row>
    <row r="89" spans="6:16" s="2" customFormat="1" x14ac:dyDescent="0.25">
      <c r="F89" s="7"/>
      <c r="H89" s="35"/>
      <c r="I89" s="6"/>
      <c r="J89" s="6"/>
      <c r="K89" s="6"/>
      <c r="L89" s="6"/>
      <c r="M89" s="6"/>
      <c r="N89" s="6"/>
      <c r="P89" s="7"/>
    </row>
    <row r="90" spans="6:16" s="2" customFormat="1" x14ac:dyDescent="0.25">
      <c r="F90" s="7"/>
      <c r="H90" s="35"/>
      <c r="I90" s="6"/>
      <c r="J90" s="6"/>
      <c r="K90" s="6"/>
      <c r="L90" s="6"/>
      <c r="M90" s="6"/>
      <c r="N90" s="6"/>
      <c r="P90" s="7"/>
    </row>
    <row r="91" spans="6:16" s="2" customFormat="1" x14ac:dyDescent="0.25">
      <c r="F91" s="7"/>
      <c r="H91" s="35"/>
      <c r="I91" s="6"/>
      <c r="J91" s="6"/>
      <c r="K91" s="6"/>
      <c r="L91" s="6"/>
      <c r="M91" s="6"/>
      <c r="N91" s="6"/>
      <c r="P91" s="7"/>
    </row>
    <row r="92" spans="6:16" s="2" customFormat="1" x14ac:dyDescent="0.25">
      <c r="F92" s="7"/>
      <c r="H92" s="35"/>
      <c r="I92" s="6"/>
      <c r="J92" s="6"/>
      <c r="K92" s="6"/>
      <c r="L92" s="6"/>
      <c r="M92" s="6"/>
      <c r="N92" s="6"/>
      <c r="P92" s="7"/>
    </row>
    <row r="93" spans="6:16" s="2" customFormat="1" x14ac:dyDescent="0.25">
      <c r="F93" s="7"/>
      <c r="H93" s="35"/>
      <c r="I93" s="6"/>
      <c r="J93" s="6"/>
      <c r="K93" s="6"/>
      <c r="L93" s="6"/>
      <c r="M93" s="6"/>
      <c r="N93" s="6"/>
      <c r="P93" s="7"/>
    </row>
    <row r="94" spans="6:16" s="2" customFormat="1" x14ac:dyDescent="0.25">
      <c r="F94" s="7"/>
      <c r="H94" s="35"/>
      <c r="I94" s="6"/>
      <c r="J94" s="6"/>
      <c r="K94" s="6"/>
      <c r="L94" s="6"/>
      <c r="M94" s="6"/>
      <c r="N94" s="6"/>
      <c r="P94" s="7"/>
    </row>
    <row r="95" spans="6:16" s="2" customFormat="1" x14ac:dyDescent="0.25">
      <c r="F95" s="7"/>
      <c r="H95" s="35"/>
      <c r="I95" s="6"/>
      <c r="J95" s="6"/>
      <c r="K95" s="6"/>
      <c r="L95" s="6"/>
      <c r="M95" s="6"/>
      <c r="N95" s="6"/>
      <c r="P95" s="7"/>
    </row>
    <row r="96" spans="6:16" s="2" customFormat="1" x14ac:dyDescent="0.25">
      <c r="F96" s="7"/>
      <c r="H96" s="35"/>
      <c r="I96" s="6"/>
      <c r="J96" s="6"/>
      <c r="K96" s="6"/>
      <c r="L96" s="6"/>
      <c r="M96" s="6"/>
      <c r="N96" s="6"/>
      <c r="P96" s="7"/>
    </row>
    <row r="97" spans="6:16" s="2" customFormat="1" x14ac:dyDescent="0.25">
      <c r="F97" s="7"/>
      <c r="H97" s="35"/>
      <c r="I97" s="6"/>
      <c r="J97" s="6"/>
      <c r="K97" s="6"/>
      <c r="L97" s="6"/>
      <c r="M97" s="6"/>
      <c r="N97" s="6"/>
      <c r="P97" s="7"/>
    </row>
    <row r="98" spans="6:16" s="2" customFormat="1" x14ac:dyDescent="0.25">
      <c r="F98" s="7"/>
      <c r="H98" s="35"/>
      <c r="I98" s="6"/>
      <c r="J98" s="6"/>
      <c r="K98" s="6"/>
      <c r="L98" s="6"/>
      <c r="M98" s="6"/>
      <c r="N98" s="6"/>
      <c r="P98" s="7"/>
    </row>
    <row r="99" spans="6:16" s="2" customFormat="1" x14ac:dyDescent="0.25">
      <c r="F99" s="7"/>
      <c r="H99" s="35"/>
      <c r="I99" s="6"/>
      <c r="J99" s="6"/>
      <c r="K99" s="6"/>
      <c r="L99" s="6"/>
      <c r="M99" s="6"/>
      <c r="N99" s="6"/>
      <c r="P99" s="7"/>
    </row>
    <row r="100" spans="6:16" s="2" customFormat="1" x14ac:dyDescent="0.25">
      <c r="F100" s="7"/>
      <c r="H100" s="35"/>
      <c r="I100" s="6"/>
      <c r="J100" s="6"/>
      <c r="K100" s="6"/>
      <c r="L100" s="6"/>
      <c r="M100" s="6"/>
      <c r="N100" s="6"/>
      <c r="P100" s="7"/>
    </row>
    <row r="101" spans="6:16" s="2" customFormat="1" x14ac:dyDescent="0.25">
      <c r="F101" s="7"/>
      <c r="H101" s="35"/>
      <c r="I101" s="6"/>
      <c r="J101" s="6"/>
      <c r="K101" s="6"/>
      <c r="L101" s="6"/>
      <c r="M101" s="6"/>
      <c r="N101" s="6"/>
      <c r="P101" s="7"/>
    </row>
    <row r="102" spans="6:16" s="2" customFormat="1" x14ac:dyDescent="0.25">
      <c r="F102" s="7"/>
      <c r="H102" s="35"/>
      <c r="I102" s="6"/>
      <c r="J102" s="6"/>
      <c r="K102" s="6"/>
      <c r="L102" s="6"/>
      <c r="M102" s="6"/>
      <c r="N102" s="6"/>
      <c r="P102" s="7"/>
    </row>
    <row r="103" spans="6:16" s="2" customFormat="1" x14ac:dyDescent="0.25">
      <c r="F103" s="7"/>
      <c r="H103" s="35"/>
      <c r="I103" s="6"/>
      <c r="J103" s="6"/>
      <c r="K103" s="6"/>
      <c r="L103" s="6"/>
      <c r="M103" s="6"/>
      <c r="N103" s="6"/>
      <c r="P103" s="7"/>
    </row>
    <row r="104" spans="6:16" s="2" customFormat="1" x14ac:dyDescent="0.25">
      <c r="F104" s="7"/>
      <c r="H104" s="35"/>
      <c r="I104" s="6"/>
      <c r="J104" s="6"/>
      <c r="K104" s="6"/>
      <c r="L104" s="6"/>
      <c r="M104" s="6"/>
      <c r="N104" s="6"/>
      <c r="P104" s="7"/>
    </row>
    <row r="105" spans="6:16" s="2" customFormat="1" x14ac:dyDescent="0.25">
      <c r="F105" s="7"/>
      <c r="H105" s="35"/>
      <c r="I105" s="6"/>
      <c r="J105" s="6"/>
      <c r="K105" s="6"/>
      <c r="L105" s="6"/>
      <c r="M105" s="6"/>
      <c r="N105" s="6"/>
      <c r="P105" s="7"/>
    </row>
    <row r="106" spans="6:16" s="2" customFormat="1" x14ac:dyDescent="0.25">
      <c r="F106" s="7"/>
      <c r="H106" s="35"/>
      <c r="I106" s="6"/>
      <c r="J106" s="6"/>
      <c r="K106" s="6"/>
      <c r="L106" s="6"/>
      <c r="M106" s="6"/>
      <c r="N106" s="6"/>
      <c r="P106" s="7"/>
    </row>
    <row r="107" spans="6:16" s="2" customFormat="1" x14ac:dyDescent="0.25">
      <c r="F107" s="7"/>
      <c r="H107" s="35"/>
      <c r="I107" s="6"/>
      <c r="J107" s="6"/>
      <c r="K107" s="6"/>
      <c r="L107" s="6"/>
      <c r="M107" s="6"/>
      <c r="N107" s="6"/>
      <c r="P107" s="7"/>
    </row>
    <row r="108" spans="6:16" s="2" customFormat="1" x14ac:dyDescent="0.25">
      <c r="F108" s="7"/>
      <c r="H108" s="35"/>
      <c r="I108" s="6"/>
      <c r="J108" s="6"/>
      <c r="K108" s="6"/>
      <c r="L108" s="6"/>
      <c r="M108" s="6"/>
      <c r="N108" s="6"/>
      <c r="P108" s="7"/>
    </row>
    <row r="109" spans="6:16" s="2" customFormat="1" x14ac:dyDescent="0.25">
      <c r="F109" s="7"/>
      <c r="H109" s="35"/>
      <c r="I109" s="6"/>
      <c r="J109" s="6"/>
      <c r="K109" s="6"/>
      <c r="L109" s="6"/>
      <c r="M109" s="6"/>
      <c r="N109" s="6"/>
      <c r="P109" s="7"/>
    </row>
    <row r="110" spans="6:16" s="2" customFormat="1" x14ac:dyDescent="0.25">
      <c r="F110" s="7"/>
      <c r="H110" s="35"/>
      <c r="I110" s="6"/>
      <c r="J110" s="6"/>
      <c r="K110" s="6"/>
      <c r="L110" s="6"/>
      <c r="M110" s="6"/>
      <c r="N110" s="6"/>
      <c r="P110" s="7"/>
    </row>
    <row r="111" spans="6:16" s="2" customFormat="1" x14ac:dyDescent="0.25">
      <c r="F111" s="7"/>
      <c r="H111" s="35"/>
      <c r="I111" s="6"/>
      <c r="J111" s="6"/>
      <c r="K111" s="6"/>
      <c r="L111" s="6"/>
      <c r="M111" s="6"/>
      <c r="N111" s="6"/>
      <c r="P111" s="7"/>
    </row>
    <row r="112" spans="6:16" s="2" customFormat="1" x14ac:dyDescent="0.25">
      <c r="F112" s="7"/>
      <c r="H112" s="35"/>
      <c r="I112" s="6"/>
      <c r="J112" s="6"/>
      <c r="K112" s="6"/>
      <c r="L112" s="6"/>
      <c r="M112" s="6"/>
      <c r="N112" s="6"/>
      <c r="P112" s="7"/>
    </row>
    <row r="113" spans="6:16" s="2" customFormat="1" x14ac:dyDescent="0.25">
      <c r="F113" s="7"/>
      <c r="H113" s="35"/>
      <c r="I113" s="6"/>
      <c r="J113" s="6"/>
      <c r="K113" s="6"/>
      <c r="L113" s="6"/>
      <c r="M113" s="6"/>
      <c r="N113" s="6"/>
      <c r="P113" s="7"/>
    </row>
    <row r="114" spans="6:16" s="2" customFormat="1" x14ac:dyDescent="0.25">
      <c r="F114" s="7"/>
      <c r="H114" s="35"/>
      <c r="I114" s="6"/>
      <c r="J114" s="6"/>
      <c r="K114" s="6"/>
      <c r="L114" s="6"/>
      <c r="M114" s="6"/>
      <c r="N114" s="6"/>
      <c r="P114" s="7"/>
    </row>
    <row r="115" spans="6:16" s="2" customFormat="1" x14ac:dyDescent="0.25">
      <c r="F115" s="7"/>
      <c r="H115" s="35"/>
      <c r="I115" s="6"/>
      <c r="J115" s="6"/>
      <c r="K115" s="6"/>
      <c r="L115" s="6"/>
      <c r="M115" s="6"/>
      <c r="N115" s="6"/>
      <c r="P115" s="7"/>
    </row>
    <row r="116" spans="6:16" s="2" customFormat="1" x14ac:dyDescent="0.25">
      <c r="F116" s="7"/>
      <c r="H116" s="35"/>
      <c r="I116" s="6"/>
      <c r="J116" s="6"/>
      <c r="K116" s="6"/>
      <c r="L116" s="6"/>
      <c r="M116" s="6"/>
      <c r="N116" s="6"/>
      <c r="P116" s="7"/>
    </row>
    <row r="117" spans="6:16" s="2" customFormat="1" x14ac:dyDescent="0.25">
      <c r="F117" s="7"/>
      <c r="H117" s="35"/>
      <c r="I117" s="6"/>
      <c r="J117" s="6"/>
      <c r="K117" s="6"/>
      <c r="L117" s="6"/>
      <c r="M117" s="6"/>
      <c r="N117" s="6"/>
      <c r="P117" s="7"/>
    </row>
    <row r="118" spans="6:16" s="2" customFormat="1" x14ac:dyDescent="0.25">
      <c r="F118" s="7"/>
      <c r="H118" s="35"/>
      <c r="I118" s="6"/>
      <c r="J118" s="6"/>
      <c r="K118" s="6"/>
      <c r="L118" s="6"/>
      <c r="M118" s="6"/>
      <c r="N118" s="6"/>
      <c r="P118" s="7"/>
    </row>
    <row r="119" spans="6:16" s="2" customFormat="1" x14ac:dyDescent="0.25">
      <c r="F119" s="7"/>
      <c r="H119" s="35"/>
      <c r="I119" s="6"/>
      <c r="J119" s="6"/>
      <c r="K119" s="6"/>
      <c r="L119" s="6"/>
      <c r="M119" s="6"/>
      <c r="N119" s="6"/>
      <c r="P119" s="7"/>
    </row>
    <row r="120" spans="6:16" s="2" customFormat="1" x14ac:dyDescent="0.25">
      <c r="F120" s="7"/>
      <c r="H120" s="35"/>
      <c r="I120" s="6"/>
      <c r="J120" s="6"/>
      <c r="K120" s="6"/>
      <c r="L120" s="6"/>
      <c r="M120" s="6"/>
      <c r="N120" s="6"/>
      <c r="P120" s="7"/>
    </row>
    <row r="121" spans="6:16" s="2" customFormat="1" x14ac:dyDescent="0.25">
      <c r="F121" s="7"/>
      <c r="H121" s="35"/>
      <c r="I121" s="6"/>
      <c r="J121" s="6"/>
      <c r="K121" s="6"/>
      <c r="L121" s="6"/>
      <c r="M121" s="6"/>
      <c r="N121" s="6"/>
      <c r="P121" s="7"/>
    </row>
    <row r="122" spans="6:16" s="2" customFormat="1" x14ac:dyDescent="0.25">
      <c r="F122" s="7"/>
      <c r="H122" s="35"/>
      <c r="I122" s="6"/>
      <c r="J122" s="6"/>
      <c r="K122" s="6"/>
      <c r="L122" s="6"/>
      <c r="M122" s="6"/>
      <c r="N122" s="6"/>
      <c r="P122" s="7"/>
    </row>
    <row r="123" spans="6:16" s="2" customFormat="1" x14ac:dyDescent="0.25">
      <c r="F123" s="7"/>
      <c r="H123" s="35"/>
      <c r="I123" s="6"/>
      <c r="J123" s="6"/>
      <c r="K123" s="6"/>
      <c r="L123" s="6"/>
      <c r="M123" s="6"/>
      <c r="N123" s="6"/>
      <c r="P123" s="7"/>
    </row>
    <row r="124" spans="6:16" s="2" customFormat="1" x14ac:dyDescent="0.25">
      <c r="F124" s="7"/>
      <c r="H124" s="35"/>
      <c r="I124" s="6"/>
      <c r="J124" s="6"/>
      <c r="K124" s="6"/>
      <c r="L124" s="6"/>
      <c r="M124" s="6"/>
      <c r="N124" s="6"/>
      <c r="P124" s="7"/>
    </row>
    <row r="125" spans="6:16" s="2" customFormat="1" x14ac:dyDescent="0.25">
      <c r="F125" s="7"/>
      <c r="H125" s="35"/>
      <c r="I125" s="6"/>
      <c r="J125" s="6"/>
      <c r="K125" s="6"/>
      <c r="L125" s="6"/>
      <c r="M125" s="6"/>
      <c r="N125" s="6"/>
      <c r="P125" s="7"/>
    </row>
    <row r="126" spans="6:16" s="2" customFormat="1" x14ac:dyDescent="0.25">
      <c r="F126" s="7"/>
      <c r="H126" s="35"/>
      <c r="I126" s="6"/>
      <c r="J126" s="6"/>
      <c r="K126" s="6"/>
      <c r="L126" s="6"/>
      <c r="M126" s="6"/>
      <c r="N126" s="6"/>
      <c r="P126" s="7"/>
    </row>
    <row r="127" spans="6:16" s="2" customFormat="1" x14ac:dyDescent="0.25">
      <c r="F127" s="7"/>
      <c r="H127" s="35"/>
      <c r="I127" s="6"/>
      <c r="J127" s="6"/>
      <c r="K127" s="6"/>
      <c r="L127" s="6"/>
      <c r="M127" s="6"/>
      <c r="N127" s="6"/>
      <c r="P127" s="7"/>
    </row>
    <row r="128" spans="6:16" s="2" customFormat="1" x14ac:dyDescent="0.25">
      <c r="F128" s="7"/>
      <c r="H128" s="35"/>
      <c r="I128" s="6"/>
      <c r="J128" s="6"/>
      <c r="K128" s="6"/>
      <c r="L128" s="6"/>
      <c r="M128" s="6"/>
      <c r="N128" s="6"/>
      <c r="P128" s="7"/>
    </row>
    <row r="129" spans="6:16" s="2" customFormat="1" x14ac:dyDescent="0.25">
      <c r="F129" s="7"/>
      <c r="H129" s="35"/>
      <c r="I129" s="6"/>
      <c r="J129" s="6"/>
      <c r="K129" s="6"/>
      <c r="L129" s="6"/>
      <c r="M129" s="6"/>
      <c r="N129" s="6"/>
      <c r="P129" s="7"/>
    </row>
    <row r="130" spans="6:16" s="2" customFormat="1" x14ac:dyDescent="0.25">
      <c r="F130" s="7"/>
      <c r="H130" s="35"/>
      <c r="I130" s="6"/>
      <c r="J130" s="6"/>
      <c r="K130" s="6"/>
      <c r="L130" s="6"/>
      <c r="M130" s="6"/>
      <c r="N130" s="6"/>
      <c r="P130" s="7"/>
    </row>
    <row r="131" spans="6:16" s="2" customFormat="1" x14ac:dyDescent="0.25">
      <c r="F131" s="7"/>
      <c r="H131" s="35"/>
      <c r="I131" s="6"/>
      <c r="J131" s="6"/>
      <c r="K131" s="6"/>
      <c r="L131" s="6"/>
      <c r="M131" s="6"/>
      <c r="N131" s="6"/>
      <c r="P131" s="7"/>
    </row>
    <row r="132" spans="6:16" s="2" customFormat="1" x14ac:dyDescent="0.25">
      <c r="F132" s="7"/>
      <c r="H132" s="35"/>
      <c r="I132" s="6"/>
      <c r="J132" s="6"/>
      <c r="K132" s="6"/>
      <c r="L132" s="6"/>
      <c r="M132" s="6"/>
      <c r="N132" s="6"/>
      <c r="P132" s="7"/>
    </row>
    <row r="133" spans="6:16" s="2" customFormat="1" x14ac:dyDescent="0.25">
      <c r="F133" s="7"/>
      <c r="H133" s="35"/>
      <c r="I133" s="6"/>
      <c r="J133" s="6"/>
      <c r="K133" s="6"/>
      <c r="L133" s="6"/>
      <c r="M133" s="6"/>
      <c r="N133" s="6"/>
      <c r="P133" s="7"/>
    </row>
    <row r="134" spans="6:16" s="2" customFormat="1" x14ac:dyDescent="0.25">
      <c r="F134" s="7"/>
      <c r="H134" s="35"/>
      <c r="I134" s="6"/>
      <c r="J134" s="6"/>
      <c r="K134" s="6"/>
      <c r="L134" s="6"/>
      <c r="M134" s="6"/>
      <c r="N134" s="6"/>
      <c r="P134" s="7"/>
    </row>
    <row r="135" spans="6:16" s="2" customFormat="1" x14ac:dyDescent="0.25">
      <c r="F135" s="7"/>
      <c r="H135" s="35"/>
      <c r="I135" s="6"/>
      <c r="J135" s="6"/>
      <c r="K135" s="6"/>
      <c r="L135" s="6"/>
      <c r="M135" s="6"/>
      <c r="N135" s="6"/>
      <c r="P135" s="7"/>
    </row>
    <row r="136" spans="6:16" s="2" customFormat="1" x14ac:dyDescent="0.25">
      <c r="F136" s="7"/>
      <c r="H136" s="35"/>
      <c r="I136" s="6"/>
      <c r="J136" s="6"/>
      <c r="K136" s="6"/>
      <c r="L136" s="6"/>
      <c r="M136" s="6"/>
      <c r="N136" s="6"/>
      <c r="P136" s="7"/>
    </row>
    <row r="137" spans="6:16" s="2" customFormat="1" x14ac:dyDescent="0.25">
      <c r="F137" s="7"/>
      <c r="H137" s="35"/>
      <c r="I137" s="6"/>
      <c r="J137" s="6"/>
      <c r="K137" s="6"/>
      <c r="L137" s="6"/>
      <c r="M137" s="6"/>
      <c r="N137" s="6"/>
      <c r="P137" s="7"/>
    </row>
    <row r="138" spans="6:16" s="2" customFormat="1" x14ac:dyDescent="0.25">
      <c r="F138" s="7"/>
      <c r="H138" s="35"/>
      <c r="I138" s="6"/>
      <c r="J138" s="6"/>
      <c r="K138" s="6"/>
      <c r="L138" s="6"/>
      <c r="M138" s="6"/>
      <c r="N138" s="6"/>
      <c r="P138" s="7"/>
    </row>
    <row r="139" spans="6:16" s="2" customFormat="1" x14ac:dyDescent="0.25">
      <c r="F139" s="7"/>
      <c r="H139" s="35"/>
      <c r="I139" s="6"/>
      <c r="J139" s="6"/>
      <c r="K139" s="6"/>
      <c r="L139" s="6"/>
      <c r="M139" s="6"/>
      <c r="N139" s="6"/>
      <c r="P139" s="7"/>
    </row>
    <row r="140" spans="6:16" s="2" customFormat="1" x14ac:dyDescent="0.25">
      <c r="F140" s="7"/>
      <c r="H140" s="35"/>
      <c r="I140" s="6"/>
      <c r="J140" s="6"/>
      <c r="K140" s="6"/>
      <c r="L140" s="6"/>
      <c r="M140" s="6"/>
      <c r="N140" s="6"/>
      <c r="P140" s="7"/>
    </row>
    <row r="141" spans="6:16" s="2" customFormat="1" x14ac:dyDescent="0.25">
      <c r="F141" s="7"/>
      <c r="H141" s="35"/>
      <c r="I141" s="6"/>
      <c r="J141" s="6"/>
      <c r="K141" s="6"/>
      <c r="L141" s="6"/>
      <c r="M141" s="6"/>
      <c r="N141" s="6"/>
      <c r="P141" s="7"/>
    </row>
    <row r="142" spans="6:16" s="2" customFormat="1" x14ac:dyDescent="0.25">
      <c r="F142" s="7"/>
      <c r="H142" s="35"/>
      <c r="I142" s="6"/>
      <c r="J142" s="6"/>
      <c r="K142" s="6"/>
      <c r="L142" s="6"/>
      <c r="M142" s="6"/>
      <c r="N142" s="6"/>
      <c r="P142" s="7"/>
    </row>
    <row r="143" spans="6:16" s="2" customFormat="1" x14ac:dyDescent="0.25">
      <c r="F143" s="7"/>
      <c r="H143" s="35"/>
      <c r="I143" s="6"/>
      <c r="J143" s="6"/>
      <c r="K143" s="6"/>
      <c r="L143" s="6"/>
      <c r="M143" s="6"/>
      <c r="N143" s="6"/>
      <c r="P143" s="7"/>
    </row>
    <row r="144" spans="6:16" s="2" customFormat="1" x14ac:dyDescent="0.25">
      <c r="F144" s="7"/>
      <c r="H144" s="35"/>
      <c r="I144" s="6"/>
      <c r="J144" s="6"/>
      <c r="K144" s="6"/>
      <c r="L144" s="6"/>
      <c r="M144" s="6"/>
      <c r="N144" s="6"/>
      <c r="P144" s="7"/>
    </row>
    <row r="145" spans="6:16" s="2" customFormat="1" x14ac:dyDescent="0.25">
      <c r="F145" s="7"/>
      <c r="H145" s="35"/>
      <c r="I145" s="6"/>
      <c r="J145" s="6"/>
      <c r="K145" s="6"/>
      <c r="L145" s="6"/>
      <c r="M145" s="6"/>
      <c r="N145" s="6"/>
      <c r="P145" s="7"/>
    </row>
    <row r="146" spans="6:16" s="2" customFormat="1" x14ac:dyDescent="0.25">
      <c r="F146" s="7"/>
      <c r="H146" s="35"/>
      <c r="I146" s="6"/>
      <c r="J146" s="6"/>
      <c r="K146" s="6"/>
      <c r="L146" s="6"/>
      <c r="M146" s="6"/>
      <c r="N146" s="6"/>
      <c r="P146" s="7"/>
    </row>
    <row r="147" spans="6:16" s="2" customFormat="1" x14ac:dyDescent="0.25">
      <c r="F147" s="7"/>
      <c r="H147" s="35"/>
      <c r="I147" s="6"/>
      <c r="J147" s="6"/>
      <c r="K147" s="6"/>
      <c r="L147" s="6"/>
      <c r="M147" s="6"/>
      <c r="N147" s="6"/>
      <c r="P147" s="7"/>
    </row>
    <row r="148" spans="6:16" s="2" customFormat="1" x14ac:dyDescent="0.25">
      <c r="F148" s="7"/>
      <c r="H148" s="35"/>
      <c r="I148" s="6"/>
      <c r="J148" s="6"/>
      <c r="K148" s="6"/>
      <c r="L148" s="6"/>
      <c r="M148" s="6"/>
      <c r="N148" s="6"/>
      <c r="P148" s="7"/>
    </row>
    <row r="149" spans="6:16" s="2" customFormat="1" x14ac:dyDescent="0.25">
      <c r="F149" s="7"/>
      <c r="H149" s="35"/>
      <c r="I149" s="6"/>
      <c r="J149" s="6"/>
      <c r="K149" s="6"/>
      <c r="L149" s="6"/>
      <c r="M149" s="6"/>
      <c r="N149" s="6"/>
      <c r="P149" s="7"/>
    </row>
    <row r="150" spans="6:16" s="2" customFormat="1" x14ac:dyDescent="0.25">
      <c r="F150" s="7"/>
      <c r="H150" s="35"/>
      <c r="I150" s="6"/>
      <c r="J150" s="6"/>
      <c r="K150" s="6"/>
      <c r="L150" s="6"/>
      <c r="M150" s="6"/>
      <c r="N150" s="6"/>
      <c r="P150" s="7"/>
    </row>
    <row r="151" spans="6:16" s="2" customFormat="1" x14ac:dyDescent="0.25">
      <c r="F151" s="7"/>
      <c r="H151" s="35"/>
      <c r="I151" s="6"/>
      <c r="J151" s="6"/>
      <c r="K151" s="6"/>
      <c r="L151" s="6"/>
      <c r="M151" s="6"/>
      <c r="N151" s="6"/>
      <c r="P151" s="7"/>
    </row>
    <row r="152" spans="6:16" s="2" customFormat="1" x14ac:dyDescent="0.25">
      <c r="F152" s="7"/>
      <c r="H152" s="35"/>
      <c r="I152" s="6"/>
      <c r="J152" s="6"/>
      <c r="K152" s="6"/>
      <c r="L152" s="6"/>
      <c r="M152" s="6"/>
      <c r="N152" s="6"/>
      <c r="P152" s="7"/>
    </row>
    <row r="153" spans="6:16" s="2" customFormat="1" x14ac:dyDescent="0.25">
      <c r="F153" s="7"/>
      <c r="H153" s="35"/>
      <c r="I153" s="6"/>
      <c r="J153" s="6"/>
      <c r="K153" s="6"/>
      <c r="L153" s="6"/>
      <c r="M153" s="6"/>
      <c r="N153" s="6"/>
      <c r="P153" s="7"/>
    </row>
    <row r="154" spans="6:16" s="2" customFormat="1" x14ac:dyDescent="0.25">
      <c r="F154" s="7"/>
      <c r="H154" s="35"/>
      <c r="I154" s="6"/>
      <c r="J154" s="6"/>
      <c r="K154" s="6"/>
      <c r="L154" s="6"/>
      <c r="M154" s="6"/>
      <c r="N154" s="6"/>
      <c r="P154" s="7"/>
    </row>
    <row r="155" spans="6:16" s="2" customFormat="1" x14ac:dyDescent="0.25">
      <c r="F155" s="7"/>
      <c r="H155" s="35"/>
      <c r="I155" s="6"/>
      <c r="J155" s="6"/>
      <c r="K155" s="6"/>
      <c r="L155" s="6"/>
      <c r="M155" s="6"/>
      <c r="N155" s="6"/>
      <c r="P155" s="7"/>
    </row>
    <row r="156" spans="6:16" s="2" customFormat="1" x14ac:dyDescent="0.25">
      <c r="F156" s="7"/>
      <c r="H156" s="35"/>
      <c r="I156" s="6"/>
      <c r="J156" s="6"/>
      <c r="K156" s="6"/>
      <c r="L156" s="6"/>
      <c r="M156" s="6"/>
      <c r="N156" s="6"/>
      <c r="P156" s="7"/>
    </row>
    <row r="157" spans="6:16" s="2" customFormat="1" x14ac:dyDescent="0.25">
      <c r="F157" s="7"/>
      <c r="H157" s="35"/>
      <c r="I157" s="6"/>
      <c r="J157" s="6"/>
      <c r="K157" s="6"/>
      <c r="L157" s="6"/>
      <c r="M157" s="6"/>
      <c r="N157" s="6"/>
      <c r="P157" s="7"/>
    </row>
    <row r="158" spans="6:16" s="2" customFormat="1" x14ac:dyDescent="0.25">
      <c r="F158" s="7"/>
      <c r="H158" s="35"/>
      <c r="I158" s="6"/>
      <c r="J158" s="6"/>
      <c r="K158" s="6"/>
      <c r="L158" s="6"/>
      <c r="M158" s="6"/>
      <c r="N158" s="6"/>
      <c r="P158" s="7"/>
    </row>
    <row r="159" spans="6:16" s="2" customFormat="1" x14ac:dyDescent="0.25">
      <c r="F159" s="7"/>
      <c r="H159" s="35"/>
      <c r="I159" s="6"/>
      <c r="J159" s="6"/>
      <c r="K159" s="6"/>
      <c r="L159" s="6"/>
      <c r="M159" s="6"/>
      <c r="N159" s="6"/>
      <c r="P159" s="7"/>
    </row>
    <row r="160" spans="6:16" s="2" customFormat="1" x14ac:dyDescent="0.25">
      <c r="F160" s="7"/>
      <c r="H160" s="35"/>
      <c r="I160" s="6"/>
      <c r="J160" s="6"/>
      <c r="K160" s="6"/>
      <c r="L160" s="6"/>
      <c r="M160" s="6"/>
      <c r="N160" s="6"/>
      <c r="P160" s="7"/>
    </row>
    <row r="161" spans="6:16" s="2" customFormat="1" x14ac:dyDescent="0.25">
      <c r="F161" s="7"/>
      <c r="H161" s="35"/>
      <c r="I161" s="6"/>
      <c r="J161" s="6"/>
      <c r="K161" s="6"/>
      <c r="L161" s="6"/>
      <c r="M161" s="6"/>
      <c r="N161" s="6"/>
      <c r="P161" s="7"/>
    </row>
    <row r="162" spans="6:16" s="2" customFormat="1" x14ac:dyDescent="0.25">
      <c r="F162" s="7"/>
      <c r="H162" s="35"/>
      <c r="I162" s="6"/>
      <c r="J162" s="6"/>
      <c r="K162" s="6"/>
      <c r="L162" s="6"/>
      <c r="M162" s="6"/>
      <c r="N162" s="6"/>
      <c r="P162" s="7"/>
    </row>
    <row r="163" spans="6:16" s="2" customFormat="1" x14ac:dyDescent="0.25">
      <c r="F163" s="7"/>
      <c r="H163" s="35"/>
      <c r="I163" s="6"/>
      <c r="J163" s="6"/>
      <c r="K163" s="6"/>
      <c r="L163" s="6"/>
      <c r="M163" s="6"/>
      <c r="N163" s="6"/>
      <c r="P163" s="7"/>
    </row>
    <row r="164" spans="6:16" s="2" customFormat="1" x14ac:dyDescent="0.25">
      <c r="F164" s="7"/>
      <c r="H164" s="35"/>
      <c r="I164" s="6"/>
      <c r="J164" s="6"/>
      <c r="K164" s="6"/>
      <c r="L164" s="6"/>
      <c r="M164" s="6"/>
      <c r="N164" s="6"/>
      <c r="P164" s="7"/>
    </row>
    <row r="165" spans="6:16" s="2" customFormat="1" x14ac:dyDescent="0.25">
      <c r="F165" s="7"/>
      <c r="H165" s="35"/>
      <c r="I165" s="6"/>
      <c r="J165" s="6"/>
      <c r="K165" s="6"/>
      <c r="L165" s="6"/>
      <c r="M165" s="6"/>
      <c r="N165" s="6"/>
      <c r="P165" s="7"/>
    </row>
    <row r="166" spans="6:16" s="2" customFormat="1" x14ac:dyDescent="0.25">
      <c r="F166" s="7"/>
      <c r="H166" s="35"/>
      <c r="I166" s="6"/>
      <c r="J166" s="6"/>
      <c r="K166" s="6"/>
      <c r="L166" s="6"/>
      <c r="M166" s="6"/>
      <c r="N166" s="6"/>
      <c r="P166" s="7"/>
    </row>
    <row r="167" spans="6:16" s="2" customFormat="1" x14ac:dyDescent="0.25">
      <c r="F167" s="7"/>
      <c r="H167" s="35"/>
      <c r="I167" s="6"/>
      <c r="J167" s="6"/>
      <c r="K167" s="6"/>
      <c r="L167" s="6"/>
      <c r="M167" s="6"/>
      <c r="N167" s="6"/>
      <c r="P167" s="7"/>
    </row>
    <row r="168" spans="6:16" s="2" customFormat="1" x14ac:dyDescent="0.25">
      <c r="F168" s="7"/>
      <c r="H168" s="35"/>
      <c r="I168" s="6"/>
      <c r="J168" s="6"/>
      <c r="K168" s="6"/>
      <c r="L168" s="6"/>
      <c r="M168" s="6"/>
      <c r="N168" s="6"/>
      <c r="P168" s="7"/>
    </row>
    <row r="169" spans="6:16" s="2" customFormat="1" x14ac:dyDescent="0.25">
      <c r="F169" s="7"/>
      <c r="H169" s="35"/>
      <c r="I169" s="6"/>
      <c r="J169" s="6"/>
      <c r="K169" s="6"/>
      <c r="L169" s="6"/>
      <c r="M169" s="6"/>
      <c r="N169" s="6"/>
      <c r="P169" s="7"/>
    </row>
    <row r="170" spans="6:16" s="2" customFormat="1" x14ac:dyDescent="0.25">
      <c r="F170" s="7"/>
      <c r="H170" s="35"/>
      <c r="I170" s="6"/>
      <c r="J170" s="6"/>
      <c r="K170" s="6"/>
      <c r="L170" s="6"/>
      <c r="M170" s="6"/>
      <c r="N170" s="6"/>
      <c r="P170" s="7"/>
    </row>
    <row r="171" spans="6:16" s="2" customFormat="1" x14ac:dyDescent="0.25">
      <c r="F171" s="7"/>
      <c r="H171" s="35"/>
      <c r="I171" s="6"/>
      <c r="J171" s="6"/>
      <c r="K171" s="6"/>
      <c r="L171" s="6"/>
      <c r="M171" s="6"/>
      <c r="N171" s="6"/>
      <c r="P171" s="7"/>
    </row>
    <row r="172" spans="6:16" s="2" customFormat="1" x14ac:dyDescent="0.25">
      <c r="F172" s="7"/>
      <c r="H172" s="35"/>
      <c r="I172" s="6"/>
      <c r="J172" s="6"/>
      <c r="K172" s="6"/>
      <c r="L172" s="6"/>
      <c r="M172" s="6"/>
      <c r="N172" s="6"/>
      <c r="P172" s="7"/>
    </row>
    <row r="173" spans="6:16" s="2" customFormat="1" x14ac:dyDescent="0.25">
      <c r="F173" s="7"/>
      <c r="H173" s="35"/>
      <c r="I173" s="6"/>
      <c r="J173" s="6"/>
      <c r="K173" s="6"/>
      <c r="L173" s="6"/>
      <c r="M173" s="6"/>
      <c r="N173" s="6"/>
      <c r="P173" s="7"/>
    </row>
    <row r="174" spans="6:16" s="2" customFormat="1" x14ac:dyDescent="0.25">
      <c r="F174" s="7"/>
      <c r="H174" s="35"/>
      <c r="I174" s="6"/>
      <c r="J174" s="6"/>
      <c r="K174" s="6"/>
      <c r="L174" s="6"/>
      <c r="M174" s="6"/>
      <c r="N174" s="6"/>
      <c r="P174" s="7"/>
    </row>
    <row r="175" spans="6:16" s="2" customFormat="1" x14ac:dyDescent="0.25">
      <c r="F175" s="7"/>
      <c r="H175" s="35"/>
      <c r="I175" s="6"/>
      <c r="J175" s="6"/>
      <c r="K175" s="6"/>
      <c r="L175" s="6"/>
      <c r="M175" s="6"/>
      <c r="N175" s="6"/>
      <c r="P175" s="7"/>
    </row>
    <row r="176" spans="6:16" s="2" customFormat="1" x14ac:dyDescent="0.25">
      <c r="F176" s="7"/>
      <c r="H176" s="35"/>
      <c r="I176" s="6"/>
      <c r="J176" s="6"/>
      <c r="K176" s="6"/>
      <c r="L176" s="6"/>
      <c r="M176" s="6"/>
      <c r="N176" s="6"/>
      <c r="P176" s="7"/>
    </row>
    <row r="177" spans="6:16" s="2" customFormat="1" x14ac:dyDescent="0.25">
      <c r="F177" s="7"/>
      <c r="H177" s="35"/>
      <c r="I177" s="6"/>
      <c r="J177" s="6"/>
      <c r="K177" s="6"/>
      <c r="L177" s="6"/>
      <c r="M177" s="6"/>
      <c r="N177" s="6"/>
      <c r="P177" s="7"/>
    </row>
    <row r="178" spans="6:16" s="2" customFormat="1" x14ac:dyDescent="0.25">
      <c r="F178" s="7"/>
      <c r="H178" s="35"/>
      <c r="I178" s="6"/>
      <c r="J178" s="6"/>
      <c r="K178" s="6"/>
      <c r="L178" s="6"/>
      <c r="M178" s="6"/>
      <c r="N178" s="6"/>
      <c r="P178" s="7"/>
    </row>
    <row r="179" spans="6:16" s="2" customFormat="1" x14ac:dyDescent="0.25">
      <c r="F179" s="7"/>
      <c r="H179" s="35"/>
      <c r="I179" s="6"/>
      <c r="J179" s="6"/>
      <c r="K179" s="6"/>
      <c r="L179" s="6"/>
      <c r="M179" s="6"/>
      <c r="N179" s="6"/>
      <c r="P179" s="7"/>
    </row>
    <row r="180" spans="6:16" s="2" customFormat="1" x14ac:dyDescent="0.25">
      <c r="F180" s="7"/>
      <c r="H180" s="35"/>
      <c r="I180" s="6"/>
      <c r="J180" s="6"/>
      <c r="K180" s="6"/>
      <c r="L180" s="6"/>
      <c r="M180" s="6"/>
      <c r="N180" s="6"/>
      <c r="P180" s="7"/>
    </row>
    <row r="181" spans="6:16" s="2" customFormat="1" x14ac:dyDescent="0.25">
      <c r="F181" s="7"/>
      <c r="H181" s="35"/>
      <c r="I181" s="6"/>
      <c r="J181" s="6"/>
      <c r="K181" s="6"/>
      <c r="L181" s="6"/>
      <c r="M181" s="6"/>
      <c r="N181" s="6"/>
      <c r="P181" s="7"/>
    </row>
    <row r="182" spans="6:16" s="2" customFormat="1" x14ac:dyDescent="0.25">
      <c r="F182" s="7"/>
      <c r="H182" s="35"/>
      <c r="I182" s="6"/>
      <c r="J182" s="6"/>
      <c r="K182" s="6"/>
      <c r="L182" s="6"/>
      <c r="M182" s="6"/>
      <c r="N182" s="6"/>
      <c r="P182" s="7"/>
    </row>
    <row r="183" spans="6:16" s="2" customFormat="1" x14ac:dyDescent="0.25">
      <c r="F183" s="7"/>
      <c r="H183" s="35"/>
      <c r="I183" s="6"/>
      <c r="J183" s="6"/>
      <c r="K183" s="6"/>
      <c r="L183" s="6"/>
      <c r="M183" s="6"/>
      <c r="N183" s="6"/>
      <c r="P183" s="7"/>
    </row>
    <row r="184" spans="6:16" s="2" customFormat="1" x14ac:dyDescent="0.25">
      <c r="F184" s="7"/>
      <c r="H184" s="35"/>
      <c r="I184" s="6"/>
      <c r="J184" s="6"/>
      <c r="K184" s="6"/>
      <c r="L184" s="6"/>
      <c r="M184" s="6"/>
      <c r="N184" s="6"/>
      <c r="P184" s="7"/>
    </row>
    <row r="185" spans="6:16" s="2" customFormat="1" x14ac:dyDescent="0.25">
      <c r="F185" s="7"/>
      <c r="H185" s="35"/>
      <c r="I185" s="6"/>
      <c r="J185" s="6"/>
      <c r="K185" s="6"/>
      <c r="L185" s="6"/>
      <c r="M185" s="6"/>
      <c r="N185" s="6"/>
      <c r="P185" s="7"/>
    </row>
    <row r="186" spans="6:16" s="2" customFormat="1" x14ac:dyDescent="0.25">
      <c r="F186" s="7"/>
      <c r="H186" s="35"/>
      <c r="I186" s="6"/>
      <c r="J186" s="6"/>
      <c r="K186" s="6"/>
      <c r="L186" s="6"/>
      <c r="M186" s="6"/>
      <c r="N186" s="6"/>
      <c r="P186" s="7"/>
    </row>
    <row r="187" spans="6:16" s="2" customFormat="1" x14ac:dyDescent="0.25">
      <c r="F187" s="7"/>
      <c r="H187" s="35"/>
      <c r="I187" s="6"/>
      <c r="J187" s="6"/>
      <c r="K187" s="6"/>
      <c r="L187" s="6"/>
      <c r="M187" s="6"/>
      <c r="N187" s="6"/>
      <c r="P187" s="7"/>
    </row>
    <row r="188" spans="6:16" s="2" customFormat="1" x14ac:dyDescent="0.25">
      <c r="F188" s="7"/>
      <c r="H188" s="35"/>
      <c r="I188" s="6"/>
      <c r="J188" s="6"/>
      <c r="K188" s="6"/>
      <c r="L188" s="6"/>
      <c r="M188" s="6"/>
      <c r="N188" s="6"/>
      <c r="P188" s="7"/>
    </row>
    <row r="189" spans="6:16" s="2" customFormat="1" x14ac:dyDescent="0.25">
      <c r="F189" s="7"/>
      <c r="H189" s="35"/>
      <c r="I189" s="6"/>
      <c r="J189" s="6"/>
      <c r="K189" s="6"/>
      <c r="L189" s="6"/>
      <c r="M189" s="6"/>
      <c r="N189" s="6"/>
      <c r="P189" s="7"/>
    </row>
    <row r="190" spans="6:16" s="2" customFormat="1" x14ac:dyDescent="0.25">
      <c r="F190" s="7"/>
      <c r="H190" s="35"/>
      <c r="I190" s="6"/>
      <c r="J190" s="6"/>
      <c r="K190" s="6"/>
      <c r="L190" s="6"/>
      <c r="M190" s="6"/>
      <c r="N190" s="6"/>
      <c r="P190" s="7"/>
    </row>
    <row r="191" spans="6:16" s="2" customFormat="1" x14ac:dyDescent="0.25">
      <c r="F191" s="7"/>
      <c r="H191" s="35"/>
      <c r="I191" s="6"/>
      <c r="J191" s="6"/>
      <c r="K191" s="6"/>
      <c r="L191" s="6"/>
      <c r="M191" s="6"/>
      <c r="N191" s="6"/>
      <c r="P191" s="7"/>
    </row>
    <row r="192" spans="6:16" s="2" customFormat="1" x14ac:dyDescent="0.25">
      <c r="F192" s="7"/>
      <c r="H192" s="35"/>
      <c r="I192" s="6"/>
      <c r="J192" s="6"/>
      <c r="K192" s="6"/>
      <c r="L192" s="6"/>
      <c r="M192" s="6"/>
      <c r="N192" s="6"/>
      <c r="P192" s="7"/>
    </row>
    <row r="193" spans="6:16" s="2" customFormat="1" x14ac:dyDescent="0.25">
      <c r="F193" s="7"/>
      <c r="H193" s="35"/>
      <c r="I193" s="6"/>
      <c r="J193" s="6"/>
      <c r="K193" s="6"/>
      <c r="L193" s="6"/>
      <c r="M193" s="6"/>
      <c r="N193" s="6"/>
      <c r="P193" s="7"/>
    </row>
    <row r="194" spans="6:16" s="2" customFormat="1" x14ac:dyDescent="0.25">
      <c r="F194" s="7"/>
      <c r="H194" s="35"/>
      <c r="I194" s="6"/>
      <c r="J194" s="6"/>
      <c r="K194" s="6"/>
      <c r="L194" s="6"/>
      <c r="M194" s="6"/>
      <c r="N194" s="6"/>
      <c r="P194" s="7"/>
    </row>
    <row r="195" spans="6:16" s="2" customFormat="1" x14ac:dyDescent="0.25">
      <c r="F195" s="7"/>
      <c r="H195" s="35"/>
      <c r="I195" s="6"/>
      <c r="J195" s="6"/>
      <c r="K195" s="6"/>
      <c r="L195" s="6"/>
      <c r="M195" s="6"/>
      <c r="N195" s="6"/>
      <c r="P195" s="7"/>
    </row>
    <row r="196" spans="6:16" s="2" customFormat="1" x14ac:dyDescent="0.25">
      <c r="F196" s="7"/>
      <c r="H196" s="35"/>
      <c r="I196" s="6"/>
      <c r="J196" s="6"/>
      <c r="K196" s="6"/>
      <c r="L196" s="6"/>
      <c r="M196" s="6"/>
      <c r="N196" s="6"/>
      <c r="P196" s="7"/>
    </row>
    <row r="197" spans="6:16" s="2" customFormat="1" x14ac:dyDescent="0.25">
      <c r="F197" s="7"/>
      <c r="H197" s="35"/>
      <c r="I197" s="6"/>
      <c r="J197" s="6"/>
      <c r="K197" s="6"/>
      <c r="L197" s="6"/>
      <c r="M197" s="6"/>
      <c r="N197" s="6"/>
      <c r="P197" s="7"/>
    </row>
    <row r="198" spans="6:16" s="2" customFormat="1" x14ac:dyDescent="0.25">
      <c r="F198" s="7"/>
      <c r="H198" s="35"/>
      <c r="I198" s="6"/>
      <c r="J198" s="6"/>
      <c r="K198" s="6"/>
      <c r="L198" s="6"/>
      <c r="M198" s="6"/>
      <c r="N198" s="6"/>
      <c r="P198" s="7"/>
    </row>
    <row r="199" spans="6:16" s="2" customFormat="1" x14ac:dyDescent="0.25">
      <c r="F199" s="7"/>
      <c r="H199" s="35"/>
      <c r="I199" s="6"/>
      <c r="J199" s="6"/>
      <c r="K199" s="6"/>
      <c r="L199" s="6"/>
      <c r="M199" s="6"/>
      <c r="N199" s="6"/>
      <c r="P199" s="7"/>
    </row>
    <row r="200" spans="6:16" s="2" customFormat="1" x14ac:dyDescent="0.25">
      <c r="F200" s="7"/>
      <c r="H200" s="35"/>
      <c r="I200" s="6"/>
      <c r="J200" s="6"/>
      <c r="K200" s="6"/>
      <c r="L200" s="6"/>
      <c r="M200" s="6"/>
      <c r="N200" s="6"/>
      <c r="P200" s="7"/>
    </row>
    <row r="201" spans="6:16" s="2" customFormat="1" x14ac:dyDescent="0.25">
      <c r="F201" s="7"/>
      <c r="H201" s="35"/>
      <c r="I201" s="6"/>
      <c r="J201" s="6"/>
      <c r="K201" s="6"/>
      <c r="L201" s="6"/>
      <c r="M201" s="6"/>
      <c r="N201" s="6"/>
      <c r="P201" s="7"/>
    </row>
    <row r="202" spans="6:16" s="2" customFormat="1" x14ac:dyDescent="0.25">
      <c r="F202" s="7"/>
      <c r="H202" s="35"/>
      <c r="I202" s="6"/>
      <c r="J202" s="6"/>
      <c r="K202" s="6"/>
      <c r="L202" s="6"/>
      <c r="M202" s="6"/>
      <c r="N202" s="6"/>
      <c r="P202" s="7"/>
    </row>
    <row r="203" spans="6:16" s="2" customFormat="1" x14ac:dyDescent="0.25">
      <c r="F203" s="7"/>
      <c r="H203" s="35"/>
      <c r="I203" s="6"/>
      <c r="J203" s="6"/>
      <c r="K203" s="6"/>
      <c r="L203" s="6"/>
      <c r="M203" s="6"/>
      <c r="N203" s="6"/>
      <c r="P203" s="7"/>
    </row>
    <row r="204" spans="6:16" s="2" customFormat="1" x14ac:dyDescent="0.25">
      <c r="F204" s="7"/>
      <c r="H204" s="35"/>
      <c r="I204" s="6"/>
      <c r="J204" s="6"/>
      <c r="K204" s="6"/>
      <c r="L204" s="6"/>
      <c r="M204" s="6"/>
      <c r="N204" s="6"/>
      <c r="P204" s="7"/>
    </row>
    <row r="205" spans="6:16" s="2" customFormat="1" x14ac:dyDescent="0.25">
      <c r="F205" s="7"/>
      <c r="H205" s="35"/>
      <c r="I205" s="6"/>
      <c r="J205" s="6"/>
      <c r="K205" s="6"/>
      <c r="L205" s="6"/>
      <c r="M205" s="6"/>
      <c r="N205" s="6"/>
      <c r="P205" s="7"/>
    </row>
    <row r="206" spans="6:16" s="2" customFormat="1" x14ac:dyDescent="0.25">
      <c r="F206" s="7"/>
      <c r="H206" s="35"/>
      <c r="I206" s="6"/>
      <c r="J206" s="6"/>
      <c r="K206" s="6"/>
      <c r="L206" s="6"/>
      <c r="M206" s="6"/>
      <c r="N206" s="6"/>
      <c r="P206" s="7"/>
    </row>
    <row r="207" spans="6:16" s="2" customFormat="1" x14ac:dyDescent="0.25">
      <c r="F207" s="7"/>
      <c r="H207" s="35"/>
      <c r="I207" s="6"/>
      <c r="J207" s="6"/>
      <c r="K207" s="6"/>
      <c r="L207" s="6"/>
      <c r="M207" s="6"/>
      <c r="N207" s="6"/>
      <c r="P207" s="7"/>
    </row>
    <row r="208" spans="6:16" s="2" customFormat="1" x14ac:dyDescent="0.25">
      <c r="F208" s="7"/>
      <c r="H208" s="35"/>
      <c r="I208" s="6"/>
      <c r="J208" s="6"/>
      <c r="K208" s="6"/>
      <c r="L208" s="6"/>
      <c r="M208" s="6"/>
      <c r="N208" s="6"/>
      <c r="P208" s="7"/>
    </row>
    <row r="209" spans="6:16" s="2" customFormat="1" x14ac:dyDescent="0.25">
      <c r="F209" s="7"/>
      <c r="H209" s="35"/>
      <c r="I209" s="6"/>
      <c r="J209" s="6"/>
      <c r="K209" s="6"/>
      <c r="L209" s="6"/>
      <c r="M209" s="6"/>
      <c r="N209" s="6"/>
      <c r="P209" s="7"/>
    </row>
    <row r="210" spans="6:16" s="2" customFormat="1" x14ac:dyDescent="0.25">
      <c r="F210" s="7"/>
      <c r="H210" s="35"/>
      <c r="I210" s="6"/>
      <c r="J210" s="6"/>
      <c r="K210" s="6"/>
      <c r="L210" s="6"/>
      <c r="M210" s="6"/>
      <c r="N210" s="6"/>
      <c r="P210" s="7"/>
    </row>
    <row r="211" spans="6:16" s="2" customFormat="1" x14ac:dyDescent="0.25">
      <c r="F211" s="7"/>
      <c r="H211" s="35"/>
      <c r="I211" s="6"/>
      <c r="J211" s="6"/>
      <c r="K211" s="6"/>
      <c r="L211" s="6"/>
      <c r="M211" s="6"/>
      <c r="N211" s="6"/>
      <c r="P211" s="7"/>
    </row>
    <row r="212" spans="6:16" s="2" customFormat="1" x14ac:dyDescent="0.25">
      <c r="F212" s="7"/>
      <c r="H212" s="35"/>
      <c r="I212" s="6"/>
      <c r="J212" s="6"/>
      <c r="K212" s="6"/>
      <c r="L212" s="6"/>
      <c r="M212" s="6"/>
      <c r="N212" s="6"/>
      <c r="P212" s="7"/>
    </row>
    <row r="213" spans="6:16" s="2" customFormat="1" x14ac:dyDescent="0.25">
      <c r="F213" s="7"/>
      <c r="H213" s="35"/>
      <c r="I213" s="6"/>
      <c r="J213" s="6"/>
      <c r="K213" s="6"/>
      <c r="L213" s="6"/>
      <c r="M213" s="6"/>
      <c r="N213" s="6"/>
      <c r="P213" s="7"/>
    </row>
    <row r="214" spans="6:16" s="2" customFormat="1" x14ac:dyDescent="0.25">
      <c r="F214" s="7"/>
      <c r="H214" s="35"/>
      <c r="I214" s="6"/>
      <c r="J214" s="6"/>
      <c r="K214" s="6"/>
      <c r="L214" s="6"/>
      <c r="M214" s="6"/>
      <c r="N214" s="6"/>
      <c r="P214" s="7"/>
    </row>
    <row r="215" spans="6:16" s="2" customFormat="1" x14ac:dyDescent="0.25">
      <c r="F215" s="7"/>
      <c r="H215" s="35"/>
      <c r="I215" s="6"/>
      <c r="J215" s="6"/>
      <c r="K215" s="6"/>
      <c r="L215" s="6"/>
      <c r="M215" s="6"/>
      <c r="N215" s="6"/>
      <c r="P215" s="7"/>
    </row>
    <row r="216" spans="6:16" s="2" customFormat="1" x14ac:dyDescent="0.25">
      <c r="F216" s="7"/>
      <c r="H216" s="35"/>
      <c r="I216" s="6"/>
      <c r="J216" s="6"/>
      <c r="K216" s="6"/>
      <c r="L216" s="6"/>
      <c r="M216" s="6"/>
      <c r="N216" s="6"/>
      <c r="P216" s="7"/>
    </row>
    <row r="217" spans="6:16" s="2" customFormat="1" x14ac:dyDescent="0.25">
      <c r="F217" s="7"/>
      <c r="H217" s="35"/>
      <c r="I217" s="6"/>
      <c r="J217" s="6"/>
      <c r="K217" s="6"/>
      <c r="L217" s="6"/>
      <c r="M217" s="6"/>
      <c r="N217" s="6"/>
      <c r="P217" s="7"/>
    </row>
    <row r="218" spans="6:16" s="2" customFormat="1" x14ac:dyDescent="0.25">
      <c r="F218" s="7"/>
      <c r="H218" s="35"/>
      <c r="I218" s="6"/>
      <c r="J218" s="6"/>
      <c r="K218" s="6"/>
      <c r="L218" s="6"/>
      <c r="M218" s="6"/>
      <c r="N218" s="6"/>
      <c r="P218" s="7"/>
    </row>
    <row r="219" spans="6:16" s="2" customFormat="1" x14ac:dyDescent="0.25">
      <c r="F219" s="7"/>
      <c r="H219" s="35"/>
      <c r="I219" s="6"/>
      <c r="J219" s="6"/>
      <c r="K219" s="6"/>
      <c r="L219" s="6"/>
      <c r="M219" s="6"/>
      <c r="N219" s="6"/>
      <c r="P219" s="7"/>
    </row>
    <row r="220" spans="6:16" s="2" customFormat="1" x14ac:dyDescent="0.25">
      <c r="F220" s="7"/>
      <c r="H220" s="35"/>
      <c r="I220" s="6"/>
      <c r="J220" s="6"/>
      <c r="K220" s="6"/>
      <c r="L220" s="6"/>
      <c r="M220" s="6"/>
      <c r="N220" s="6"/>
      <c r="P220" s="7"/>
    </row>
    <row r="221" spans="6:16" s="2" customFormat="1" x14ac:dyDescent="0.25">
      <c r="F221" s="7"/>
      <c r="H221" s="35"/>
      <c r="I221" s="6"/>
      <c r="J221" s="6"/>
      <c r="K221" s="6"/>
      <c r="L221" s="6"/>
      <c r="M221" s="6"/>
      <c r="N221" s="6"/>
      <c r="P221" s="7"/>
    </row>
    <row r="222" spans="6:16" s="2" customFormat="1" x14ac:dyDescent="0.25">
      <c r="F222" s="7"/>
      <c r="H222" s="35"/>
      <c r="I222" s="6"/>
      <c r="J222" s="6"/>
      <c r="K222" s="6"/>
      <c r="L222" s="6"/>
      <c r="M222" s="6"/>
      <c r="N222" s="6"/>
      <c r="P222" s="7"/>
    </row>
    <row r="223" spans="6:16" s="2" customFormat="1" x14ac:dyDescent="0.25">
      <c r="F223" s="7"/>
      <c r="H223" s="35"/>
      <c r="I223" s="6"/>
      <c r="J223" s="6"/>
      <c r="K223" s="6"/>
      <c r="L223" s="6"/>
      <c r="M223" s="6"/>
      <c r="N223" s="6"/>
      <c r="P223" s="7"/>
    </row>
    <row r="224" spans="6:16" s="2" customFormat="1" x14ac:dyDescent="0.25">
      <c r="F224" s="7"/>
      <c r="H224" s="35"/>
      <c r="I224" s="6"/>
      <c r="J224" s="6"/>
      <c r="K224" s="6"/>
      <c r="L224" s="6"/>
      <c r="M224" s="6"/>
      <c r="N224" s="6"/>
      <c r="P224" s="7"/>
    </row>
    <row r="225" spans="6:16" s="2" customFormat="1" x14ac:dyDescent="0.25">
      <c r="F225" s="7"/>
      <c r="H225" s="35"/>
      <c r="I225" s="6"/>
      <c r="J225" s="6"/>
      <c r="K225" s="6"/>
      <c r="L225" s="6"/>
      <c r="M225" s="6"/>
      <c r="N225" s="6"/>
      <c r="P225" s="7"/>
    </row>
    <row r="226" spans="6:16" s="2" customFormat="1" x14ac:dyDescent="0.25">
      <c r="F226" s="7"/>
      <c r="H226" s="35"/>
      <c r="I226" s="6"/>
      <c r="J226" s="6"/>
      <c r="K226" s="6"/>
      <c r="L226" s="6"/>
      <c r="M226" s="6"/>
      <c r="N226" s="6"/>
      <c r="P226" s="7"/>
    </row>
    <row r="227" spans="6:16" s="2" customFormat="1" x14ac:dyDescent="0.25">
      <c r="F227" s="7"/>
      <c r="H227" s="35"/>
      <c r="I227" s="6"/>
      <c r="J227" s="6"/>
      <c r="K227" s="6"/>
      <c r="L227" s="6"/>
      <c r="M227" s="6"/>
      <c r="N227" s="6"/>
      <c r="P227" s="7"/>
    </row>
    <row r="228" spans="6:16" s="2" customFormat="1" x14ac:dyDescent="0.25">
      <c r="F228" s="7"/>
      <c r="H228" s="35"/>
      <c r="I228" s="6"/>
      <c r="J228" s="6"/>
      <c r="K228" s="6"/>
      <c r="L228" s="6"/>
      <c r="M228" s="6"/>
      <c r="N228" s="6"/>
      <c r="P228" s="7"/>
    </row>
    <row r="229" spans="6:16" s="2" customFormat="1" x14ac:dyDescent="0.25">
      <c r="F229" s="7"/>
      <c r="H229" s="35"/>
      <c r="I229" s="6"/>
      <c r="J229" s="6"/>
      <c r="K229" s="6"/>
      <c r="L229" s="6"/>
      <c r="M229" s="6"/>
      <c r="N229" s="6"/>
      <c r="P229" s="7"/>
    </row>
    <row r="230" spans="6:16" s="2" customFormat="1" x14ac:dyDescent="0.25">
      <c r="F230" s="7"/>
      <c r="H230" s="35"/>
      <c r="I230" s="6"/>
      <c r="J230" s="6"/>
      <c r="K230" s="6"/>
      <c r="L230" s="6"/>
      <c r="M230" s="6"/>
      <c r="N230" s="6"/>
      <c r="P230" s="7"/>
    </row>
    <row r="231" spans="6:16" s="2" customFormat="1" x14ac:dyDescent="0.25">
      <c r="F231" s="7"/>
      <c r="H231" s="35"/>
      <c r="I231" s="6"/>
      <c r="J231" s="6"/>
      <c r="K231" s="6"/>
      <c r="L231" s="6"/>
      <c r="M231" s="6"/>
      <c r="N231" s="6"/>
      <c r="P231" s="7"/>
    </row>
    <row r="232" spans="6:16" s="2" customFormat="1" x14ac:dyDescent="0.25">
      <c r="F232" s="7"/>
      <c r="H232" s="35"/>
      <c r="I232" s="6"/>
      <c r="J232" s="6"/>
      <c r="K232" s="6"/>
      <c r="L232" s="6"/>
      <c r="M232" s="6"/>
      <c r="N232" s="6"/>
      <c r="P232" s="7"/>
    </row>
    <row r="233" spans="6:16" s="2" customFormat="1" x14ac:dyDescent="0.25">
      <c r="F233" s="7"/>
      <c r="H233" s="35"/>
      <c r="I233" s="6"/>
      <c r="J233" s="6"/>
      <c r="K233" s="6"/>
      <c r="L233" s="6"/>
      <c r="M233" s="6"/>
      <c r="N233" s="6"/>
      <c r="P233" s="7"/>
    </row>
    <row r="234" spans="6:16" s="2" customFormat="1" x14ac:dyDescent="0.25">
      <c r="F234" s="7"/>
      <c r="H234" s="35"/>
      <c r="I234" s="6"/>
      <c r="J234" s="6"/>
      <c r="K234" s="6"/>
      <c r="L234" s="6"/>
      <c r="M234" s="6"/>
      <c r="N234" s="6"/>
      <c r="P234" s="7"/>
    </row>
    <row r="235" spans="6:16" s="2" customFormat="1" x14ac:dyDescent="0.25">
      <c r="F235" s="7"/>
      <c r="H235" s="35"/>
      <c r="I235" s="6"/>
      <c r="J235" s="6"/>
      <c r="K235" s="6"/>
      <c r="L235" s="6"/>
      <c r="M235" s="6"/>
      <c r="N235" s="6"/>
      <c r="P235" s="7"/>
    </row>
    <row r="236" spans="6:16" s="2" customFormat="1" x14ac:dyDescent="0.25">
      <c r="F236" s="7"/>
      <c r="H236" s="35"/>
      <c r="I236" s="6"/>
      <c r="J236" s="6"/>
      <c r="K236" s="6"/>
      <c r="L236" s="6"/>
      <c r="M236" s="6"/>
      <c r="N236" s="6"/>
      <c r="P236" s="7"/>
    </row>
    <row r="237" spans="6:16" s="2" customFormat="1" x14ac:dyDescent="0.25">
      <c r="F237" s="7"/>
      <c r="H237" s="35"/>
      <c r="I237" s="6"/>
      <c r="J237" s="6"/>
      <c r="K237" s="6"/>
      <c r="L237" s="6"/>
      <c r="M237" s="6"/>
      <c r="N237" s="6"/>
      <c r="P237" s="7"/>
    </row>
    <row r="238" spans="6:16" s="2" customFormat="1" x14ac:dyDescent="0.25">
      <c r="F238" s="7"/>
      <c r="H238" s="35"/>
      <c r="I238" s="6"/>
      <c r="J238" s="6"/>
      <c r="K238" s="6"/>
      <c r="L238" s="6"/>
      <c r="M238" s="6"/>
      <c r="N238" s="6"/>
      <c r="P238" s="7"/>
    </row>
    <row r="239" spans="6:16" s="2" customFormat="1" x14ac:dyDescent="0.25">
      <c r="F239" s="7"/>
      <c r="H239" s="35"/>
      <c r="I239" s="6"/>
      <c r="J239" s="6"/>
      <c r="K239" s="6"/>
      <c r="L239" s="6"/>
      <c r="M239" s="6"/>
      <c r="N239" s="6"/>
      <c r="P239" s="7"/>
    </row>
    <row r="240" spans="6:16" s="2" customFormat="1" x14ac:dyDescent="0.25">
      <c r="F240" s="7"/>
      <c r="H240" s="35"/>
      <c r="I240" s="6"/>
      <c r="J240" s="6"/>
      <c r="K240" s="6"/>
      <c r="L240" s="6"/>
      <c r="M240" s="6"/>
      <c r="N240" s="6"/>
      <c r="P240" s="7"/>
    </row>
    <row r="241" spans="6:16" s="2" customFormat="1" x14ac:dyDescent="0.25">
      <c r="F241" s="7"/>
      <c r="H241" s="35"/>
      <c r="I241" s="6"/>
      <c r="J241" s="6"/>
      <c r="K241" s="6"/>
      <c r="L241" s="6"/>
      <c r="M241" s="6"/>
      <c r="N241" s="6"/>
      <c r="P241" s="7"/>
    </row>
    <row r="242" spans="6:16" s="2" customFormat="1" x14ac:dyDescent="0.25">
      <c r="F242" s="7"/>
      <c r="H242" s="35"/>
      <c r="I242" s="6"/>
      <c r="J242" s="6"/>
      <c r="K242" s="6"/>
      <c r="L242" s="6"/>
      <c r="M242" s="6"/>
      <c r="N242" s="6"/>
      <c r="P242" s="7"/>
    </row>
    <row r="243" spans="6:16" s="2" customFormat="1" x14ac:dyDescent="0.25">
      <c r="F243" s="7"/>
      <c r="H243" s="35"/>
      <c r="I243" s="6"/>
      <c r="J243" s="6"/>
      <c r="K243" s="6"/>
      <c r="L243" s="6"/>
      <c r="M243" s="6"/>
      <c r="N243" s="6"/>
      <c r="P243" s="7"/>
    </row>
    <row r="244" spans="6:16" s="2" customFormat="1" x14ac:dyDescent="0.25">
      <c r="F244" s="7"/>
      <c r="H244" s="35"/>
      <c r="I244" s="6"/>
      <c r="J244" s="6"/>
      <c r="K244" s="6"/>
      <c r="L244" s="6"/>
      <c r="M244" s="6"/>
      <c r="N244" s="6"/>
      <c r="P244" s="7"/>
    </row>
    <row r="245" spans="6:16" s="2" customFormat="1" x14ac:dyDescent="0.25">
      <c r="F245" s="7"/>
      <c r="H245" s="35"/>
      <c r="I245" s="6"/>
      <c r="J245" s="6"/>
      <c r="K245" s="6"/>
      <c r="L245" s="6"/>
      <c r="M245" s="6"/>
      <c r="N245" s="6"/>
      <c r="P245" s="7"/>
    </row>
    <row r="246" spans="6:16" s="2" customFormat="1" x14ac:dyDescent="0.25">
      <c r="F246" s="7"/>
      <c r="H246" s="35"/>
      <c r="I246" s="6"/>
      <c r="J246" s="6"/>
      <c r="K246" s="6"/>
      <c r="L246" s="6"/>
      <c r="M246" s="6"/>
      <c r="N246" s="6"/>
      <c r="P246" s="7"/>
    </row>
    <row r="247" spans="6:16" s="2" customFormat="1" x14ac:dyDescent="0.25">
      <c r="F247" s="7"/>
      <c r="H247" s="35"/>
      <c r="I247" s="6"/>
      <c r="J247" s="6"/>
      <c r="K247" s="6"/>
      <c r="L247" s="6"/>
      <c r="M247" s="6"/>
      <c r="N247" s="6"/>
      <c r="P247" s="7"/>
    </row>
    <row r="248" spans="6:16" s="2" customFormat="1" x14ac:dyDescent="0.25">
      <c r="F248" s="7"/>
      <c r="H248" s="35"/>
      <c r="I248" s="6"/>
      <c r="J248" s="6"/>
      <c r="K248" s="6"/>
      <c r="L248" s="6"/>
      <c r="M248" s="6"/>
      <c r="N248" s="6"/>
      <c r="P248" s="7"/>
    </row>
    <row r="249" spans="6:16" s="2" customFormat="1" x14ac:dyDescent="0.25">
      <c r="F249" s="7"/>
      <c r="H249" s="35"/>
      <c r="I249" s="6"/>
      <c r="J249" s="6"/>
      <c r="K249" s="6"/>
      <c r="L249" s="6"/>
      <c r="M249" s="6"/>
      <c r="N249" s="6"/>
      <c r="P249" s="7"/>
    </row>
    <row r="250" spans="6:16" s="2" customFormat="1" x14ac:dyDescent="0.25">
      <c r="F250" s="7"/>
      <c r="H250" s="35"/>
      <c r="I250" s="6"/>
      <c r="J250" s="6"/>
      <c r="K250" s="6"/>
      <c r="L250" s="6"/>
      <c r="M250" s="6"/>
      <c r="N250" s="6"/>
      <c r="P250" s="7"/>
    </row>
    <row r="251" spans="6:16" s="2" customFormat="1" x14ac:dyDescent="0.25">
      <c r="F251" s="7"/>
      <c r="H251" s="35"/>
      <c r="I251" s="6"/>
      <c r="J251" s="6"/>
      <c r="K251" s="6"/>
      <c r="L251" s="6"/>
      <c r="M251" s="6"/>
      <c r="N251" s="6"/>
      <c r="P251" s="7"/>
    </row>
    <row r="252" spans="6:16" s="2" customFormat="1" x14ac:dyDescent="0.25">
      <c r="F252" s="7"/>
      <c r="H252" s="35"/>
      <c r="I252" s="6"/>
      <c r="J252" s="6"/>
      <c r="K252" s="6"/>
      <c r="L252" s="6"/>
      <c r="M252" s="6"/>
      <c r="N252" s="6"/>
      <c r="P252" s="7"/>
    </row>
    <row r="253" spans="6:16" s="2" customFormat="1" x14ac:dyDescent="0.25">
      <c r="F253" s="7"/>
      <c r="H253" s="35"/>
      <c r="I253" s="6"/>
      <c r="J253" s="6"/>
      <c r="K253" s="6"/>
      <c r="L253" s="6"/>
      <c r="M253" s="6"/>
      <c r="N253" s="6"/>
      <c r="P253" s="7"/>
    </row>
    <row r="254" spans="6:16" s="2" customFormat="1" x14ac:dyDescent="0.25">
      <c r="F254" s="7"/>
      <c r="H254" s="35"/>
      <c r="I254" s="6"/>
      <c r="J254" s="6"/>
      <c r="K254" s="6"/>
      <c r="L254" s="6"/>
      <c r="M254" s="6"/>
      <c r="N254" s="6"/>
      <c r="P254" s="7"/>
    </row>
    <row r="255" spans="6:16" s="2" customFormat="1" x14ac:dyDescent="0.25">
      <c r="F255" s="7"/>
      <c r="H255" s="35"/>
      <c r="I255" s="6"/>
      <c r="J255" s="6"/>
      <c r="K255" s="6"/>
      <c r="L255" s="6"/>
      <c r="M255" s="6"/>
      <c r="N255" s="6"/>
      <c r="P255" s="7"/>
    </row>
    <row r="256" spans="6:16" s="2" customFormat="1" x14ac:dyDescent="0.25">
      <c r="F256" s="7"/>
      <c r="H256" s="35"/>
      <c r="I256" s="6"/>
      <c r="J256" s="6"/>
      <c r="K256" s="6"/>
      <c r="L256" s="6"/>
      <c r="M256" s="6"/>
      <c r="N256" s="6"/>
      <c r="P256" s="7"/>
    </row>
    <row r="257" spans="6:16" s="2" customFormat="1" x14ac:dyDescent="0.25">
      <c r="F257" s="7"/>
      <c r="H257" s="35"/>
      <c r="I257" s="6"/>
      <c r="J257" s="6"/>
      <c r="K257" s="6"/>
      <c r="L257" s="6"/>
      <c r="M257" s="6"/>
      <c r="N257" s="6"/>
      <c r="P257" s="7"/>
    </row>
    <row r="258" spans="6:16" s="2" customFormat="1" x14ac:dyDescent="0.25">
      <c r="F258" s="7"/>
      <c r="H258" s="35"/>
      <c r="I258" s="6"/>
      <c r="J258" s="6"/>
      <c r="K258" s="6"/>
      <c r="L258" s="6"/>
      <c r="M258" s="6"/>
      <c r="N258" s="6"/>
      <c r="P258" s="7"/>
    </row>
    <row r="259" spans="6:16" s="2" customFormat="1" x14ac:dyDescent="0.25">
      <c r="F259" s="7"/>
      <c r="H259" s="35"/>
      <c r="I259" s="6"/>
      <c r="J259" s="6"/>
      <c r="K259" s="6"/>
      <c r="L259" s="6"/>
      <c r="M259" s="6"/>
      <c r="N259" s="6"/>
      <c r="P259" s="7"/>
    </row>
    <row r="260" spans="6:16" s="2" customFormat="1" x14ac:dyDescent="0.25">
      <c r="F260" s="7"/>
      <c r="H260" s="35"/>
      <c r="I260" s="6"/>
      <c r="J260" s="6"/>
      <c r="K260" s="6"/>
      <c r="L260" s="6"/>
      <c r="M260" s="6"/>
      <c r="N260" s="6"/>
      <c r="P260" s="7"/>
    </row>
    <row r="261" spans="6:16" s="2" customFormat="1" x14ac:dyDescent="0.25">
      <c r="F261" s="7"/>
      <c r="H261" s="35"/>
      <c r="I261" s="6"/>
      <c r="J261" s="6"/>
      <c r="K261" s="6"/>
      <c r="L261" s="6"/>
      <c r="M261" s="6"/>
      <c r="N261" s="6"/>
      <c r="P261" s="7"/>
    </row>
    <row r="262" spans="6:16" s="2" customFormat="1" x14ac:dyDescent="0.25">
      <c r="F262" s="7"/>
      <c r="H262" s="35"/>
      <c r="I262" s="6"/>
      <c r="J262" s="6"/>
      <c r="K262" s="6"/>
      <c r="L262" s="6"/>
      <c r="M262" s="6"/>
      <c r="N262" s="6"/>
      <c r="P262" s="7"/>
    </row>
    <row r="263" spans="6:16" s="2" customFormat="1" x14ac:dyDescent="0.25">
      <c r="F263" s="7"/>
      <c r="H263" s="35"/>
      <c r="I263" s="6"/>
      <c r="J263" s="6"/>
      <c r="K263" s="6"/>
      <c r="L263" s="6"/>
      <c r="M263" s="6"/>
      <c r="N263" s="6"/>
      <c r="P263" s="7"/>
    </row>
    <row r="264" spans="6:16" s="2" customFormat="1" x14ac:dyDescent="0.25">
      <c r="F264" s="7"/>
      <c r="H264" s="35"/>
      <c r="I264" s="6"/>
      <c r="J264" s="6"/>
      <c r="K264" s="6"/>
      <c r="L264" s="6"/>
      <c r="M264" s="6"/>
      <c r="N264" s="6"/>
      <c r="P264" s="7"/>
    </row>
    <row r="265" spans="6:16" s="2" customFormat="1" x14ac:dyDescent="0.25">
      <c r="F265" s="7"/>
      <c r="H265" s="35"/>
      <c r="I265" s="6"/>
      <c r="J265" s="6"/>
      <c r="K265" s="6"/>
      <c r="L265" s="6"/>
      <c r="M265" s="6"/>
      <c r="N265" s="6"/>
      <c r="P265" s="7"/>
    </row>
    <row r="266" spans="6:16" s="2" customFormat="1" x14ac:dyDescent="0.25">
      <c r="F266" s="7"/>
      <c r="H266" s="35"/>
      <c r="I266" s="6"/>
      <c r="J266" s="6"/>
      <c r="K266" s="6"/>
      <c r="L266" s="6"/>
      <c r="M266" s="6"/>
      <c r="N266" s="6"/>
      <c r="P266" s="7"/>
    </row>
    <row r="267" spans="6:16" s="2" customFormat="1" x14ac:dyDescent="0.25">
      <c r="F267" s="7"/>
      <c r="H267" s="35"/>
      <c r="I267" s="6"/>
      <c r="J267" s="6"/>
      <c r="K267" s="6"/>
      <c r="L267" s="6"/>
      <c r="M267" s="6"/>
      <c r="N267" s="6"/>
      <c r="P267" s="7"/>
    </row>
    <row r="268" spans="6:16" s="2" customFormat="1" x14ac:dyDescent="0.25">
      <c r="F268" s="7"/>
      <c r="H268" s="35"/>
      <c r="I268" s="6"/>
      <c r="J268" s="6"/>
      <c r="K268" s="6"/>
      <c r="L268" s="6"/>
      <c r="M268" s="6"/>
      <c r="N268" s="6"/>
      <c r="P268" s="7"/>
    </row>
    <row r="269" spans="6:16" s="2" customFormat="1" x14ac:dyDescent="0.25">
      <c r="F269" s="7"/>
      <c r="H269" s="35"/>
      <c r="I269" s="6"/>
      <c r="J269" s="6"/>
      <c r="K269" s="6"/>
      <c r="L269" s="6"/>
      <c r="M269" s="6"/>
      <c r="N269" s="6"/>
      <c r="P269" s="7"/>
    </row>
    <row r="270" spans="6:16" s="2" customFormat="1" x14ac:dyDescent="0.25">
      <c r="F270" s="7"/>
      <c r="H270" s="35"/>
      <c r="I270" s="6"/>
      <c r="J270" s="6"/>
      <c r="K270" s="6"/>
      <c r="L270" s="6"/>
      <c r="M270" s="6"/>
      <c r="N270" s="6"/>
      <c r="P270" s="7"/>
    </row>
    <row r="271" spans="6:16" s="2" customFormat="1" x14ac:dyDescent="0.25">
      <c r="F271" s="7"/>
      <c r="H271" s="35"/>
      <c r="I271" s="6"/>
      <c r="J271" s="6"/>
      <c r="K271" s="6"/>
      <c r="L271" s="6"/>
      <c r="M271" s="6"/>
      <c r="N271" s="6"/>
      <c r="P271" s="7"/>
    </row>
    <row r="272" spans="6:16" s="2" customFormat="1" x14ac:dyDescent="0.25">
      <c r="F272" s="7"/>
      <c r="H272" s="35"/>
      <c r="I272" s="6"/>
      <c r="J272" s="6"/>
      <c r="K272" s="6"/>
      <c r="L272" s="6"/>
      <c r="M272" s="6"/>
      <c r="N272" s="6"/>
      <c r="P272" s="7"/>
    </row>
    <row r="273" spans="6:16" s="2" customFormat="1" x14ac:dyDescent="0.25">
      <c r="F273" s="7"/>
      <c r="H273" s="35"/>
      <c r="I273" s="6"/>
      <c r="J273" s="6"/>
      <c r="K273" s="6"/>
      <c r="L273" s="6"/>
      <c r="M273" s="6"/>
      <c r="N273" s="6"/>
      <c r="P273" s="7"/>
    </row>
    <row r="274" spans="6:16" s="2" customFormat="1" x14ac:dyDescent="0.25">
      <c r="F274" s="7"/>
      <c r="H274" s="35"/>
      <c r="I274" s="6"/>
      <c r="J274" s="6"/>
      <c r="K274" s="6"/>
      <c r="L274" s="6"/>
      <c r="M274" s="6"/>
      <c r="N274" s="6"/>
      <c r="P274" s="7"/>
    </row>
    <row r="275" spans="6:16" s="2" customFormat="1" x14ac:dyDescent="0.25">
      <c r="F275" s="7"/>
      <c r="H275" s="35"/>
      <c r="I275" s="6"/>
      <c r="J275" s="6"/>
      <c r="K275" s="6"/>
      <c r="L275" s="6"/>
      <c r="M275" s="6"/>
      <c r="N275" s="6"/>
      <c r="P275" s="7"/>
    </row>
    <row r="276" spans="6:16" s="2" customFormat="1" x14ac:dyDescent="0.25">
      <c r="F276" s="7"/>
      <c r="H276" s="35"/>
      <c r="I276" s="6"/>
      <c r="J276" s="6"/>
      <c r="K276" s="6"/>
      <c r="L276" s="6"/>
      <c r="M276" s="6"/>
      <c r="N276" s="6"/>
      <c r="P276" s="7"/>
    </row>
    <row r="277" spans="6:16" s="2" customFormat="1" x14ac:dyDescent="0.25">
      <c r="F277" s="7"/>
      <c r="H277" s="35"/>
      <c r="I277" s="6"/>
      <c r="J277" s="6"/>
      <c r="K277" s="6"/>
      <c r="L277" s="6"/>
      <c r="M277" s="6"/>
      <c r="N277" s="6"/>
      <c r="P277" s="7"/>
    </row>
    <row r="278" spans="6:16" s="2" customFormat="1" x14ac:dyDescent="0.25">
      <c r="F278" s="7"/>
      <c r="H278" s="35"/>
      <c r="I278" s="6"/>
      <c r="J278" s="6"/>
      <c r="K278" s="6"/>
      <c r="L278" s="6"/>
      <c r="M278" s="6"/>
      <c r="N278" s="6"/>
      <c r="P278" s="7"/>
    </row>
    <row r="279" spans="6:16" s="2" customFormat="1" x14ac:dyDescent="0.25">
      <c r="F279" s="7"/>
      <c r="H279" s="35"/>
      <c r="I279" s="6"/>
      <c r="J279" s="6"/>
      <c r="K279" s="6"/>
      <c r="L279" s="6"/>
      <c r="M279" s="6"/>
      <c r="N279" s="6"/>
      <c r="P279" s="7"/>
    </row>
    <row r="280" spans="6:16" s="2" customFormat="1" x14ac:dyDescent="0.25">
      <c r="F280" s="7"/>
      <c r="H280" s="35"/>
      <c r="I280" s="6"/>
      <c r="J280" s="6"/>
      <c r="K280" s="6"/>
      <c r="L280" s="6"/>
      <c r="M280" s="6"/>
      <c r="N280" s="6"/>
      <c r="P280" s="7"/>
    </row>
    <row r="281" spans="6:16" s="2" customFormat="1" x14ac:dyDescent="0.25">
      <c r="F281" s="7"/>
      <c r="H281" s="35"/>
      <c r="I281" s="6"/>
      <c r="J281" s="6"/>
      <c r="K281" s="6"/>
      <c r="L281" s="6"/>
      <c r="M281" s="6"/>
      <c r="N281" s="6"/>
      <c r="P281" s="7"/>
    </row>
    <row r="282" spans="6:16" s="2" customFormat="1" x14ac:dyDescent="0.25">
      <c r="F282" s="7"/>
      <c r="H282" s="35"/>
      <c r="I282" s="6"/>
      <c r="J282" s="6"/>
      <c r="K282" s="6"/>
      <c r="L282" s="6"/>
      <c r="M282" s="6"/>
      <c r="N282" s="6"/>
      <c r="P282" s="7"/>
    </row>
    <row r="283" spans="6:16" s="2" customFormat="1" x14ac:dyDescent="0.25">
      <c r="F283" s="7"/>
      <c r="H283" s="35"/>
      <c r="I283" s="6"/>
      <c r="J283" s="6"/>
      <c r="K283" s="6"/>
      <c r="L283" s="6"/>
      <c r="M283" s="6"/>
      <c r="N283" s="6"/>
      <c r="P283" s="7"/>
    </row>
    <row r="284" spans="6:16" s="2" customFormat="1" x14ac:dyDescent="0.25">
      <c r="F284" s="7"/>
      <c r="H284" s="35"/>
      <c r="I284" s="6"/>
      <c r="J284" s="6"/>
      <c r="K284" s="6"/>
      <c r="L284" s="6"/>
      <c r="M284" s="6"/>
      <c r="N284" s="6"/>
      <c r="P284" s="7"/>
    </row>
    <row r="285" spans="6:16" s="2" customFormat="1" x14ac:dyDescent="0.25">
      <c r="F285" s="7"/>
      <c r="H285" s="35"/>
      <c r="I285" s="6"/>
      <c r="J285" s="6"/>
      <c r="K285" s="6"/>
      <c r="L285" s="6"/>
      <c r="M285" s="6"/>
      <c r="N285" s="6"/>
      <c r="P285" s="7"/>
    </row>
    <row r="286" spans="6:16" s="2" customFormat="1" x14ac:dyDescent="0.25">
      <c r="F286" s="7"/>
      <c r="H286" s="35"/>
      <c r="I286" s="6"/>
      <c r="J286" s="6"/>
      <c r="K286" s="6"/>
      <c r="L286" s="6"/>
      <c r="M286" s="6"/>
      <c r="N286" s="6"/>
      <c r="P286" s="7"/>
    </row>
    <row r="287" spans="6:16" s="2" customFormat="1" x14ac:dyDescent="0.25">
      <c r="F287" s="7"/>
      <c r="H287" s="35"/>
      <c r="I287" s="6"/>
      <c r="J287" s="6"/>
      <c r="K287" s="6"/>
      <c r="L287" s="6"/>
      <c r="M287" s="6"/>
      <c r="N287" s="6"/>
      <c r="P287" s="7"/>
    </row>
    <row r="288" spans="6:16" s="2" customFormat="1" x14ac:dyDescent="0.25">
      <c r="F288" s="7"/>
      <c r="H288" s="35"/>
      <c r="I288" s="6"/>
      <c r="J288" s="6"/>
      <c r="K288" s="6"/>
      <c r="L288" s="6"/>
      <c r="M288" s="6"/>
      <c r="N288" s="6"/>
      <c r="P288" s="7"/>
    </row>
    <row r="289" spans="6:16" s="2" customFormat="1" x14ac:dyDescent="0.25">
      <c r="F289" s="7"/>
      <c r="H289" s="35"/>
      <c r="I289" s="6"/>
      <c r="J289" s="6"/>
      <c r="K289" s="6"/>
      <c r="L289" s="6"/>
      <c r="M289" s="6"/>
      <c r="N289" s="6"/>
      <c r="P289" s="7"/>
    </row>
    <row r="290" spans="6:16" s="2" customFormat="1" x14ac:dyDescent="0.25">
      <c r="F290" s="7"/>
      <c r="H290" s="35"/>
      <c r="I290" s="6"/>
      <c r="J290" s="6"/>
      <c r="K290" s="6"/>
      <c r="L290" s="6"/>
      <c r="M290" s="6"/>
      <c r="N290" s="6"/>
      <c r="P290" s="7"/>
    </row>
    <row r="291" spans="6:16" s="2" customFormat="1" x14ac:dyDescent="0.25">
      <c r="F291" s="7"/>
      <c r="H291" s="35"/>
      <c r="I291" s="6"/>
      <c r="J291" s="6"/>
      <c r="K291" s="6"/>
      <c r="L291" s="6"/>
      <c r="M291" s="6"/>
      <c r="N291" s="6"/>
      <c r="P291" s="7"/>
    </row>
    <row r="292" spans="6:16" s="2" customFormat="1" x14ac:dyDescent="0.25">
      <c r="F292" s="7"/>
      <c r="H292" s="35"/>
      <c r="I292" s="6"/>
      <c r="J292" s="6"/>
      <c r="K292" s="6"/>
      <c r="L292" s="6"/>
      <c r="M292" s="6"/>
      <c r="N292" s="6"/>
      <c r="P292" s="7"/>
    </row>
    <row r="293" spans="6:16" s="2" customFormat="1" x14ac:dyDescent="0.25">
      <c r="F293" s="7"/>
      <c r="H293" s="35"/>
      <c r="I293" s="6"/>
      <c r="J293" s="6"/>
      <c r="K293" s="6"/>
      <c r="L293" s="6"/>
      <c r="M293" s="6"/>
      <c r="N293" s="6"/>
      <c r="P293" s="7"/>
    </row>
    <row r="294" spans="6:16" s="2" customFormat="1" x14ac:dyDescent="0.25">
      <c r="F294" s="7"/>
      <c r="H294" s="35"/>
      <c r="I294" s="6"/>
      <c r="J294" s="6"/>
      <c r="K294" s="6"/>
      <c r="L294" s="6"/>
      <c r="M294" s="6"/>
      <c r="N294" s="6"/>
      <c r="P294" s="7"/>
    </row>
    <row r="295" spans="6:16" s="2" customFormat="1" x14ac:dyDescent="0.25">
      <c r="F295" s="7"/>
      <c r="H295" s="35"/>
      <c r="I295" s="6"/>
      <c r="J295" s="6"/>
      <c r="K295" s="6"/>
      <c r="L295" s="6"/>
      <c r="M295" s="6"/>
      <c r="N295" s="6"/>
      <c r="P295" s="7"/>
    </row>
    <row r="296" spans="6:16" s="2" customFormat="1" x14ac:dyDescent="0.25">
      <c r="F296" s="7"/>
      <c r="H296" s="35"/>
      <c r="I296" s="6"/>
      <c r="J296" s="6"/>
      <c r="K296" s="6"/>
      <c r="L296" s="6"/>
      <c r="M296" s="6"/>
      <c r="N296" s="6"/>
      <c r="P296" s="7"/>
    </row>
    <row r="297" spans="6:16" s="2" customFormat="1" x14ac:dyDescent="0.25">
      <c r="F297" s="7"/>
      <c r="H297" s="35"/>
      <c r="I297" s="6"/>
      <c r="J297" s="6"/>
      <c r="K297" s="6"/>
      <c r="L297" s="6"/>
      <c r="M297" s="6"/>
      <c r="N297" s="6"/>
      <c r="P297" s="7"/>
    </row>
    <row r="298" spans="6:16" s="2" customFormat="1" x14ac:dyDescent="0.25">
      <c r="F298" s="7"/>
      <c r="H298" s="35"/>
      <c r="I298" s="6"/>
      <c r="J298" s="6"/>
      <c r="K298" s="6"/>
      <c r="L298" s="6"/>
      <c r="M298" s="6"/>
      <c r="N298" s="6"/>
      <c r="P298" s="7"/>
    </row>
    <row r="299" spans="6:16" s="2" customFormat="1" x14ac:dyDescent="0.25">
      <c r="F299" s="7"/>
      <c r="H299" s="35"/>
      <c r="I299" s="6"/>
      <c r="J299" s="6"/>
      <c r="K299" s="6"/>
      <c r="L299" s="6"/>
      <c r="M299" s="6"/>
      <c r="N299" s="6"/>
      <c r="P299" s="7"/>
    </row>
    <row r="300" spans="6:16" s="2" customFormat="1" x14ac:dyDescent="0.25">
      <c r="F300" s="7"/>
      <c r="H300" s="35"/>
      <c r="I300" s="6"/>
      <c r="J300" s="6"/>
      <c r="K300" s="6"/>
      <c r="L300" s="6"/>
      <c r="M300" s="6"/>
      <c r="N300" s="6"/>
      <c r="P300" s="7"/>
    </row>
    <row r="301" spans="6:16" s="2" customFormat="1" x14ac:dyDescent="0.25">
      <c r="F301" s="7"/>
      <c r="H301" s="35"/>
      <c r="I301" s="6"/>
      <c r="J301" s="6"/>
      <c r="K301" s="6"/>
      <c r="L301" s="6"/>
      <c r="M301" s="6"/>
      <c r="N301" s="6"/>
      <c r="P301" s="7"/>
    </row>
    <row r="302" spans="6:16" s="2" customFormat="1" x14ac:dyDescent="0.25">
      <c r="F302" s="7"/>
      <c r="H302" s="35"/>
      <c r="I302" s="6"/>
      <c r="J302" s="6"/>
      <c r="K302" s="6"/>
      <c r="L302" s="6"/>
      <c r="M302" s="6"/>
      <c r="N302" s="6"/>
      <c r="P302" s="7"/>
    </row>
    <row r="303" spans="6:16" s="2" customFormat="1" x14ac:dyDescent="0.25">
      <c r="F303" s="7"/>
      <c r="H303" s="35"/>
      <c r="I303" s="6"/>
      <c r="J303" s="6"/>
      <c r="K303" s="6"/>
      <c r="L303" s="6"/>
      <c r="M303" s="6"/>
      <c r="N303" s="6"/>
      <c r="P303" s="7"/>
    </row>
    <row r="304" spans="6:16" s="2" customFormat="1" x14ac:dyDescent="0.25">
      <c r="F304" s="7"/>
      <c r="H304" s="35"/>
      <c r="I304" s="6"/>
      <c r="J304" s="6"/>
      <c r="K304" s="6"/>
      <c r="L304" s="6"/>
      <c r="M304" s="6"/>
      <c r="N304" s="6"/>
      <c r="P304" s="7"/>
    </row>
    <row r="305" spans="6:16" s="2" customFormat="1" x14ac:dyDescent="0.25">
      <c r="F305" s="7"/>
      <c r="H305" s="35"/>
      <c r="I305" s="6"/>
      <c r="J305" s="6"/>
      <c r="K305" s="6"/>
      <c r="L305" s="6"/>
      <c r="M305" s="6"/>
      <c r="N305" s="6"/>
      <c r="P305" s="7"/>
    </row>
    <row r="306" spans="6:16" s="2" customFormat="1" x14ac:dyDescent="0.25">
      <c r="F306" s="7"/>
      <c r="H306" s="35"/>
      <c r="I306" s="6"/>
      <c r="J306" s="6"/>
      <c r="K306" s="6"/>
      <c r="L306" s="6"/>
      <c r="M306" s="6"/>
      <c r="N306" s="6"/>
      <c r="P306" s="7"/>
    </row>
    <row r="307" spans="6:16" s="2" customFormat="1" x14ac:dyDescent="0.25">
      <c r="F307" s="7"/>
      <c r="H307" s="35"/>
      <c r="I307" s="6"/>
      <c r="J307" s="6"/>
      <c r="K307" s="6"/>
      <c r="L307" s="6"/>
      <c r="M307" s="6"/>
      <c r="N307" s="6"/>
      <c r="P307" s="7"/>
    </row>
    <row r="308" spans="6:16" s="2" customFormat="1" x14ac:dyDescent="0.25">
      <c r="F308" s="7"/>
      <c r="H308" s="35"/>
      <c r="I308" s="6"/>
      <c r="J308" s="6"/>
      <c r="K308" s="6"/>
      <c r="L308" s="6"/>
      <c r="M308" s="6"/>
      <c r="N308" s="6"/>
      <c r="P308" s="7"/>
    </row>
    <row r="309" spans="6:16" s="2" customFormat="1" x14ac:dyDescent="0.25">
      <c r="F309" s="7"/>
      <c r="H309" s="35"/>
      <c r="I309" s="6"/>
      <c r="J309" s="6"/>
      <c r="K309" s="6"/>
      <c r="L309" s="6"/>
      <c r="M309" s="6"/>
      <c r="N309" s="6"/>
      <c r="P309" s="7"/>
    </row>
    <row r="310" spans="6:16" s="2" customFormat="1" x14ac:dyDescent="0.25">
      <c r="F310" s="7"/>
      <c r="H310" s="35"/>
      <c r="I310" s="6"/>
      <c r="J310" s="6"/>
      <c r="K310" s="6"/>
      <c r="L310" s="6"/>
      <c r="M310" s="6"/>
      <c r="N310" s="6"/>
      <c r="P310" s="7"/>
    </row>
    <row r="311" spans="6:16" s="2" customFormat="1" x14ac:dyDescent="0.25">
      <c r="F311" s="7"/>
      <c r="H311" s="35"/>
      <c r="I311" s="6"/>
      <c r="J311" s="6"/>
      <c r="K311" s="6"/>
      <c r="L311" s="6"/>
      <c r="M311" s="6"/>
      <c r="N311" s="6"/>
      <c r="P311" s="7"/>
    </row>
    <row r="312" spans="6:16" s="2" customFormat="1" x14ac:dyDescent="0.25">
      <c r="F312" s="7"/>
      <c r="H312" s="35"/>
      <c r="I312" s="6"/>
      <c r="J312" s="6"/>
      <c r="K312" s="6"/>
      <c r="L312" s="6"/>
      <c r="M312" s="6"/>
      <c r="N312" s="6"/>
      <c r="P312" s="7"/>
    </row>
    <row r="313" spans="6:16" s="2" customFormat="1" x14ac:dyDescent="0.25">
      <c r="F313" s="7"/>
      <c r="H313" s="35"/>
      <c r="I313" s="6"/>
      <c r="J313" s="6"/>
      <c r="K313" s="6"/>
      <c r="L313" s="6"/>
      <c r="M313" s="6"/>
      <c r="N313" s="6"/>
      <c r="P313" s="7"/>
    </row>
    <row r="314" spans="6:16" s="2" customFormat="1" x14ac:dyDescent="0.25">
      <c r="F314" s="7"/>
      <c r="H314" s="35"/>
      <c r="I314" s="6"/>
      <c r="J314" s="6"/>
      <c r="K314" s="6"/>
      <c r="L314" s="6"/>
      <c r="M314" s="6"/>
      <c r="N314" s="6"/>
      <c r="P314" s="7"/>
    </row>
    <row r="315" spans="6:16" s="2" customFormat="1" x14ac:dyDescent="0.25">
      <c r="F315" s="7"/>
      <c r="H315" s="35"/>
      <c r="I315" s="6"/>
      <c r="J315" s="6"/>
      <c r="K315" s="6"/>
      <c r="L315" s="6"/>
      <c r="M315" s="6"/>
      <c r="N315" s="6"/>
      <c r="P315" s="7"/>
    </row>
    <row r="316" spans="6:16" s="2" customFormat="1" x14ac:dyDescent="0.25">
      <c r="F316" s="7"/>
      <c r="H316" s="35"/>
      <c r="I316" s="6"/>
      <c r="J316" s="6"/>
      <c r="K316" s="6"/>
      <c r="L316" s="6"/>
      <c r="M316" s="6"/>
      <c r="N316" s="6"/>
      <c r="P316" s="7"/>
    </row>
    <row r="317" spans="6:16" s="2" customFormat="1" x14ac:dyDescent="0.25">
      <c r="F317" s="7"/>
      <c r="H317" s="35"/>
      <c r="I317" s="6"/>
      <c r="J317" s="6"/>
      <c r="K317" s="6"/>
      <c r="L317" s="6"/>
      <c r="M317" s="6"/>
      <c r="N317" s="6"/>
      <c r="P317" s="7"/>
    </row>
    <row r="318" spans="6:16" s="2" customFormat="1" x14ac:dyDescent="0.25">
      <c r="F318" s="7"/>
      <c r="H318" s="35"/>
      <c r="I318" s="6"/>
      <c r="J318" s="6"/>
      <c r="K318" s="6"/>
      <c r="L318" s="6"/>
      <c r="M318" s="6"/>
      <c r="N318" s="6"/>
      <c r="P318" s="7"/>
    </row>
    <row r="319" spans="6:16" s="2" customFormat="1" x14ac:dyDescent="0.25">
      <c r="F319" s="7"/>
      <c r="H319" s="35"/>
      <c r="I319" s="6"/>
      <c r="J319" s="6"/>
      <c r="K319" s="6"/>
      <c r="L319" s="6"/>
      <c r="M319" s="6"/>
      <c r="N319" s="6"/>
      <c r="P319" s="7"/>
    </row>
    <row r="320" spans="6:16" s="2" customFormat="1" x14ac:dyDescent="0.25">
      <c r="F320" s="7"/>
      <c r="H320" s="35"/>
      <c r="I320" s="6"/>
      <c r="J320" s="6"/>
      <c r="K320" s="6"/>
      <c r="L320" s="6"/>
      <c r="M320" s="6"/>
      <c r="N320" s="6"/>
      <c r="P320" s="7"/>
    </row>
    <row r="321" spans="6:16" s="2" customFormat="1" x14ac:dyDescent="0.25">
      <c r="F321" s="7"/>
      <c r="H321" s="35"/>
      <c r="I321" s="6"/>
      <c r="J321" s="6"/>
      <c r="K321" s="6"/>
      <c r="L321" s="6"/>
      <c r="M321" s="6"/>
      <c r="N321" s="6"/>
      <c r="P321" s="7"/>
    </row>
    <row r="322" spans="6:16" s="2" customFormat="1" x14ac:dyDescent="0.25">
      <c r="F322" s="7"/>
      <c r="H322" s="35"/>
      <c r="I322" s="6"/>
      <c r="J322" s="6"/>
      <c r="K322" s="6"/>
      <c r="L322" s="6"/>
      <c r="M322" s="6"/>
      <c r="N322" s="6"/>
      <c r="P322" s="7"/>
    </row>
    <row r="323" spans="6:16" s="2" customFormat="1" x14ac:dyDescent="0.25">
      <c r="F323" s="7"/>
      <c r="H323" s="35"/>
      <c r="I323" s="6"/>
      <c r="J323" s="6"/>
      <c r="K323" s="6"/>
      <c r="L323" s="6"/>
      <c r="M323" s="6"/>
      <c r="N323" s="6"/>
      <c r="P323" s="7"/>
    </row>
    <row r="324" spans="6:16" s="2" customFormat="1" x14ac:dyDescent="0.25">
      <c r="F324" s="7"/>
      <c r="H324" s="35"/>
      <c r="I324" s="6"/>
      <c r="J324" s="6"/>
      <c r="K324" s="6"/>
      <c r="L324" s="6"/>
      <c r="M324" s="6"/>
      <c r="N324" s="6"/>
      <c r="P324" s="7"/>
    </row>
    <row r="325" spans="6:16" s="2" customFormat="1" x14ac:dyDescent="0.25">
      <c r="F325" s="7"/>
      <c r="H325" s="35"/>
      <c r="I325" s="6"/>
      <c r="J325" s="6"/>
      <c r="K325" s="6"/>
      <c r="L325" s="6"/>
      <c r="M325" s="6"/>
      <c r="N325" s="6"/>
      <c r="P325" s="7"/>
    </row>
    <row r="326" spans="6:16" s="2" customFormat="1" x14ac:dyDescent="0.25">
      <c r="F326" s="7"/>
      <c r="H326" s="35"/>
      <c r="I326" s="6"/>
      <c r="J326" s="6"/>
      <c r="K326" s="6"/>
      <c r="L326" s="6"/>
      <c r="M326" s="6"/>
      <c r="N326" s="6"/>
      <c r="P326" s="7"/>
    </row>
    <row r="327" spans="6:16" s="2" customFormat="1" x14ac:dyDescent="0.25">
      <c r="F327" s="7"/>
      <c r="H327" s="35"/>
      <c r="I327" s="6"/>
      <c r="J327" s="6"/>
      <c r="K327" s="6"/>
      <c r="L327" s="6"/>
      <c r="M327" s="6"/>
      <c r="N327" s="6"/>
      <c r="P327" s="7"/>
    </row>
    <row r="328" spans="6:16" s="2" customFormat="1" x14ac:dyDescent="0.25">
      <c r="F328" s="7"/>
      <c r="H328" s="35"/>
      <c r="I328" s="6"/>
      <c r="J328" s="6"/>
      <c r="K328" s="6"/>
      <c r="L328" s="6"/>
      <c r="M328" s="6"/>
      <c r="N328" s="6"/>
      <c r="P328" s="7"/>
    </row>
    <row r="329" spans="6:16" s="2" customFormat="1" x14ac:dyDescent="0.25">
      <c r="F329" s="7"/>
      <c r="H329" s="35"/>
      <c r="I329" s="6"/>
      <c r="J329" s="6"/>
      <c r="K329" s="6"/>
      <c r="L329" s="6"/>
      <c r="M329" s="6"/>
      <c r="N329" s="6"/>
      <c r="P329" s="7"/>
    </row>
    <row r="330" spans="6:16" s="2" customFormat="1" x14ac:dyDescent="0.25">
      <c r="F330" s="7"/>
      <c r="H330" s="35"/>
      <c r="I330" s="6"/>
      <c r="J330" s="6"/>
      <c r="K330" s="6"/>
      <c r="L330" s="6"/>
      <c r="M330" s="6"/>
      <c r="N330" s="6"/>
      <c r="P330" s="7"/>
    </row>
    <row r="331" spans="6:16" s="2" customFormat="1" x14ac:dyDescent="0.25">
      <c r="F331" s="7"/>
      <c r="H331" s="35"/>
      <c r="I331" s="6"/>
      <c r="J331" s="6"/>
      <c r="K331" s="6"/>
      <c r="L331" s="6"/>
      <c r="M331" s="6"/>
      <c r="N331" s="6"/>
      <c r="P331" s="7"/>
    </row>
    <row r="332" spans="6:16" s="2" customFormat="1" x14ac:dyDescent="0.25">
      <c r="F332" s="7"/>
      <c r="H332" s="35"/>
      <c r="I332" s="6"/>
      <c r="J332" s="6"/>
      <c r="K332" s="6"/>
      <c r="L332" s="6"/>
      <c r="M332" s="6"/>
      <c r="N332" s="6"/>
      <c r="P332" s="7"/>
    </row>
    <row r="333" spans="6:16" s="2" customFormat="1" x14ac:dyDescent="0.25">
      <c r="F333" s="7"/>
      <c r="H333" s="35"/>
      <c r="I333" s="6"/>
      <c r="J333" s="6"/>
      <c r="K333" s="6"/>
      <c r="L333" s="6"/>
      <c r="M333" s="6"/>
      <c r="N333" s="6"/>
      <c r="P333" s="7"/>
    </row>
    <row r="334" spans="6:16" s="2" customFormat="1" x14ac:dyDescent="0.25">
      <c r="F334" s="7"/>
      <c r="H334" s="35"/>
      <c r="I334" s="6"/>
      <c r="J334" s="6"/>
      <c r="K334" s="6"/>
      <c r="L334" s="6"/>
      <c r="M334" s="6"/>
      <c r="N334" s="6"/>
      <c r="P334" s="7"/>
    </row>
    <row r="335" spans="6:16" s="2" customFormat="1" x14ac:dyDescent="0.25">
      <c r="F335" s="7"/>
      <c r="H335" s="35"/>
      <c r="I335" s="6"/>
      <c r="J335" s="6"/>
      <c r="K335" s="6"/>
      <c r="L335" s="6"/>
      <c r="M335" s="6"/>
      <c r="N335" s="6"/>
      <c r="P335" s="7"/>
    </row>
    <row r="336" spans="6:16" s="2" customFormat="1" x14ac:dyDescent="0.25">
      <c r="F336" s="7"/>
      <c r="H336" s="35"/>
      <c r="I336" s="6"/>
      <c r="J336" s="6"/>
      <c r="K336" s="6"/>
      <c r="L336" s="6"/>
      <c r="M336" s="6"/>
      <c r="N336" s="6"/>
      <c r="P336" s="7"/>
    </row>
    <row r="337" spans="6:16" s="2" customFormat="1" x14ac:dyDescent="0.25">
      <c r="F337" s="7"/>
      <c r="H337" s="35"/>
      <c r="I337" s="6"/>
      <c r="J337" s="6"/>
      <c r="K337" s="6"/>
      <c r="L337" s="6"/>
      <c r="M337" s="6"/>
      <c r="N337" s="6"/>
      <c r="P337" s="7"/>
    </row>
    <row r="338" spans="6:16" s="2" customFormat="1" x14ac:dyDescent="0.25">
      <c r="F338" s="7"/>
      <c r="H338" s="35"/>
      <c r="I338" s="6"/>
      <c r="J338" s="6"/>
      <c r="K338" s="6"/>
      <c r="L338" s="6"/>
      <c r="M338" s="6"/>
      <c r="N338" s="6"/>
      <c r="P338" s="7"/>
    </row>
    <row r="339" spans="6:16" s="2" customFormat="1" x14ac:dyDescent="0.25">
      <c r="F339" s="7"/>
      <c r="H339" s="35"/>
      <c r="I339" s="6"/>
      <c r="J339" s="6"/>
      <c r="K339" s="6"/>
      <c r="L339" s="6"/>
      <c r="M339" s="6"/>
      <c r="N339" s="6"/>
      <c r="P339" s="7"/>
    </row>
    <row r="340" spans="6:16" s="2" customFormat="1" x14ac:dyDescent="0.25">
      <c r="F340" s="7"/>
      <c r="H340" s="35"/>
      <c r="I340" s="6"/>
      <c r="J340" s="6"/>
      <c r="K340" s="6"/>
      <c r="L340" s="6"/>
      <c r="M340" s="6"/>
      <c r="N340" s="6"/>
      <c r="P340" s="7"/>
    </row>
    <row r="341" spans="6:16" s="2" customFormat="1" x14ac:dyDescent="0.25">
      <c r="F341" s="7"/>
      <c r="H341" s="35"/>
      <c r="I341" s="6"/>
      <c r="J341" s="6"/>
      <c r="K341" s="6"/>
      <c r="L341" s="6"/>
      <c r="M341" s="6"/>
      <c r="N341" s="6"/>
      <c r="P341" s="7"/>
    </row>
    <row r="342" spans="6:16" s="2" customFormat="1" x14ac:dyDescent="0.25">
      <c r="F342" s="7"/>
      <c r="H342" s="35"/>
      <c r="I342" s="6"/>
      <c r="J342" s="6"/>
      <c r="K342" s="6"/>
      <c r="L342" s="6"/>
      <c r="M342" s="6"/>
      <c r="N342" s="6"/>
      <c r="P342" s="7"/>
    </row>
    <row r="343" spans="6:16" s="2" customFormat="1" x14ac:dyDescent="0.25">
      <c r="F343" s="7"/>
      <c r="H343" s="35"/>
      <c r="I343" s="6"/>
      <c r="J343" s="6"/>
      <c r="K343" s="6"/>
      <c r="L343" s="6"/>
      <c r="M343" s="6"/>
      <c r="N343" s="6"/>
      <c r="P343" s="7"/>
    </row>
    <row r="344" spans="6:16" s="2" customFormat="1" x14ac:dyDescent="0.25">
      <c r="F344" s="7"/>
      <c r="H344" s="35"/>
      <c r="I344" s="6"/>
      <c r="J344" s="6"/>
      <c r="K344" s="6"/>
      <c r="L344" s="6"/>
      <c r="M344" s="6"/>
      <c r="N344" s="6"/>
      <c r="P344" s="7"/>
    </row>
    <row r="345" spans="6:16" s="2" customFormat="1" x14ac:dyDescent="0.25">
      <c r="F345" s="7"/>
      <c r="H345" s="35"/>
      <c r="I345" s="6"/>
      <c r="J345" s="6"/>
      <c r="K345" s="6"/>
      <c r="L345" s="6"/>
      <c r="M345" s="6"/>
      <c r="N345" s="6"/>
      <c r="P345" s="7"/>
    </row>
    <row r="346" spans="6:16" s="2" customFormat="1" x14ac:dyDescent="0.25">
      <c r="F346" s="7"/>
      <c r="H346" s="35"/>
      <c r="I346" s="6"/>
      <c r="J346" s="6"/>
      <c r="K346" s="6"/>
      <c r="L346" s="6"/>
      <c r="M346" s="6"/>
      <c r="N346" s="6"/>
      <c r="P346" s="7"/>
    </row>
    <row r="347" spans="6:16" s="2" customFormat="1" x14ac:dyDescent="0.25">
      <c r="F347" s="7"/>
      <c r="H347" s="35"/>
      <c r="I347" s="6"/>
      <c r="J347" s="6"/>
      <c r="K347" s="6"/>
      <c r="L347" s="6"/>
      <c r="M347" s="6"/>
      <c r="N347" s="6"/>
      <c r="P347" s="7"/>
    </row>
    <row r="348" spans="6:16" s="2" customFormat="1" x14ac:dyDescent="0.25">
      <c r="F348" s="7"/>
      <c r="H348" s="35"/>
      <c r="I348" s="6"/>
      <c r="J348" s="6"/>
      <c r="K348" s="6"/>
      <c r="L348" s="6"/>
      <c r="M348" s="6"/>
      <c r="N348" s="6"/>
      <c r="P348" s="7"/>
    </row>
    <row r="349" spans="6:16" s="2" customFormat="1" x14ac:dyDescent="0.25">
      <c r="F349" s="7"/>
      <c r="H349" s="35"/>
      <c r="I349" s="6"/>
      <c r="J349" s="6"/>
      <c r="K349" s="6"/>
      <c r="L349" s="6"/>
      <c r="M349" s="6"/>
      <c r="N349" s="6"/>
      <c r="P349" s="7"/>
    </row>
    <row r="350" spans="6:16" s="2" customFormat="1" x14ac:dyDescent="0.25">
      <c r="F350" s="7"/>
      <c r="H350" s="35"/>
      <c r="I350" s="6"/>
      <c r="J350" s="6"/>
      <c r="K350" s="6"/>
      <c r="L350" s="6"/>
      <c r="M350" s="6"/>
      <c r="N350" s="6"/>
      <c r="P350" s="7"/>
    </row>
    <row r="351" spans="6:16" s="2" customFormat="1" x14ac:dyDescent="0.25">
      <c r="F351" s="7"/>
      <c r="H351" s="35"/>
      <c r="I351" s="6"/>
      <c r="J351" s="6"/>
      <c r="K351" s="6"/>
      <c r="L351" s="6"/>
      <c r="M351" s="6"/>
      <c r="N351" s="6"/>
      <c r="P351" s="7"/>
    </row>
    <row r="352" spans="6:16" s="2" customFormat="1" x14ac:dyDescent="0.25">
      <c r="F352" s="7"/>
      <c r="H352" s="35"/>
      <c r="I352" s="6"/>
      <c r="J352" s="6"/>
      <c r="K352" s="6"/>
      <c r="L352" s="6"/>
      <c r="M352" s="6"/>
      <c r="N352" s="6"/>
      <c r="P352" s="7"/>
    </row>
    <row r="353" spans="6:16" s="2" customFormat="1" x14ac:dyDescent="0.25">
      <c r="F353" s="7"/>
      <c r="H353" s="35"/>
      <c r="I353" s="6"/>
      <c r="J353" s="6"/>
      <c r="K353" s="6"/>
      <c r="L353" s="6"/>
      <c r="M353" s="6"/>
      <c r="N353" s="6"/>
      <c r="P353" s="7"/>
    </row>
    <row r="354" spans="6:16" s="2" customFormat="1" x14ac:dyDescent="0.25">
      <c r="F354" s="7"/>
      <c r="H354" s="35"/>
      <c r="I354" s="6"/>
      <c r="J354" s="6"/>
      <c r="K354" s="6"/>
      <c r="L354" s="6"/>
      <c r="M354" s="6"/>
      <c r="N354" s="6"/>
      <c r="P354" s="7"/>
    </row>
    <row r="355" spans="6:16" s="2" customFormat="1" x14ac:dyDescent="0.25">
      <c r="F355" s="7"/>
      <c r="H355" s="35"/>
      <c r="I355" s="6"/>
      <c r="J355" s="6"/>
      <c r="K355" s="6"/>
      <c r="L355" s="6"/>
      <c r="M355" s="6"/>
      <c r="N355" s="6"/>
      <c r="P355" s="7"/>
    </row>
    <row r="356" spans="6:16" s="2" customFormat="1" x14ac:dyDescent="0.25">
      <c r="F356" s="7"/>
      <c r="H356" s="35"/>
      <c r="I356" s="6"/>
      <c r="J356" s="6"/>
      <c r="K356" s="6"/>
      <c r="L356" s="6"/>
      <c r="M356" s="6"/>
      <c r="N356" s="6"/>
      <c r="P356" s="7"/>
    </row>
    <row r="357" spans="6:16" s="2" customFormat="1" x14ac:dyDescent="0.25">
      <c r="F357" s="7"/>
      <c r="H357" s="35"/>
      <c r="I357" s="6"/>
      <c r="J357" s="6"/>
      <c r="K357" s="6"/>
      <c r="L357" s="6"/>
      <c r="M357" s="6"/>
      <c r="N357" s="6"/>
      <c r="P357" s="7"/>
    </row>
    <row r="358" spans="6:16" s="2" customFormat="1" x14ac:dyDescent="0.25">
      <c r="F358" s="7"/>
      <c r="H358" s="35"/>
      <c r="I358" s="6"/>
      <c r="J358" s="6"/>
      <c r="K358" s="6"/>
      <c r="L358" s="6"/>
      <c r="M358" s="6"/>
      <c r="N358" s="6"/>
      <c r="P358" s="7"/>
    </row>
    <row r="359" spans="6:16" s="2" customFormat="1" x14ac:dyDescent="0.25">
      <c r="F359" s="7"/>
      <c r="H359" s="35"/>
      <c r="I359" s="6"/>
      <c r="J359" s="6"/>
      <c r="K359" s="6"/>
      <c r="L359" s="6"/>
      <c r="M359" s="6"/>
      <c r="N359" s="6"/>
      <c r="P359" s="7"/>
    </row>
    <row r="360" spans="6:16" s="2" customFormat="1" x14ac:dyDescent="0.25">
      <c r="F360" s="7"/>
      <c r="H360" s="35"/>
      <c r="I360" s="6"/>
      <c r="J360" s="6"/>
      <c r="K360" s="6"/>
      <c r="L360" s="6"/>
      <c r="M360" s="6"/>
      <c r="N360" s="6"/>
      <c r="P360" s="7"/>
    </row>
    <row r="361" spans="6:16" s="2" customFormat="1" x14ac:dyDescent="0.25">
      <c r="F361" s="7"/>
      <c r="H361" s="35"/>
      <c r="I361" s="6"/>
      <c r="J361" s="6"/>
      <c r="K361" s="6"/>
      <c r="L361" s="6"/>
      <c r="M361" s="6"/>
      <c r="N361" s="6"/>
      <c r="P361" s="7"/>
    </row>
    <row r="362" spans="6:16" s="2" customFormat="1" x14ac:dyDescent="0.25">
      <c r="F362" s="7"/>
      <c r="H362" s="35"/>
      <c r="I362" s="6"/>
      <c r="J362" s="6"/>
      <c r="K362" s="6"/>
      <c r="L362" s="6"/>
      <c r="M362" s="6"/>
      <c r="N362" s="6"/>
      <c r="P362" s="7"/>
    </row>
    <row r="363" spans="6:16" s="2" customFormat="1" x14ac:dyDescent="0.25">
      <c r="F363" s="7"/>
      <c r="H363" s="35"/>
      <c r="I363" s="6"/>
      <c r="J363" s="6"/>
      <c r="K363" s="6"/>
      <c r="L363" s="6"/>
      <c r="M363" s="6"/>
      <c r="N363" s="6"/>
      <c r="P363" s="7"/>
    </row>
    <row r="364" spans="6:16" s="2" customFormat="1" x14ac:dyDescent="0.25">
      <c r="F364" s="7"/>
      <c r="H364" s="35"/>
      <c r="I364" s="6"/>
      <c r="J364" s="6"/>
      <c r="K364" s="6"/>
      <c r="L364" s="6"/>
      <c r="M364" s="6"/>
      <c r="N364" s="6"/>
      <c r="P364" s="7"/>
    </row>
    <row r="365" spans="6:16" s="2" customFormat="1" x14ac:dyDescent="0.25">
      <c r="F365" s="7"/>
      <c r="H365" s="35"/>
      <c r="I365" s="6"/>
      <c r="J365" s="6"/>
      <c r="K365" s="6"/>
      <c r="L365" s="6"/>
      <c r="M365" s="6"/>
      <c r="N365" s="6"/>
      <c r="P365" s="7"/>
    </row>
    <row r="366" spans="6:16" s="2" customFormat="1" x14ac:dyDescent="0.25">
      <c r="F366" s="7"/>
      <c r="H366" s="35"/>
      <c r="I366" s="6"/>
      <c r="J366" s="6"/>
      <c r="K366" s="6"/>
      <c r="L366" s="6"/>
      <c r="M366" s="6"/>
      <c r="N366" s="6"/>
      <c r="P366" s="7"/>
    </row>
    <row r="367" spans="6:16" s="2" customFormat="1" x14ac:dyDescent="0.25">
      <c r="F367" s="7"/>
      <c r="H367" s="35"/>
      <c r="I367" s="6"/>
      <c r="J367" s="6"/>
      <c r="K367" s="6"/>
      <c r="L367" s="6"/>
      <c r="M367" s="6"/>
      <c r="N367" s="6"/>
      <c r="P367" s="7"/>
    </row>
    <row r="368" spans="6:16" s="2" customFormat="1" x14ac:dyDescent="0.25">
      <c r="F368" s="7"/>
      <c r="H368" s="35"/>
      <c r="I368" s="6"/>
      <c r="J368" s="6"/>
      <c r="K368" s="6"/>
      <c r="L368" s="6"/>
      <c r="M368" s="6"/>
      <c r="N368" s="6"/>
      <c r="P368" s="7"/>
    </row>
    <row r="369" spans="6:16" s="2" customFormat="1" x14ac:dyDescent="0.25">
      <c r="F369" s="7"/>
      <c r="H369" s="35"/>
      <c r="I369" s="6"/>
      <c r="J369" s="6"/>
      <c r="K369" s="6"/>
      <c r="L369" s="6"/>
      <c r="M369" s="6"/>
      <c r="N369" s="6"/>
      <c r="P369" s="7"/>
    </row>
    <row r="370" spans="6:16" s="2" customFormat="1" x14ac:dyDescent="0.25">
      <c r="F370" s="7"/>
      <c r="H370" s="35"/>
      <c r="I370" s="6"/>
      <c r="J370" s="6"/>
      <c r="K370" s="6"/>
      <c r="L370" s="6"/>
      <c r="M370" s="6"/>
      <c r="N370" s="6"/>
      <c r="P370" s="7"/>
    </row>
    <row r="371" spans="6:16" s="2" customFormat="1" x14ac:dyDescent="0.25">
      <c r="F371" s="7"/>
      <c r="H371" s="35"/>
      <c r="I371" s="6"/>
      <c r="J371" s="6"/>
      <c r="K371" s="6"/>
      <c r="L371" s="6"/>
      <c r="M371" s="6"/>
      <c r="N371" s="6"/>
      <c r="P371" s="7"/>
    </row>
    <row r="372" spans="6:16" s="2" customFormat="1" x14ac:dyDescent="0.25">
      <c r="F372" s="7"/>
      <c r="H372" s="35"/>
      <c r="I372" s="6"/>
      <c r="J372" s="6"/>
      <c r="K372" s="6"/>
      <c r="L372" s="6"/>
      <c r="M372" s="6"/>
      <c r="N372" s="6"/>
      <c r="P372" s="7"/>
    </row>
    <row r="373" spans="6:16" s="2" customFormat="1" x14ac:dyDescent="0.25">
      <c r="F373" s="7"/>
      <c r="H373" s="35"/>
      <c r="I373" s="6"/>
      <c r="J373" s="6"/>
      <c r="K373" s="6"/>
      <c r="L373" s="6"/>
      <c r="M373" s="6"/>
      <c r="N373" s="6"/>
      <c r="P373" s="7"/>
    </row>
    <row r="374" spans="6:16" s="2" customFormat="1" x14ac:dyDescent="0.25">
      <c r="F374" s="7"/>
      <c r="H374" s="35"/>
      <c r="I374" s="6"/>
      <c r="J374" s="6"/>
      <c r="K374" s="6"/>
      <c r="L374" s="6"/>
      <c r="M374" s="6"/>
      <c r="N374" s="6"/>
      <c r="P374" s="7"/>
    </row>
    <row r="375" spans="6:16" s="2" customFormat="1" x14ac:dyDescent="0.25">
      <c r="F375" s="7"/>
      <c r="H375" s="35"/>
      <c r="I375" s="6"/>
      <c r="J375" s="6"/>
      <c r="K375" s="6"/>
      <c r="L375" s="6"/>
      <c r="M375" s="6"/>
      <c r="N375" s="6"/>
      <c r="P375" s="7"/>
    </row>
    <row r="376" spans="6:16" s="2" customFormat="1" x14ac:dyDescent="0.25">
      <c r="F376" s="7"/>
      <c r="H376" s="35"/>
      <c r="I376" s="6"/>
      <c r="J376" s="6"/>
      <c r="K376" s="6"/>
      <c r="L376" s="6"/>
      <c r="M376" s="6"/>
      <c r="N376" s="6"/>
      <c r="P376" s="7"/>
    </row>
    <row r="377" spans="6:16" s="2" customFormat="1" x14ac:dyDescent="0.25">
      <c r="F377" s="7"/>
      <c r="H377" s="35"/>
      <c r="I377" s="6"/>
      <c r="J377" s="6"/>
      <c r="K377" s="6"/>
      <c r="L377" s="6"/>
      <c r="M377" s="6"/>
      <c r="N377" s="6"/>
      <c r="P377" s="7"/>
    </row>
    <row r="378" spans="6:16" s="2" customFormat="1" x14ac:dyDescent="0.25">
      <c r="F378" s="7"/>
      <c r="H378" s="35"/>
      <c r="I378" s="6"/>
      <c r="J378" s="6"/>
      <c r="K378" s="6"/>
      <c r="L378" s="6"/>
      <c r="M378" s="6"/>
      <c r="N378" s="6"/>
      <c r="P378" s="7"/>
    </row>
    <row r="379" spans="6:16" s="2" customFormat="1" x14ac:dyDescent="0.25">
      <c r="F379" s="7"/>
      <c r="H379" s="35"/>
      <c r="I379" s="6"/>
      <c r="J379" s="6"/>
      <c r="K379" s="6"/>
      <c r="L379" s="6"/>
      <c r="M379" s="6"/>
      <c r="N379" s="6"/>
      <c r="P379" s="7"/>
    </row>
    <row r="380" spans="6:16" s="2" customFormat="1" x14ac:dyDescent="0.25">
      <c r="F380" s="7"/>
      <c r="H380" s="35"/>
      <c r="I380" s="6"/>
      <c r="J380" s="6"/>
      <c r="K380" s="6"/>
      <c r="L380" s="6"/>
      <c r="M380" s="6"/>
      <c r="N380" s="6"/>
      <c r="P380" s="7"/>
    </row>
    <row r="381" spans="6:16" s="2" customFormat="1" x14ac:dyDescent="0.25">
      <c r="F381" s="7"/>
      <c r="H381" s="35"/>
      <c r="I381" s="6"/>
      <c r="J381" s="6"/>
      <c r="K381" s="6"/>
      <c r="L381" s="6"/>
      <c r="M381" s="6"/>
      <c r="N381" s="6"/>
      <c r="P381" s="7"/>
    </row>
    <row r="382" spans="6:16" s="2" customFormat="1" x14ac:dyDescent="0.25">
      <c r="F382" s="7"/>
      <c r="H382" s="35"/>
      <c r="I382" s="6"/>
      <c r="J382" s="6"/>
      <c r="K382" s="6"/>
      <c r="L382" s="6"/>
      <c r="M382" s="6"/>
      <c r="N382" s="6"/>
      <c r="P382" s="7"/>
    </row>
    <row r="383" spans="6:16" s="2" customFormat="1" x14ac:dyDescent="0.25">
      <c r="F383" s="7"/>
      <c r="H383" s="35"/>
      <c r="I383" s="6"/>
      <c r="J383" s="6"/>
      <c r="K383" s="6"/>
      <c r="L383" s="6"/>
      <c r="M383" s="6"/>
      <c r="N383" s="6"/>
      <c r="P383" s="7"/>
    </row>
    <row r="384" spans="6:16" s="2" customFormat="1" x14ac:dyDescent="0.25">
      <c r="F384" s="7"/>
      <c r="H384" s="35"/>
      <c r="I384" s="6"/>
      <c r="J384" s="6"/>
      <c r="K384" s="6"/>
      <c r="L384" s="6"/>
      <c r="M384" s="6"/>
      <c r="N384" s="6"/>
      <c r="P384" s="7"/>
    </row>
    <row r="385" spans="6:16" s="2" customFormat="1" x14ac:dyDescent="0.25">
      <c r="F385" s="7"/>
      <c r="H385" s="35"/>
      <c r="I385" s="6"/>
      <c r="J385" s="6"/>
      <c r="K385" s="6"/>
      <c r="L385" s="6"/>
      <c r="M385" s="6"/>
      <c r="N385" s="6"/>
      <c r="P385" s="7"/>
    </row>
    <row r="386" spans="6:16" s="2" customFormat="1" x14ac:dyDescent="0.25">
      <c r="F386" s="7"/>
      <c r="H386" s="35"/>
      <c r="I386" s="6"/>
      <c r="J386" s="6"/>
      <c r="K386" s="6"/>
      <c r="L386" s="6"/>
      <c r="M386" s="6"/>
      <c r="N386" s="6"/>
      <c r="P386" s="7"/>
    </row>
    <row r="387" spans="6:16" s="2" customFormat="1" x14ac:dyDescent="0.25">
      <c r="F387" s="7"/>
      <c r="H387" s="35"/>
      <c r="I387" s="6"/>
      <c r="J387" s="6"/>
      <c r="K387" s="6"/>
      <c r="L387" s="6"/>
      <c r="M387" s="6"/>
      <c r="N387" s="6"/>
      <c r="P387" s="7"/>
    </row>
    <row r="388" spans="6:16" s="2" customFormat="1" x14ac:dyDescent="0.25">
      <c r="F388" s="7"/>
      <c r="H388" s="35"/>
      <c r="I388" s="6"/>
      <c r="J388" s="6"/>
      <c r="K388" s="6"/>
      <c r="L388" s="6"/>
      <c r="M388" s="6"/>
      <c r="N388" s="6"/>
      <c r="P388" s="7"/>
    </row>
    <row r="389" spans="6:16" s="2" customFormat="1" x14ac:dyDescent="0.25">
      <c r="F389" s="7"/>
      <c r="H389" s="35"/>
      <c r="I389" s="6"/>
      <c r="J389" s="6"/>
      <c r="K389" s="6"/>
      <c r="L389" s="6"/>
      <c r="M389" s="6"/>
      <c r="N389" s="6"/>
      <c r="P389" s="7"/>
    </row>
    <row r="390" spans="6:16" s="2" customFormat="1" x14ac:dyDescent="0.25">
      <c r="F390" s="7"/>
      <c r="H390" s="35"/>
      <c r="I390" s="6"/>
      <c r="J390" s="6"/>
      <c r="K390" s="6"/>
      <c r="L390" s="6"/>
      <c r="M390" s="6"/>
      <c r="N390" s="6"/>
      <c r="P390" s="7"/>
    </row>
    <row r="391" spans="6:16" s="2" customFormat="1" x14ac:dyDescent="0.25">
      <c r="F391" s="7"/>
      <c r="H391" s="35"/>
      <c r="I391" s="6"/>
      <c r="J391" s="6"/>
      <c r="K391" s="6"/>
      <c r="L391" s="6"/>
      <c r="M391" s="6"/>
      <c r="N391" s="6"/>
      <c r="P391" s="7"/>
    </row>
    <row r="392" spans="6:16" s="2" customFormat="1" x14ac:dyDescent="0.25">
      <c r="F392" s="7"/>
      <c r="H392" s="35"/>
      <c r="I392" s="6"/>
      <c r="J392" s="6"/>
      <c r="K392" s="6"/>
      <c r="L392" s="6"/>
      <c r="M392" s="6"/>
      <c r="N392" s="6"/>
      <c r="P392" s="7"/>
    </row>
    <row r="393" spans="6:16" s="2" customFormat="1" x14ac:dyDescent="0.25">
      <c r="F393" s="7"/>
      <c r="H393" s="35"/>
      <c r="I393" s="6"/>
      <c r="J393" s="6"/>
      <c r="K393" s="6"/>
      <c r="L393" s="6"/>
      <c r="M393" s="6"/>
      <c r="N393" s="6"/>
      <c r="P393" s="7"/>
    </row>
    <row r="394" spans="6:16" s="2" customFormat="1" x14ac:dyDescent="0.25">
      <c r="F394" s="7"/>
      <c r="H394" s="35"/>
      <c r="I394" s="6"/>
      <c r="J394" s="6"/>
      <c r="K394" s="6"/>
      <c r="L394" s="6"/>
      <c r="M394" s="6"/>
      <c r="N394" s="6"/>
      <c r="P394" s="7"/>
    </row>
    <row r="395" spans="6:16" s="2" customFormat="1" x14ac:dyDescent="0.25">
      <c r="F395" s="7"/>
      <c r="H395" s="35"/>
      <c r="I395" s="6"/>
      <c r="J395" s="6"/>
      <c r="K395" s="6"/>
      <c r="L395" s="6"/>
      <c r="M395" s="6"/>
      <c r="N395" s="6"/>
      <c r="P395" s="7"/>
    </row>
    <row r="396" spans="6:16" s="2" customFormat="1" x14ac:dyDescent="0.25">
      <c r="F396" s="7"/>
      <c r="H396" s="35"/>
      <c r="I396" s="6"/>
      <c r="J396" s="6"/>
      <c r="K396" s="6"/>
      <c r="L396" s="6"/>
      <c r="M396" s="6"/>
      <c r="N396" s="6"/>
      <c r="P396" s="7"/>
    </row>
    <row r="397" spans="6:16" s="2" customFormat="1" x14ac:dyDescent="0.25">
      <c r="F397" s="7"/>
      <c r="H397" s="35"/>
      <c r="I397" s="6"/>
      <c r="J397" s="6"/>
      <c r="K397" s="6"/>
      <c r="L397" s="6"/>
      <c r="M397" s="6"/>
      <c r="N397" s="6"/>
      <c r="P397" s="7"/>
    </row>
    <row r="398" spans="6:16" s="2" customFormat="1" x14ac:dyDescent="0.25">
      <c r="F398" s="7"/>
      <c r="H398" s="35"/>
      <c r="I398" s="6"/>
      <c r="J398" s="6"/>
      <c r="K398" s="6"/>
      <c r="L398" s="6"/>
      <c r="M398" s="6"/>
      <c r="N398" s="6"/>
      <c r="P398" s="7"/>
    </row>
    <row r="399" spans="6:16" s="2" customFormat="1" x14ac:dyDescent="0.25">
      <c r="F399" s="7"/>
      <c r="H399" s="35"/>
      <c r="I399" s="6"/>
      <c r="J399" s="6"/>
      <c r="K399" s="6"/>
      <c r="L399" s="6"/>
      <c r="M399" s="6"/>
      <c r="N399" s="6"/>
      <c r="P399" s="7"/>
    </row>
    <row r="400" spans="6:16" s="2" customFormat="1" x14ac:dyDescent="0.25">
      <c r="F400" s="7"/>
      <c r="H400" s="35"/>
      <c r="I400" s="6"/>
      <c r="J400" s="6"/>
      <c r="K400" s="6"/>
      <c r="L400" s="6"/>
      <c r="M400" s="6"/>
      <c r="N400" s="6"/>
      <c r="P400" s="7"/>
    </row>
    <row r="401" spans="6:16" s="2" customFormat="1" x14ac:dyDescent="0.25">
      <c r="F401" s="7"/>
      <c r="H401" s="35"/>
      <c r="I401" s="6"/>
      <c r="J401" s="6"/>
      <c r="K401" s="6"/>
      <c r="L401" s="6"/>
      <c r="M401" s="6"/>
      <c r="N401" s="6"/>
      <c r="P401" s="7"/>
    </row>
    <row r="402" spans="6:16" s="2" customFormat="1" x14ac:dyDescent="0.25">
      <c r="F402" s="7"/>
      <c r="H402" s="35"/>
      <c r="I402" s="6"/>
      <c r="J402" s="6"/>
      <c r="K402" s="6"/>
      <c r="L402" s="6"/>
      <c r="M402" s="6"/>
      <c r="N402" s="6"/>
      <c r="P402" s="7"/>
    </row>
    <row r="403" spans="6:16" s="2" customFormat="1" x14ac:dyDescent="0.25">
      <c r="F403" s="7"/>
      <c r="H403" s="35"/>
      <c r="I403" s="6"/>
      <c r="J403" s="6"/>
      <c r="K403" s="6"/>
      <c r="L403" s="6"/>
      <c r="M403" s="6"/>
      <c r="N403" s="6"/>
      <c r="P403" s="7"/>
    </row>
    <row r="404" spans="6:16" s="2" customFormat="1" x14ac:dyDescent="0.25">
      <c r="F404" s="7"/>
      <c r="H404" s="35"/>
      <c r="I404" s="6"/>
      <c r="J404" s="6"/>
      <c r="K404" s="6"/>
      <c r="L404" s="6"/>
      <c r="M404" s="6"/>
      <c r="N404" s="6"/>
      <c r="P404" s="7"/>
    </row>
    <row r="405" spans="6:16" s="2" customFormat="1" x14ac:dyDescent="0.25">
      <c r="F405" s="7"/>
      <c r="H405" s="35"/>
      <c r="I405" s="6"/>
      <c r="J405" s="6"/>
      <c r="K405" s="6"/>
      <c r="L405" s="6"/>
      <c r="M405" s="6"/>
      <c r="N405" s="6"/>
      <c r="P405" s="7"/>
    </row>
    <row r="406" spans="6:16" s="2" customFormat="1" x14ac:dyDescent="0.25">
      <c r="F406" s="7"/>
      <c r="H406" s="35"/>
      <c r="I406" s="6"/>
      <c r="J406" s="6"/>
      <c r="K406" s="6"/>
      <c r="L406" s="6"/>
      <c r="M406" s="6"/>
      <c r="N406" s="6"/>
      <c r="P406" s="7"/>
    </row>
    <row r="407" spans="6:16" s="2" customFormat="1" x14ac:dyDescent="0.25">
      <c r="F407" s="7"/>
      <c r="H407" s="35"/>
      <c r="I407" s="6"/>
      <c r="J407" s="6"/>
      <c r="K407" s="6"/>
      <c r="L407" s="6"/>
      <c r="M407" s="6"/>
      <c r="N407" s="6"/>
      <c r="P407" s="7"/>
    </row>
    <row r="408" spans="6:16" s="2" customFormat="1" x14ac:dyDescent="0.25">
      <c r="F408" s="7"/>
      <c r="H408" s="35"/>
      <c r="I408" s="6"/>
      <c r="J408" s="6"/>
      <c r="K408" s="6"/>
      <c r="L408" s="6"/>
      <c r="M408" s="6"/>
      <c r="N408" s="6"/>
      <c r="P408" s="7"/>
    </row>
    <row r="409" spans="6:16" s="2" customFormat="1" x14ac:dyDescent="0.25">
      <c r="F409" s="7"/>
      <c r="H409" s="35"/>
      <c r="I409" s="6"/>
      <c r="J409" s="6"/>
      <c r="K409" s="6"/>
      <c r="L409" s="6"/>
      <c r="M409" s="6"/>
      <c r="N409" s="6"/>
      <c r="P409" s="7"/>
    </row>
    <row r="410" spans="6:16" s="2" customFormat="1" x14ac:dyDescent="0.25">
      <c r="F410" s="7"/>
      <c r="H410" s="35"/>
      <c r="I410" s="6"/>
      <c r="J410" s="6"/>
      <c r="K410" s="6"/>
      <c r="L410" s="6"/>
      <c r="M410" s="6"/>
      <c r="N410" s="6"/>
      <c r="P410" s="7"/>
    </row>
    <row r="411" spans="6:16" s="2" customFormat="1" x14ac:dyDescent="0.25">
      <c r="F411" s="7"/>
      <c r="H411" s="35"/>
      <c r="I411" s="6"/>
      <c r="J411" s="6"/>
      <c r="K411" s="6"/>
      <c r="L411" s="6"/>
      <c r="M411" s="6"/>
      <c r="N411" s="6"/>
      <c r="P411" s="7"/>
    </row>
    <row r="412" spans="6:16" s="2" customFormat="1" x14ac:dyDescent="0.25">
      <c r="F412" s="7"/>
      <c r="H412" s="35"/>
      <c r="I412" s="6"/>
      <c r="J412" s="6"/>
      <c r="K412" s="6"/>
      <c r="L412" s="6"/>
      <c r="M412" s="6"/>
      <c r="N412" s="6"/>
      <c r="P412" s="7"/>
    </row>
    <row r="413" spans="6:16" s="2" customFormat="1" x14ac:dyDescent="0.25">
      <c r="F413" s="7"/>
      <c r="H413" s="35"/>
      <c r="I413" s="6"/>
      <c r="J413" s="6"/>
      <c r="K413" s="6"/>
      <c r="L413" s="6"/>
      <c r="M413" s="6"/>
      <c r="N413" s="6"/>
      <c r="P413" s="7"/>
    </row>
    <row r="414" spans="6:16" s="2" customFormat="1" x14ac:dyDescent="0.25">
      <c r="F414" s="7"/>
      <c r="H414" s="35"/>
      <c r="I414" s="6"/>
      <c r="J414" s="6"/>
      <c r="K414" s="6"/>
      <c r="L414" s="6"/>
      <c r="M414" s="6"/>
      <c r="N414" s="6"/>
      <c r="P414" s="7"/>
    </row>
    <row r="415" spans="6:16" s="2" customFormat="1" x14ac:dyDescent="0.25">
      <c r="F415" s="7"/>
      <c r="H415" s="35"/>
      <c r="I415" s="6"/>
      <c r="J415" s="6"/>
      <c r="K415" s="6"/>
      <c r="L415" s="6"/>
      <c r="M415" s="6"/>
      <c r="N415" s="6"/>
      <c r="P415" s="7"/>
    </row>
    <row r="416" spans="6:16" s="2" customFormat="1" x14ac:dyDescent="0.25">
      <c r="F416" s="7"/>
      <c r="H416" s="35"/>
      <c r="I416" s="6"/>
      <c r="J416" s="6"/>
      <c r="K416" s="6"/>
      <c r="L416" s="6"/>
      <c r="M416" s="6"/>
      <c r="N416" s="6"/>
      <c r="P416" s="7"/>
    </row>
    <row r="417" spans="6:16" s="2" customFormat="1" x14ac:dyDescent="0.25">
      <c r="F417" s="7"/>
      <c r="H417" s="35"/>
      <c r="I417" s="6"/>
      <c r="J417" s="6"/>
      <c r="K417" s="6"/>
      <c r="L417" s="6"/>
      <c r="M417" s="6"/>
      <c r="N417" s="6"/>
      <c r="P417" s="7"/>
    </row>
    <row r="418" spans="6:16" s="2" customFormat="1" x14ac:dyDescent="0.25">
      <c r="F418" s="7"/>
      <c r="H418" s="35"/>
      <c r="I418" s="6"/>
      <c r="J418" s="6"/>
      <c r="K418" s="6"/>
      <c r="L418" s="6"/>
      <c r="M418" s="6"/>
      <c r="N418" s="6"/>
      <c r="P418" s="7"/>
    </row>
    <row r="419" spans="6:16" s="2" customFormat="1" x14ac:dyDescent="0.25">
      <c r="F419" s="7"/>
      <c r="H419" s="35"/>
      <c r="I419" s="6"/>
      <c r="J419" s="6"/>
      <c r="K419" s="6"/>
      <c r="L419" s="6"/>
      <c r="M419" s="6"/>
      <c r="N419" s="6"/>
      <c r="P419" s="7"/>
    </row>
    <row r="420" spans="6:16" s="2" customFormat="1" x14ac:dyDescent="0.25">
      <c r="F420" s="7"/>
      <c r="H420" s="35"/>
      <c r="I420" s="6"/>
      <c r="J420" s="6"/>
      <c r="K420" s="6"/>
      <c r="L420" s="6"/>
      <c r="M420" s="6"/>
      <c r="N420" s="6"/>
      <c r="P420" s="7"/>
    </row>
    <row r="421" spans="6:16" s="2" customFormat="1" x14ac:dyDescent="0.25">
      <c r="F421" s="7"/>
      <c r="H421" s="35"/>
      <c r="I421" s="6"/>
      <c r="J421" s="6"/>
      <c r="K421" s="6"/>
      <c r="L421" s="6"/>
      <c r="M421" s="6"/>
      <c r="N421" s="6"/>
      <c r="P421" s="7"/>
    </row>
    <row r="422" spans="6:16" s="2" customFormat="1" x14ac:dyDescent="0.25">
      <c r="F422" s="7"/>
      <c r="H422" s="35"/>
      <c r="I422" s="6"/>
      <c r="J422" s="6"/>
      <c r="K422" s="6"/>
      <c r="L422" s="6"/>
      <c r="M422" s="6"/>
      <c r="N422" s="6"/>
      <c r="P422" s="7"/>
    </row>
    <row r="423" spans="6:16" s="2" customFormat="1" x14ac:dyDescent="0.25">
      <c r="F423" s="7"/>
      <c r="H423" s="35"/>
      <c r="I423" s="6"/>
      <c r="J423" s="6"/>
      <c r="K423" s="6"/>
      <c r="L423" s="6"/>
      <c r="M423" s="6"/>
      <c r="N423" s="6"/>
      <c r="P423" s="7"/>
    </row>
    <row r="424" spans="6:16" s="2" customFormat="1" x14ac:dyDescent="0.25">
      <c r="F424" s="7"/>
      <c r="H424" s="35"/>
      <c r="I424" s="6"/>
      <c r="J424" s="6"/>
      <c r="K424" s="6"/>
      <c r="L424" s="6"/>
      <c r="M424" s="6"/>
      <c r="N424" s="6"/>
      <c r="P424" s="7"/>
    </row>
    <row r="425" spans="6:16" s="2" customFormat="1" x14ac:dyDescent="0.25">
      <c r="F425" s="7"/>
      <c r="H425" s="35"/>
      <c r="I425" s="6"/>
      <c r="J425" s="6"/>
      <c r="K425" s="6"/>
      <c r="L425" s="6"/>
      <c r="M425" s="6"/>
      <c r="N425" s="6"/>
      <c r="P425" s="7"/>
    </row>
    <row r="426" spans="6:16" s="2" customFormat="1" x14ac:dyDescent="0.25">
      <c r="F426" s="7"/>
      <c r="H426" s="35"/>
      <c r="I426" s="6"/>
      <c r="J426" s="6"/>
      <c r="K426" s="6"/>
      <c r="L426" s="6"/>
      <c r="M426" s="6"/>
      <c r="N426" s="6"/>
      <c r="P426" s="7"/>
    </row>
    <row r="427" spans="6:16" s="2" customFormat="1" x14ac:dyDescent="0.25">
      <c r="F427" s="7"/>
      <c r="H427" s="35"/>
      <c r="I427" s="6"/>
      <c r="J427" s="6"/>
      <c r="K427" s="6"/>
      <c r="L427" s="6"/>
      <c r="M427" s="6"/>
      <c r="N427" s="6"/>
      <c r="P427" s="7"/>
    </row>
    <row r="428" spans="6:16" s="2" customFormat="1" x14ac:dyDescent="0.25">
      <c r="F428" s="7"/>
      <c r="H428" s="35"/>
      <c r="I428" s="6"/>
      <c r="J428" s="6"/>
      <c r="K428" s="6"/>
      <c r="L428" s="6"/>
      <c r="M428" s="6"/>
      <c r="N428" s="6"/>
      <c r="P428" s="7"/>
    </row>
    <row r="429" spans="6:16" s="2" customFormat="1" x14ac:dyDescent="0.25">
      <c r="F429" s="7"/>
      <c r="H429" s="35"/>
      <c r="I429" s="6"/>
      <c r="J429" s="6"/>
      <c r="K429" s="6"/>
      <c r="L429" s="6"/>
      <c r="M429" s="6"/>
      <c r="N429" s="6"/>
      <c r="P429" s="7"/>
    </row>
    <row r="430" spans="6:16" s="2" customFormat="1" x14ac:dyDescent="0.25">
      <c r="F430" s="7"/>
      <c r="H430" s="35"/>
      <c r="I430" s="6"/>
      <c r="J430" s="6"/>
      <c r="K430" s="6"/>
      <c r="L430" s="6"/>
      <c r="M430" s="6"/>
      <c r="N430" s="6"/>
      <c r="P430" s="7"/>
    </row>
    <row r="431" spans="6:16" s="2" customFormat="1" x14ac:dyDescent="0.25">
      <c r="F431" s="7"/>
      <c r="H431" s="35"/>
      <c r="I431" s="6"/>
      <c r="J431" s="6"/>
      <c r="K431" s="6"/>
      <c r="L431" s="6"/>
      <c r="M431" s="6"/>
      <c r="N431" s="6"/>
      <c r="P431" s="7"/>
    </row>
    <row r="432" spans="6:16" s="2" customFormat="1" x14ac:dyDescent="0.25">
      <c r="F432" s="7"/>
      <c r="H432" s="35"/>
      <c r="I432" s="6"/>
      <c r="J432" s="6"/>
      <c r="K432" s="6"/>
      <c r="L432" s="6"/>
      <c r="M432" s="6"/>
      <c r="N432" s="6"/>
      <c r="P432" s="7"/>
    </row>
    <row r="433" spans="6:16" s="2" customFormat="1" x14ac:dyDescent="0.25">
      <c r="F433" s="7"/>
      <c r="H433" s="35"/>
      <c r="I433" s="6"/>
      <c r="J433" s="6"/>
      <c r="K433" s="6"/>
      <c r="L433" s="6"/>
      <c r="M433" s="6"/>
      <c r="N433" s="6"/>
      <c r="P433" s="7"/>
    </row>
    <row r="434" spans="6:16" s="2" customFormat="1" x14ac:dyDescent="0.25">
      <c r="F434" s="7"/>
      <c r="H434" s="35"/>
      <c r="I434" s="6"/>
      <c r="J434" s="6"/>
      <c r="K434" s="6"/>
      <c r="L434" s="6"/>
      <c r="M434" s="6"/>
      <c r="N434" s="6"/>
      <c r="P434" s="7"/>
    </row>
    <row r="435" spans="6:16" s="2" customFormat="1" x14ac:dyDescent="0.25">
      <c r="F435" s="7"/>
      <c r="H435" s="35"/>
      <c r="I435" s="6"/>
      <c r="J435" s="6"/>
      <c r="K435" s="6"/>
      <c r="L435" s="6"/>
      <c r="M435" s="6"/>
      <c r="N435" s="6"/>
      <c r="P435" s="7"/>
    </row>
    <row r="436" spans="6:16" s="2" customFormat="1" x14ac:dyDescent="0.25">
      <c r="F436" s="7"/>
      <c r="H436" s="35"/>
      <c r="I436" s="6"/>
      <c r="J436" s="6"/>
      <c r="K436" s="6"/>
      <c r="L436" s="6"/>
      <c r="M436" s="6"/>
      <c r="N436" s="6"/>
      <c r="P436" s="7"/>
    </row>
    <row r="437" spans="6:16" s="2" customFormat="1" x14ac:dyDescent="0.25">
      <c r="F437" s="7"/>
      <c r="H437" s="35"/>
      <c r="I437" s="6"/>
      <c r="J437" s="6"/>
      <c r="K437" s="6"/>
      <c r="L437" s="6"/>
      <c r="M437" s="6"/>
      <c r="N437" s="6"/>
      <c r="P437" s="7"/>
    </row>
    <row r="438" spans="6:16" s="2" customFormat="1" x14ac:dyDescent="0.25">
      <c r="F438" s="7"/>
      <c r="H438" s="35"/>
      <c r="I438" s="6"/>
      <c r="J438" s="6"/>
      <c r="K438" s="6"/>
      <c r="L438" s="6"/>
      <c r="M438" s="6"/>
      <c r="N438" s="6"/>
      <c r="P438" s="7"/>
    </row>
    <row r="439" spans="6:16" s="2" customFormat="1" x14ac:dyDescent="0.25">
      <c r="F439" s="7"/>
      <c r="H439" s="35"/>
      <c r="I439" s="6"/>
      <c r="J439" s="6"/>
      <c r="K439" s="6"/>
      <c r="L439" s="6"/>
      <c r="M439" s="6"/>
      <c r="N439" s="6"/>
      <c r="P439" s="7"/>
    </row>
    <row r="440" spans="6:16" s="2" customFormat="1" x14ac:dyDescent="0.25">
      <c r="F440" s="7"/>
      <c r="H440" s="35"/>
      <c r="I440" s="6"/>
      <c r="J440" s="6"/>
      <c r="K440" s="6"/>
      <c r="L440" s="6"/>
      <c r="M440" s="6"/>
      <c r="N440" s="6"/>
      <c r="P440" s="7"/>
    </row>
    <row r="441" spans="6:16" s="2" customFormat="1" x14ac:dyDescent="0.25">
      <c r="F441" s="7"/>
      <c r="H441" s="35"/>
      <c r="I441" s="6"/>
      <c r="J441" s="6"/>
      <c r="K441" s="6"/>
      <c r="L441" s="6"/>
      <c r="M441" s="6"/>
      <c r="N441" s="6"/>
      <c r="P441" s="7"/>
    </row>
    <row r="442" spans="6:16" s="2" customFormat="1" x14ac:dyDescent="0.25">
      <c r="F442" s="7"/>
      <c r="H442" s="35"/>
      <c r="I442" s="6"/>
      <c r="J442" s="6"/>
      <c r="K442" s="6"/>
      <c r="L442" s="6"/>
      <c r="M442" s="6"/>
      <c r="N442" s="6"/>
      <c r="P442" s="7"/>
    </row>
    <row r="443" spans="6:16" s="2" customFormat="1" x14ac:dyDescent="0.25">
      <c r="F443" s="7"/>
      <c r="H443" s="35"/>
      <c r="I443" s="6"/>
      <c r="J443" s="6"/>
      <c r="K443" s="6"/>
      <c r="L443" s="6"/>
      <c r="M443" s="6"/>
      <c r="N443" s="6"/>
      <c r="P443" s="7"/>
    </row>
    <row r="444" spans="6:16" s="2" customFormat="1" x14ac:dyDescent="0.25">
      <c r="F444" s="7"/>
      <c r="H444" s="35"/>
      <c r="I444" s="6"/>
      <c r="J444" s="6"/>
      <c r="K444" s="6"/>
      <c r="L444" s="6"/>
      <c r="M444" s="6"/>
      <c r="N444" s="6"/>
      <c r="P444" s="7"/>
    </row>
    <row r="445" spans="6:16" s="2" customFormat="1" x14ac:dyDescent="0.25">
      <c r="F445" s="7"/>
      <c r="H445" s="35"/>
      <c r="I445" s="6"/>
      <c r="J445" s="6"/>
      <c r="K445" s="6"/>
      <c r="L445" s="6"/>
      <c r="M445" s="6"/>
      <c r="N445" s="6"/>
      <c r="P445" s="7"/>
    </row>
    <row r="446" spans="6:16" s="2" customFormat="1" x14ac:dyDescent="0.25">
      <c r="F446" s="7"/>
      <c r="H446" s="35"/>
      <c r="I446" s="6"/>
      <c r="J446" s="6"/>
      <c r="K446" s="6"/>
      <c r="L446" s="6"/>
      <c r="M446" s="6"/>
      <c r="N446" s="6"/>
      <c r="P446" s="7"/>
    </row>
    <row r="447" spans="6:16" s="2" customFormat="1" x14ac:dyDescent="0.25">
      <c r="F447" s="7"/>
      <c r="H447" s="35"/>
      <c r="I447" s="6"/>
      <c r="J447" s="6"/>
      <c r="K447" s="6"/>
      <c r="L447" s="6"/>
      <c r="M447" s="6"/>
      <c r="N447" s="6"/>
      <c r="P447" s="7"/>
    </row>
    <row r="448" spans="6:16" s="2" customFormat="1" x14ac:dyDescent="0.25">
      <c r="F448" s="7"/>
      <c r="H448" s="35"/>
      <c r="I448" s="6"/>
      <c r="J448" s="6"/>
      <c r="K448" s="6"/>
      <c r="L448" s="6"/>
      <c r="M448" s="6"/>
      <c r="N448" s="6"/>
      <c r="P448" s="7"/>
    </row>
    <row r="449" spans="6:16" s="2" customFormat="1" x14ac:dyDescent="0.25">
      <c r="F449" s="7"/>
      <c r="H449" s="35"/>
      <c r="I449" s="6"/>
      <c r="J449" s="6"/>
      <c r="K449" s="6"/>
      <c r="L449" s="6"/>
      <c r="M449" s="6"/>
      <c r="N449" s="6"/>
      <c r="P449" s="7"/>
    </row>
    <row r="450" spans="6:16" s="2" customFormat="1" x14ac:dyDescent="0.25">
      <c r="F450" s="7"/>
      <c r="H450" s="35"/>
      <c r="I450" s="6"/>
      <c r="J450" s="6"/>
      <c r="K450" s="6"/>
      <c r="L450" s="6"/>
      <c r="M450" s="6"/>
      <c r="N450" s="6"/>
      <c r="P450" s="7"/>
    </row>
    <row r="451" spans="6:16" s="2" customFormat="1" x14ac:dyDescent="0.25">
      <c r="F451" s="7"/>
      <c r="H451" s="35"/>
      <c r="I451" s="6"/>
      <c r="J451" s="6"/>
      <c r="K451" s="6"/>
      <c r="L451" s="6"/>
      <c r="M451" s="6"/>
      <c r="N451" s="6"/>
      <c r="P451" s="7"/>
    </row>
    <row r="452" spans="6:16" s="2" customFormat="1" x14ac:dyDescent="0.25">
      <c r="F452" s="7"/>
      <c r="H452" s="35"/>
      <c r="I452" s="6"/>
      <c r="J452" s="6"/>
      <c r="K452" s="6"/>
      <c r="L452" s="6"/>
      <c r="M452" s="6"/>
      <c r="N452" s="6"/>
      <c r="P452" s="7"/>
    </row>
    <row r="453" spans="6:16" s="2" customFormat="1" x14ac:dyDescent="0.25">
      <c r="F453" s="7"/>
      <c r="H453" s="35"/>
      <c r="I453" s="6"/>
      <c r="J453" s="6"/>
      <c r="K453" s="6"/>
      <c r="L453" s="6"/>
      <c r="M453" s="6"/>
      <c r="N453" s="6"/>
      <c r="P453" s="7"/>
    </row>
    <row r="454" spans="6:16" s="2" customFormat="1" x14ac:dyDescent="0.25">
      <c r="F454" s="7"/>
      <c r="H454" s="35"/>
      <c r="I454" s="6"/>
      <c r="J454" s="6"/>
      <c r="K454" s="6"/>
      <c r="L454" s="6"/>
      <c r="M454" s="6"/>
      <c r="N454" s="6"/>
      <c r="P454" s="7"/>
    </row>
    <row r="455" spans="6:16" s="2" customFormat="1" x14ac:dyDescent="0.25">
      <c r="F455" s="7"/>
      <c r="H455" s="35"/>
      <c r="I455" s="6"/>
      <c r="J455" s="6"/>
      <c r="K455" s="6"/>
      <c r="L455" s="6"/>
      <c r="M455" s="6"/>
      <c r="N455" s="6"/>
      <c r="P455" s="7"/>
    </row>
    <row r="456" spans="6:16" s="2" customFormat="1" x14ac:dyDescent="0.25">
      <c r="F456" s="7"/>
      <c r="H456" s="35"/>
      <c r="I456" s="6"/>
      <c r="J456" s="6"/>
      <c r="K456" s="6"/>
      <c r="L456" s="6"/>
      <c r="M456" s="6"/>
      <c r="N456" s="6"/>
      <c r="P456" s="7"/>
    </row>
    <row r="457" spans="6:16" s="2" customFormat="1" x14ac:dyDescent="0.25">
      <c r="F457" s="7"/>
      <c r="H457" s="35"/>
      <c r="I457" s="6"/>
      <c r="J457" s="6"/>
      <c r="K457" s="6"/>
      <c r="L457" s="6"/>
      <c r="M457" s="6"/>
      <c r="N457" s="6"/>
      <c r="P457" s="7"/>
    </row>
    <row r="458" spans="6:16" s="2" customFormat="1" x14ac:dyDescent="0.25">
      <c r="F458" s="7"/>
      <c r="H458" s="35"/>
      <c r="I458" s="6"/>
      <c r="J458" s="6"/>
      <c r="K458" s="6"/>
      <c r="L458" s="6"/>
      <c r="M458" s="6"/>
      <c r="N458" s="6"/>
      <c r="P458" s="7"/>
    </row>
    <row r="459" spans="6:16" s="2" customFormat="1" x14ac:dyDescent="0.25">
      <c r="F459" s="7"/>
      <c r="H459" s="35"/>
      <c r="I459" s="6"/>
      <c r="J459" s="6"/>
      <c r="K459" s="6"/>
      <c r="L459" s="6"/>
      <c r="M459" s="6"/>
      <c r="N459" s="6"/>
      <c r="P459" s="7"/>
    </row>
    <row r="460" spans="6:16" s="2" customFormat="1" x14ac:dyDescent="0.25">
      <c r="F460" s="7"/>
      <c r="H460" s="35"/>
      <c r="I460" s="6"/>
      <c r="J460" s="6"/>
      <c r="K460" s="6"/>
      <c r="L460" s="6"/>
      <c r="M460" s="6"/>
      <c r="N460" s="6"/>
      <c r="P460" s="7"/>
    </row>
    <row r="461" spans="6:16" s="2" customFormat="1" x14ac:dyDescent="0.25">
      <c r="F461" s="7"/>
      <c r="H461" s="35"/>
      <c r="I461" s="6"/>
      <c r="J461" s="6"/>
      <c r="K461" s="6"/>
      <c r="L461" s="6"/>
      <c r="M461" s="6"/>
      <c r="N461" s="6"/>
      <c r="P461" s="7"/>
    </row>
    <row r="462" spans="6:16" s="2" customFormat="1" x14ac:dyDescent="0.25">
      <c r="F462" s="7"/>
      <c r="H462" s="35"/>
      <c r="I462" s="6"/>
      <c r="J462" s="6"/>
      <c r="K462" s="6"/>
      <c r="L462" s="6"/>
      <c r="M462" s="6"/>
      <c r="N462" s="6"/>
      <c r="P462" s="7"/>
    </row>
    <row r="463" spans="6:16" s="2" customFormat="1" x14ac:dyDescent="0.25">
      <c r="F463" s="7"/>
      <c r="H463" s="35"/>
      <c r="I463" s="6"/>
      <c r="J463" s="6"/>
      <c r="K463" s="6"/>
      <c r="L463" s="6"/>
      <c r="M463" s="6"/>
      <c r="N463" s="6"/>
      <c r="P463" s="7"/>
    </row>
    <row r="464" spans="6:16" s="2" customFormat="1" x14ac:dyDescent="0.25">
      <c r="F464" s="7"/>
      <c r="H464" s="35"/>
      <c r="I464" s="6"/>
      <c r="J464" s="6"/>
      <c r="K464" s="6"/>
      <c r="L464" s="6"/>
      <c r="M464" s="6"/>
      <c r="N464" s="6"/>
      <c r="P464" s="7"/>
    </row>
    <row r="465" spans="6:16" s="2" customFormat="1" x14ac:dyDescent="0.25">
      <c r="F465" s="7"/>
      <c r="H465" s="35"/>
      <c r="I465" s="6"/>
      <c r="J465" s="6"/>
      <c r="K465" s="6"/>
      <c r="L465" s="6"/>
      <c r="M465" s="6"/>
      <c r="N465" s="6"/>
      <c r="P465" s="7"/>
    </row>
    <row r="466" spans="6:16" s="2" customFormat="1" x14ac:dyDescent="0.25">
      <c r="F466" s="7"/>
      <c r="H466" s="35"/>
      <c r="I466" s="6"/>
      <c r="J466" s="6"/>
      <c r="K466" s="6"/>
      <c r="L466" s="6"/>
      <c r="M466" s="6"/>
      <c r="N466" s="6"/>
      <c r="P466" s="7"/>
    </row>
    <row r="467" spans="6:16" s="2" customFormat="1" x14ac:dyDescent="0.25">
      <c r="F467" s="7"/>
      <c r="H467" s="35"/>
      <c r="I467" s="6"/>
      <c r="J467" s="6"/>
      <c r="K467" s="6"/>
      <c r="L467" s="6"/>
      <c r="M467" s="6"/>
      <c r="N467" s="6"/>
      <c r="P467" s="7"/>
    </row>
    <row r="468" spans="6:16" s="2" customFormat="1" x14ac:dyDescent="0.25">
      <c r="F468" s="7"/>
      <c r="H468" s="35"/>
      <c r="I468" s="6"/>
      <c r="J468" s="6"/>
      <c r="K468" s="6"/>
      <c r="L468" s="6"/>
      <c r="M468" s="6"/>
      <c r="N468" s="6"/>
      <c r="P468" s="7"/>
    </row>
    <row r="469" spans="6:16" s="2" customFormat="1" x14ac:dyDescent="0.25">
      <c r="F469" s="7"/>
      <c r="H469" s="35"/>
      <c r="I469" s="6"/>
      <c r="J469" s="6"/>
      <c r="K469" s="6"/>
      <c r="L469" s="6"/>
      <c r="M469" s="6"/>
      <c r="N469" s="6"/>
      <c r="P469" s="7"/>
    </row>
    <row r="470" spans="6:16" s="2" customFormat="1" x14ac:dyDescent="0.25">
      <c r="F470" s="7"/>
      <c r="H470" s="35"/>
      <c r="I470" s="6"/>
      <c r="J470" s="6"/>
      <c r="K470" s="6"/>
      <c r="L470" s="6"/>
      <c r="M470" s="6"/>
      <c r="N470" s="6"/>
      <c r="P470" s="7"/>
    </row>
    <row r="471" spans="6:16" s="2" customFormat="1" x14ac:dyDescent="0.25">
      <c r="F471" s="7"/>
      <c r="H471" s="35"/>
      <c r="I471" s="6"/>
      <c r="J471" s="6"/>
      <c r="K471" s="6"/>
      <c r="L471" s="6"/>
      <c r="M471" s="6"/>
      <c r="N471" s="6"/>
      <c r="P471" s="7"/>
    </row>
    <row r="472" spans="6:16" s="2" customFormat="1" x14ac:dyDescent="0.25">
      <c r="F472" s="7"/>
      <c r="H472" s="35"/>
      <c r="I472" s="6"/>
      <c r="J472" s="6"/>
      <c r="K472" s="6"/>
      <c r="L472" s="6"/>
      <c r="M472" s="6"/>
      <c r="N472" s="6"/>
      <c r="P472" s="7"/>
    </row>
    <row r="473" spans="6:16" s="2" customFormat="1" x14ac:dyDescent="0.25">
      <c r="F473" s="7"/>
      <c r="H473" s="35"/>
      <c r="I473" s="6"/>
      <c r="J473" s="6"/>
      <c r="K473" s="6"/>
      <c r="L473" s="6"/>
      <c r="M473" s="6"/>
      <c r="N473" s="6"/>
      <c r="P473" s="7"/>
    </row>
    <row r="474" spans="6:16" s="2" customFormat="1" x14ac:dyDescent="0.25">
      <c r="F474" s="7"/>
      <c r="H474" s="35"/>
      <c r="I474" s="6"/>
      <c r="J474" s="6"/>
      <c r="K474" s="6"/>
      <c r="L474" s="6"/>
      <c r="M474" s="6"/>
      <c r="N474" s="6"/>
      <c r="P474" s="7"/>
    </row>
    <row r="475" spans="6:16" s="2" customFormat="1" x14ac:dyDescent="0.25">
      <c r="F475" s="7"/>
      <c r="H475" s="35"/>
      <c r="I475" s="6"/>
      <c r="J475" s="6"/>
      <c r="K475" s="6"/>
      <c r="L475" s="6"/>
      <c r="M475" s="6"/>
      <c r="N475" s="6"/>
      <c r="P475" s="7"/>
    </row>
    <row r="476" spans="6:16" s="2" customFormat="1" x14ac:dyDescent="0.25">
      <c r="F476" s="7"/>
      <c r="H476" s="35"/>
      <c r="I476" s="6"/>
      <c r="J476" s="6"/>
      <c r="K476" s="6"/>
      <c r="L476" s="6"/>
      <c r="M476" s="6"/>
      <c r="N476" s="6"/>
      <c r="P476" s="7"/>
    </row>
    <row r="477" spans="6:16" s="2" customFormat="1" x14ac:dyDescent="0.25">
      <c r="F477" s="7"/>
      <c r="H477" s="35"/>
      <c r="I477" s="6"/>
      <c r="J477" s="6"/>
      <c r="K477" s="6"/>
      <c r="L477" s="6"/>
      <c r="M477" s="6"/>
      <c r="N477" s="6"/>
      <c r="P477" s="7"/>
    </row>
    <row r="478" spans="6:16" s="2" customFormat="1" x14ac:dyDescent="0.25">
      <c r="F478" s="7"/>
      <c r="H478" s="35"/>
      <c r="I478" s="6"/>
      <c r="J478" s="6"/>
      <c r="K478" s="6"/>
      <c r="L478" s="6"/>
      <c r="M478" s="6"/>
      <c r="N478" s="6"/>
      <c r="P478" s="7"/>
    </row>
    <row r="479" spans="6:16" s="2" customFormat="1" x14ac:dyDescent="0.25">
      <c r="F479" s="7"/>
      <c r="H479" s="35"/>
      <c r="I479" s="6"/>
      <c r="J479" s="6"/>
      <c r="K479" s="6"/>
      <c r="L479" s="6"/>
      <c r="M479" s="6"/>
      <c r="N479" s="6"/>
      <c r="P479" s="7"/>
    </row>
    <row r="480" spans="6:16" s="2" customFormat="1" x14ac:dyDescent="0.25">
      <c r="F480" s="7"/>
      <c r="H480" s="35"/>
      <c r="I480" s="6"/>
      <c r="J480" s="6"/>
      <c r="K480" s="6"/>
      <c r="L480" s="6"/>
      <c r="M480" s="6"/>
      <c r="N480" s="6"/>
      <c r="P480" s="7"/>
    </row>
    <row r="481" spans="6:16" s="2" customFormat="1" x14ac:dyDescent="0.25">
      <c r="F481" s="7"/>
      <c r="H481" s="35"/>
      <c r="I481" s="6"/>
      <c r="J481" s="6"/>
      <c r="K481" s="6"/>
      <c r="L481" s="6"/>
      <c r="M481" s="6"/>
      <c r="N481" s="6"/>
      <c r="P481" s="7"/>
    </row>
    <row r="482" spans="6:16" s="2" customFormat="1" x14ac:dyDescent="0.25">
      <c r="F482" s="7"/>
      <c r="H482" s="35"/>
      <c r="I482" s="6"/>
      <c r="J482" s="6"/>
      <c r="K482" s="6"/>
      <c r="L482" s="6"/>
      <c r="M482" s="6"/>
      <c r="N482" s="6"/>
      <c r="P482" s="7"/>
    </row>
    <row r="483" spans="6:16" s="2" customFormat="1" x14ac:dyDescent="0.25">
      <c r="F483" s="7"/>
      <c r="H483" s="35"/>
      <c r="I483" s="6"/>
      <c r="J483" s="6"/>
      <c r="K483" s="6"/>
      <c r="L483" s="6"/>
      <c r="M483" s="6"/>
      <c r="N483" s="6"/>
      <c r="P483" s="7"/>
    </row>
    <row r="484" spans="6:16" s="2" customFormat="1" x14ac:dyDescent="0.25">
      <c r="F484" s="7"/>
      <c r="H484" s="35"/>
      <c r="I484" s="6"/>
      <c r="J484" s="6"/>
      <c r="K484" s="6"/>
      <c r="L484" s="6"/>
      <c r="M484" s="6"/>
      <c r="N484" s="6"/>
      <c r="P484" s="7"/>
    </row>
    <row r="485" spans="6:16" s="2" customFormat="1" x14ac:dyDescent="0.25">
      <c r="F485" s="7"/>
      <c r="H485" s="35"/>
      <c r="I485" s="6"/>
      <c r="J485" s="6"/>
      <c r="K485" s="6"/>
      <c r="L485" s="6"/>
      <c r="M485" s="6"/>
      <c r="N485" s="6"/>
      <c r="P485" s="7"/>
    </row>
    <row r="486" spans="6:16" s="2" customFormat="1" x14ac:dyDescent="0.25">
      <c r="F486" s="7"/>
      <c r="H486" s="35"/>
      <c r="I486" s="6"/>
      <c r="J486" s="6"/>
      <c r="K486" s="6"/>
      <c r="L486" s="6"/>
      <c r="M486" s="6"/>
      <c r="N486" s="6"/>
      <c r="P486" s="7"/>
    </row>
    <row r="487" spans="6:16" s="2" customFormat="1" x14ac:dyDescent="0.25">
      <c r="F487" s="7"/>
      <c r="H487" s="35"/>
      <c r="I487" s="6"/>
      <c r="J487" s="6"/>
      <c r="K487" s="6"/>
      <c r="L487" s="6"/>
      <c r="M487" s="6"/>
      <c r="N487" s="6"/>
      <c r="P487" s="7"/>
    </row>
    <row r="488" spans="6:16" s="2" customFormat="1" x14ac:dyDescent="0.25">
      <c r="F488" s="7"/>
      <c r="H488" s="35"/>
      <c r="I488" s="6"/>
      <c r="J488" s="6"/>
      <c r="K488" s="6"/>
      <c r="L488" s="6"/>
      <c r="M488" s="6"/>
      <c r="N488" s="6"/>
      <c r="P488" s="7"/>
    </row>
    <row r="489" spans="6:16" s="2" customFormat="1" x14ac:dyDescent="0.25">
      <c r="F489" s="7"/>
      <c r="H489" s="35"/>
      <c r="I489" s="6"/>
      <c r="J489" s="6"/>
      <c r="K489" s="6"/>
      <c r="L489" s="6"/>
      <c r="M489" s="6"/>
      <c r="N489" s="6"/>
      <c r="P489" s="7"/>
    </row>
    <row r="490" spans="6:16" s="2" customFormat="1" x14ac:dyDescent="0.25">
      <c r="F490" s="7"/>
      <c r="H490" s="35"/>
      <c r="I490" s="6"/>
      <c r="J490" s="6"/>
      <c r="K490" s="6"/>
      <c r="L490" s="6"/>
      <c r="M490" s="6"/>
      <c r="N490" s="6"/>
      <c r="P490" s="7"/>
    </row>
    <row r="491" spans="6:16" s="2" customFormat="1" x14ac:dyDescent="0.25">
      <c r="F491" s="7"/>
      <c r="H491" s="35"/>
      <c r="I491" s="6"/>
      <c r="J491" s="6"/>
      <c r="K491" s="6"/>
      <c r="L491" s="6"/>
      <c r="M491" s="6"/>
      <c r="N491" s="6"/>
      <c r="P491" s="7"/>
    </row>
    <row r="492" spans="6:16" s="2" customFormat="1" x14ac:dyDescent="0.25">
      <c r="F492" s="7"/>
      <c r="H492" s="35"/>
      <c r="I492" s="6"/>
      <c r="J492" s="6"/>
      <c r="K492" s="6"/>
      <c r="L492" s="6"/>
      <c r="M492" s="6"/>
      <c r="N492" s="6"/>
      <c r="P492" s="7"/>
    </row>
    <row r="493" spans="6:16" s="2" customFormat="1" x14ac:dyDescent="0.25">
      <c r="F493" s="7"/>
      <c r="H493" s="35"/>
      <c r="I493" s="6"/>
      <c r="J493" s="6"/>
      <c r="K493" s="6"/>
      <c r="L493" s="6"/>
      <c r="M493" s="6"/>
      <c r="N493" s="6"/>
      <c r="P493" s="7"/>
    </row>
    <row r="494" spans="6:16" s="2" customFormat="1" x14ac:dyDescent="0.25">
      <c r="F494" s="7"/>
      <c r="H494" s="35"/>
      <c r="I494" s="6"/>
      <c r="J494" s="6"/>
      <c r="K494" s="6"/>
      <c r="L494" s="6"/>
      <c r="M494" s="6"/>
      <c r="N494" s="6"/>
      <c r="P494" s="7"/>
    </row>
    <row r="495" spans="6:16" s="2" customFormat="1" x14ac:dyDescent="0.25">
      <c r="F495" s="7"/>
      <c r="H495" s="35"/>
      <c r="I495" s="6"/>
      <c r="J495" s="6"/>
      <c r="K495" s="6"/>
      <c r="L495" s="6"/>
      <c r="M495" s="6"/>
      <c r="N495" s="6"/>
      <c r="P495" s="7"/>
    </row>
    <row r="496" spans="6:16" s="2" customFormat="1" x14ac:dyDescent="0.25">
      <c r="F496" s="7"/>
      <c r="H496" s="35"/>
      <c r="I496" s="6"/>
      <c r="J496" s="6"/>
      <c r="K496" s="6"/>
      <c r="L496" s="6"/>
      <c r="M496" s="6"/>
      <c r="N496" s="6"/>
      <c r="P496" s="7"/>
    </row>
    <row r="497" spans="6:16" s="2" customFormat="1" x14ac:dyDescent="0.25">
      <c r="F497" s="7"/>
      <c r="H497" s="35"/>
      <c r="I497" s="6"/>
      <c r="J497" s="6"/>
      <c r="K497" s="6"/>
      <c r="L497" s="6"/>
      <c r="M497" s="6"/>
      <c r="N497" s="6"/>
      <c r="P497" s="7"/>
    </row>
    <row r="498" spans="6:16" s="2" customFormat="1" x14ac:dyDescent="0.25">
      <c r="F498" s="7"/>
      <c r="H498" s="35"/>
      <c r="I498" s="6"/>
      <c r="J498" s="6"/>
      <c r="K498" s="6"/>
      <c r="L498" s="6"/>
      <c r="M498" s="6"/>
      <c r="N498" s="6"/>
      <c r="P498" s="7"/>
    </row>
    <row r="499" spans="6:16" s="2" customFormat="1" x14ac:dyDescent="0.25">
      <c r="F499" s="7"/>
      <c r="H499" s="35"/>
      <c r="I499" s="6"/>
      <c r="J499" s="6"/>
      <c r="K499" s="6"/>
      <c r="L499" s="6"/>
      <c r="M499" s="6"/>
      <c r="N499" s="6"/>
      <c r="P499" s="7"/>
    </row>
    <row r="500" spans="6:16" s="2" customFormat="1" x14ac:dyDescent="0.25">
      <c r="F500" s="7"/>
      <c r="H500" s="35"/>
      <c r="I500" s="6"/>
      <c r="J500" s="6"/>
      <c r="K500" s="6"/>
      <c r="L500" s="6"/>
      <c r="M500" s="6"/>
      <c r="N500" s="6"/>
      <c r="P500" s="7"/>
    </row>
    <row r="501" spans="6:16" s="2" customFormat="1" x14ac:dyDescent="0.25">
      <c r="F501" s="7"/>
      <c r="H501" s="35"/>
      <c r="I501" s="6"/>
      <c r="J501" s="6"/>
      <c r="K501" s="6"/>
      <c r="L501" s="6"/>
      <c r="M501" s="6"/>
      <c r="N501" s="6"/>
      <c r="P501" s="7"/>
    </row>
    <row r="502" spans="6:16" s="2" customFormat="1" x14ac:dyDescent="0.25">
      <c r="F502" s="7"/>
      <c r="H502" s="35"/>
      <c r="I502" s="6"/>
      <c r="J502" s="6"/>
      <c r="K502" s="6"/>
      <c r="L502" s="6"/>
      <c r="M502" s="6"/>
      <c r="N502" s="6"/>
      <c r="P502" s="7"/>
    </row>
    <row r="503" spans="6:16" s="2" customFormat="1" x14ac:dyDescent="0.25">
      <c r="F503" s="7"/>
      <c r="H503" s="35"/>
      <c r="I503" s="6"/>
      <c r="J503" s="6"/>
      <c r="K503" s="6"/>
      <c r="L503" s="6"/>
      <c r="M503" s="6"/>
      <c r="N503" s="6"/>
      <c r="P503" s="7"/>
    </row>
    <row r="504" spans="6:16" s="2" customFormat="1" x14ac:dyDescent="0.25">
      <c r="F504" s="7"/>
      <c r="H504" s="35"/>
      <c r="I504" s="6"/>
      <c r="J504" s="6"/>
      <c r="K504" s="6"/>
      <c r="L504" s="6"/>
      <c r="M504" s="6"/>
      <c r="N504" s="6"/>
      <c r="P504" s="7"/>
    </row>
    <row r="505" spans="6:16" s="2" customFormat="1" x14ac:dyDescent="0.25">
      <c r="F505" s="7"/>
      <c r="H505" s="35"/>
      <c r="I505" s="6"/>
      <c r="J505" s="6"/>
      <c r="K505" s="6"/>
      <c r="L505" s="6"/>
      <c r="M505" s="6"/>
      <c r="N505" s="6"/>
      <c r="P505" s="7"/>
    </row>
    <row r="506" spans="6:16" s="2" customFormat="1" x14ac:dyDescent="0.25">
      <c r="F506" s="7"/>
      <c r="H506" s="35"/>
      <c r="I506" s="6"/>
      <c r="J506" s="6"/>
      <c r="K506" s="6"/>
      <c r="L506" s="6"/>
      <c r="M506" s="6"/>
      <c r="N506" s="6"/>
      <c r="P506" s="7"/>
    </row>
    <row r="507" spans="6:16" s="2" customFormat="1" x14ac:dyDescent="0.25">
      <c r="F507" s="7"/>
      <c r="H507" s="35"/>
      <c r="I507" s="6"/>
      <c r="J507" s="6"/>
      <c r="K507" s="6"/>
      <c r="L507" s="6"/>
      <c r="M507" s="6"/>
      <c r="N507" s="6"/>
      <c r="P507" s="7"/>
    </row>
    <row r="508" spans="6:16" s="2" customFormat="1" x14ac:dyDescent="0.25">
      <c r="F508" s="7"/>
      <c r="H508" s="35"/>
      <c r="I508" s="6"/>
      <c r="J508" s="6"/>
      <c r="K508" s="6"/>
      <c r="L508" s="6"/>
      <c r="M508" s="6"/>
      <c r="N508" s="6"/>
      <c r="P508" s="7"/>
    </row>
    <row r="509" spans="6:16" s="2" customFormat="1" x14ac:dyDescent="0.25">
      <c r="F509" s="7"/>
      <c r="H509" s="35"/>
      <c r="I509" s="6"/>
      <c r="J509" s="6"/>
      <c r="K509" s="6"/>
      <c r="L509" s="6"/>
      <c r="M509" s="6"/>
      <c r="N509" s="6"/>
      <c r="P509" s="7"/>
    </row>
    <row r="510" spans="6:16" s="2" customFormat="1" x14ac:dyDescent="0.25">
      <c r="F510" s="7"/>
      <c r="H510" s="35"/>
      <c r="I510" s="6"/>
      <c r="J510" s="6"/>
      <c r="K510" s="6"/>
      <c r="L510" s="6"/>
      <c r="M510" s="6"/>
      <c r="N510" s="6"/>
      <c r="P510" s="7"/>
    </row>
    <row r="511" spans="6:16" s="2" customFormat="1" x14ac:dyDescent="0.25">
      <c r="F511" s="7"/>
      <c r="H511" s="35"/>
      <c r="I511" s="6"/>
      <c r="J511" s="6"/>
      <c r="K511" s="6"/>
      <c r="L511" s="6"/>
      <c r="M511" s="6"/>
      <c r="N511" s="6"/>
      <c r="P511" s="7"/>
    </row>
    <row r="512" spans="6:16" s="2" customFormat="1" x14ac:dyDescent="0.25">
      <c r="F512" s="7"/>
      <c r="H512" s="35"/>
      <c r="I512" s="6"/>
      <c r="J512" s="6"/>
      <c r="K512" s="6"/>
      <c r="L512" s="6"/>
      <c r="M512" s="6"/>
      <c r="N512" s="6"/>
      <c r="P512" s="7"/>
    </row>
    <row r="513" spans="6:16" s="2" customFormat="1" x14ac:dyDescent="0.25">
      <c r="F513" s="7"/>
      <c r="H513" s="35"/>
      <c r="I513" s="6"/>
      <c r="J513" s="6"/>
      <c r="K513" s="6"/>
      <c r="L513" s="6"/>
      <c r="M513" s="6"/>
      <c r="N513" s="6"/>
      <c r="P513" s="7"/>
    </row>
    <row r="514" spans="6:16" s="2" customFormat="1" x14ac:dyDescent="0.25">
      <c r="F514" s="7"/>
      <c r="H514" s="35"/>
      <c r="I514" s="6"/>
      <c r="J514" s="6"/>
      <c r="K514" s="6"/>
      <c r="L514" s="6"/>
      <c r="M514" s="6"/>
      <c r="N514" s="6"/>
      <c r="P514" s="7"/>
    </row>
    <row r="515" spans="6:16" s="2" customFormat="1" x14ac:dyDescent="0.25">
      <c r="F515" s="7"/>
      <c r="H515" s="35"/>
      <c r="I515" s="6"/>
      <c r="J515" s="6"/>
      <c r="K515" s="6"/>
      <c r="L515" s="6"/>
      <c r="M515" s="6"/>
      <c r="N515" s="6"/>
      <c r="P515" s="7"/>
    </row>
    <row r="516" spans="6:16" s="2" customFormat="1" x14ac:dyDescent="0.25">
      <c r="F516" s="7"/>
      <c r="H516" s="35"/>
      <c r="I516" s="6"/>
      <c r="J516" s="6"/>
      <c r="K516" s="6"/>
      <c r="L516" s="6"/>
      <c r="M516" s="6"/>
      <c r="N516" s="6"/>
      <c r="P516" s="7"/>
    </row>
    <row r="517" spans="6:16" s="2" customFormat="1" x14ac:dyDescent="0.25">
      <c r="F517" s="7"/>
      <c r="H517" s="35"/>
      <c r="I517" s="6"/>
      <c r="J517" s="6"/>
      <c r="K517" s="6"/>
      <c r="L517" s="6"/>
      <c r="M517" s="6"/>
      <c r="N517" s="6"/>
      <c r="P517" s="7"/>
    </row>
    <row r="518" spans="6:16" s="2" customFormat="1" x14ac:dyDescent="0.25">
      <c r="F518" s="7"/>
      <c r="H518" s="35"/>
      <c r="I518" s="6"/>
      <c r="J518" s="6"/>
      <c r="K518" s="6"/>
      <c r="L518" s="6"/>
      <c r="M518" s="6"/>
      <c r="N518" s="6"/>
      <c r="P518" s="7"/>
    </row>
    <row r="519" spans="6:16" s="2" customFormat="1" x14ac:dyDescent="0.25">
      <c r="F519" s="7"/>
      <c r="H519" s="35"/>
      <c r="I519" s="6"/>
      <c r="J519" s="6"/>
      <c r="K519" s="6"/>
      <c r="L519" s="6"/>
      <c r="M519" s="6"/>
      <c r="N519" s="6"/>
      <c r="P519" s="7"/>
    </row>
    <row r="520" spans="6:16" s="2" customFormat="1" x14ac:dyDescent="0.25">
      <c r="F520" s="7"/>
      <c r="H520" s="35"/>
      <c r="I520" s="6"/>
      <c r="J520" s="6"/>
      <c r="K520" s="6"/>
      <c r="L520" s="6"/>
      <c r="M520" s="6"/>
      <c r="N520" s="6"/>
      <c r="P520" s="7"/>
    </row>
    <row r="521" spans="6:16" s="2" customFormat="1" x14ac:dyDescent="0.25">
      <c r="F521" s="7"/>
      <c r="H521" s="35"/>
      <c r="I521" s="6"/>
      <c r="J521" s="6"/>
      <c r="K521" s="6"/>
      <c r="L521" s="6"/>
      <c r="M521" s="6"/>
      <c r="N521" s="6"/>
      <c r="P521" s="7"/>
    </row>
    <row r="522" spans="6:16" s="2" customFormat="1" x14ac:dyDescent="0.25">
      <c r="F522" s="7"/>
      <c r="H522" s="35"/>
      <c r="I522" s="6"/>
      <c r="J522" s="6"/>
      <c r="K522" s="6"/>
      <c r="L522" s="6"/>
      <c r="M522" s="6"/>
      <c r="N522" s="6"/>
      <c r="P522" s="7"/>
    </row>
    <row r="523" spans="6:16" s="2" customFormat="1" x14ac:dyDescent="0.25">
      <c r="F523" s="7"/>
      <c r="H523" s="35"/>
      <c r="I523" s="6"/>
      <c r="J523" s="6"/>
      <c r="K523" s="6"/>
      <c r="L523" s="6"/>
      <c r="M523" s="6"/>
      <c r="N523" s="6"/>
      <c r="P523" s="7"/>
    </row>
    <row r="524" spans="6:16" s="2" customFormat="1" x14ac:dyDescent="0.25">
      <c r="F524" s="7"/>
      <c r="H524" s="35"/>
      <c r="I524" s="6"/>
      <c r="J524" s="6"/>
      <c r="K524" s="6"/>
      <c r="L524" s="6"/>
      <c r="M524" s="6"/>
      <c r="N524" s="6"/>
      <c r="P524" s="7"/>
    </row>
    <row r="525" spans="6:16" s="2" customFormat="1" x14ac:dyDescent="0.25">
      <c r="F525" s="7"/>
      <c r="H525" s="35"/>
      <c r="I525" s="6"/>
      <c r="J525" s="6"/>
      <c r="K525" s="6"/>
      <c r="L525" s="6"/>
      <c r="M525" s="6"/>
      <c r="N525" s="6"/>
      <c r="P525" s="7"/>
    </row>
    <row r="526" spans="6:16" s="2" customFormat="1" x14ac:dyDescent="0.25">
      <c r="F526" s="7"/>
      <c r="H526" s="35"/>
      <c r="I526" s="6"/>
      <c r="J526" s="6"/>
      <c r="K526" s="6"/>
      <c r="L526" s="6"/>
      <c r="M526" s="6"/>
      <c r="N526" s="6"/>
      <c r="P526" s="7"/>
    </row>
    <row r="527" spans="6:16" s="2" customFormat="1" x14ac:dyDescent="0.25">
      <c r="F527" s="7"/>
      <c r="H527" s="35"/>
      <c r="I527" s="6"/>
      <c r="J527" s="6"/>
      <c r="K527" s="6"/>
      <c r="L527" s="6"/>
      <c r="M527" s="6"/>
      <c r="N527" s="6"/>
      <c r="P527" s="7"/>
    </row>
    <row r="528" spans="6:16" s="2" customFormat="1" x14ac:dyDescent="0.25">
      <c r="F528" s="7"/>
      <c r="H528" s="35"/>
      <c r="I528" s="6"/>
      <c r="J528" s="6"/>
      <c r="K528" s="6"/>
      <c r="L528" s="6"/>
      <c r="M528" s="6"/>
      <c r="N528" s="6"/>
      <c r="P528" s="7"/>
    </row>
    <row r="529" spans="6:16" s="2" customFormat="1" x14ac:dyDescent="0.25">
      <c r="F529" s="7"/>
      <c r="H529" s="35"/>
      <c r="I529" s="6"/>
      <c r="J529" s="6"/>
      <c r="K529" s="6"/>
      <c r="L529" s="6"/>
      <c r="M529" s="6"/>
      <c r="N529" s="6"/>
      <c r="P529" s="7"/>
    </row>
    <row r="530" spans="6:16" s="2" customFormat="1" x14ac:dyDescent="0.25">
      <c r="F530" s="7"/>
      <c r="H530" s="35"/>
      <c r="I530" s="6"/>
      <c r="J530" s="6"/>
      <c r="K530" s="6"/>
      <c r="L530" s="6"/>
      <c r="M530" s="6"/>
      <c r="N530" s="6"/>
      <c r="P530" s="7"/>
    </row>
    <row r="531" spans="6:16" s="2" customFormat="1" x14ac:dyDescent="0.25">
      <c r="F531" s="7"/>
      <c r="H531" s="35"/>
      <c r="I531" s="6"/>
      <c r="J531" s="6"/>
      <c r="K531" s="6"/>
      <c r="L531" s="6"/>
      <c r="M531" s="6"/>
      <c r="N531" s="6"/>
      <c r="P531" s="7"/>
    </row>
    <row r="532" spans="6:16" s="2" customFormat="1" x14ac:dyDescent="0.25">
      <c r="F532" s="7"/>
      <c r="H532" s="35"/>
      <c r="I532" s="6"/>
      <c r="J532" s="6"/>
      <c r="K532" s="6"/>
      <c r="L532" s="6"/>
      <c r="M532" s="6"/>
      <c r="N532" s="6"/>
      <c r="P532" s="7"/>
    </row>
    <row r="533" spans="6:16" s="2" customFormat="1" x14ac:dyDescent="0.25">
      <c r="F533" s="7"/>
      <c r="H533" s="35"/>
      <c r="I533" s="6"/>
      <c r="J533" s="6"/>
      <c r="K533" s="6"/>
      <c r="L533" s="6"/>
      <c r="M533" s="6"/>
      <c r="N533" s="6"/>
      <c r="P533" s="7"/>
    </row>
    <row r="534" spans="6:16" s="2" customFormat="1" x14ac:dyDescent="0.25">
      <c r="F534" s="7"/>
      <c r="H534" s="35"/>
      <c r="I534" s="6"/>
      <c r="J534" s="6"/>
      <c r="K534" s="6"/>
      <c r="L534" s="6"/>
      <c r="M534" s="6"/>
      <c r="N534" s="6"/>
      <c r="P534" s="7"/>
    </row>
    <row r="535" spans="6:16" s="2" customFormat="1" x14ac:dyDescent="0.25">
      <c r="F535" s="7"/>
      <c r="H535" s="35"/>
      <c r="I535" s="6"/>
      <c r="J535" s="6"/>
      <c r="K535" s="6"/>
      <c r="L535" s="6"/>
      <c r="M535" s="6"/>
      <c r="N535" s="6"/>
      <c r="P535" s="7"/>
    </row>
    <row r="536" spans="6:16" s="2" customFormat="1" x14ac:dyDescent="0.25">
      <c r="F536" s="7"/>
      <c r="H536" s="35"/>
      <c r="I536" s="6"/>
      <c r="J536" s="6"/>
      <c r="K536" s="6"/>
      <c r="L536" s="6"/>
      <c r="M536" s="6"/>
      <c r="N536" s="6"/>
      <c r="P536" s="7"/>
    </row>
    <row r="537" spans="6:16" s="2" customFormat="1" x14ac:dyDescent="0.25">
      <c r="F537" s="7"/>
      <c r="H537" s="35"/>
      <c r="I537" s="6"/>
      <c r="J537" s="6"/>
      <c r="K537" s="6"/>
      <c r="L537" s="6"/>
      <c r="M537" s="6"/>
      <c r="N537" s="6"/>
      <c r="P537" s="7"/>
    </row>
    <row r="538" spans="6:16" s="2" customFormat="1" x14ac:dyDescent="0.25">
      <c r="F538" s="7"/>
      <c r="H538" s="35"/>
      <c r="I538" s="6"/>
      <c r="J538" s="6"/>
      <c r="K538" s="6"/>
      <c r="L538" s="6"/>
      <c r="M538" s="6"/>
      <c r="N538" s="6"/>
      <c r="P538" s="7"/>
    </row>
    <row r="539" spans="6:16" s="2" customFormat="1" x14ac:dyDescent="0.25">
      <c r="F539" s="7"/>
      <c r="H539" s="35"/>
      <c r="I539" s="6"/>
      <c r="J539" s="6"/>
      <c r="K539" s="6"/>
      <c r="L539" s="6"/>
      <c r="M539" s="6"/>
      <c r="N539" s="6"/>
      <c r="P539" s="7"/>
    </row>
    <row r="540" spans="6:16" s="2" customFormat="1" x14ac:dyDescent="0.25">
      <c r="F540" s="7"/>
      <c r="H540" s="35"/>
      <c r="I540" s="6"/>
      <c r="J540" s="6"/>
      <c r="K540" s="6"/>
      <c r="L540" s="6"/>
      <c r="M540" s="6"/>
      <c r="N540" s="6"/>
      <c r="P540" s="7"/>
    </row>
    <row r="541" spans="6:16" s="2" customFormat="1" x14ac:dyDescent="0.25">
      <c r="F541" s="7"/>
      <c r="H541" s="35"/>
      <c r="I541" s="6"/>
      <c r="J541" s="6"/>
      <c r="K541" s="6"/>
      <c r="L541" s="6"/>
      <c r="M541" s="6"/>
      <c r="N541" s="6"/>
      <c r="P541" s="7"/>
    </row>
    <row r="542" spans="6:16" s="2" customFormat="1" x14ac:dyDescent="0.25">
      <c r="F542" s="7"/>
      <c r="H542" s="35"/>
      <c r="I542" s="6"/>
      <c r="J542" s="6"/>
      <c r="K542" s="6"/>
      <c r="L542" s="6"/>
      <c r="M542" s="6"/>
      <c r="N542" s="6"/>
      <c r="P542" s="7"/>
    </row>
    <row r="543" spans="6:16" s="2" customFormat="1" x14ac:dyDescent="0.25">
      <c r="F543" s="7"/>
      <c r="H543" s="35"/>
      <c r="I543" s="6"/>
      <c r="J543" s="6"/>
      <c r="K543" s="6"/>
      <c r="L543" s="6"/>
      <c r="M543" s="6"/>
      <c r="N543" s="6"/>
      <c r="P543" s="7"/>
    </row>
    <row r="544" spans="6:16" s="2" customFormat="1" x14ac:dyDescent="0.25">
      <c r="F544" s="7"/>
      <c r="H544" s="35"/>
      <c r="I544" s="6"/>
      <c r="J544" s="6"/>
      <c r="K544" s="6"/>
      <c r="L544" s="6"/>
      <c r="M544" s="6"/>
      <c r="N544" s="6"/>
      <c r="P544" s="7"/>
    </row>
    <row r="545" spans="6:16" s="2" customFormat="1" x14ac:dyDescent="0.25">
      <c r="F545" s="7"/>
      <c r="H545" s="35"/>
      <c r="I545" s="6"/>
      <c r="J545" s="6"/>
      <c r="K545" s="6"/>
      <c r="L545" s="6"/>
      <c r="M545" s="6"/>
      <c r="N545" s="6"/>
      <c r="P545" s="7"/>
    </row>
    <row r="546" spans="6:16" s="2" customFormat="1" x14ac:dyDescent="0.25">
      <c r="F546" s="7"/>
      <c r="H546" s="35"/>
      <c r="I546" s="6"/>
      <c r="J546" s="6"/>
      <c r="K546" s="6"/>
      <c r="L546" s="6"/>
      <c r="M546" s="6"/>
      <c r="N546" s="6"/>
      <c r="P546" s="7"/>
    </row>
    <row r="547" spans="6:16" s="2" customFormat="1" x14ac:dyDescent="0.25">
      <c r="F547" s="7"/>
      <c r="H547" s="35"/>
      <c r="I547" s="6"/>
      <c r="J547" s="6"/>
      <c r="K547" s="6"/>
      <c r="L547" s="6"/>
      <c r="M547" s="6"/>
      <c r="N547" s="6"/>
      <c r="P547" s="7"/>
    </row>
    <row r="548" spans="6:16" s="2" customFormat="1" x14ac:dyDescent="0.25">
      <c r="F548" s="7"/>
      <c r="H548" s="35"/>
      <c r="I548" s="6"/>
      <c r="J548" s="6"/>
      <c r="K548" s="6"/>
      <c r="L548" s="6"/>
      <c r="M548" s="6"/>
      <c r="N548" s="6"/>
      <c r="P548" s="7"/>
    </row>
    <row r="549" spans="6:16" s="2" customFormat="1" x14ac:dyDescent="0.25">
      <c r="F549" s="7"/>
      <c r="H549" s="35"/>
      <c r="I549" s="6"/>
      <c r="J549" s="6"/>
      <c r="K549" s="6"/>
      <c r="L549" s="6"/>
      <c r="M549" s="6"/>
      <c r="N549" s="6"/>
      <c r="P549" s="7"/>
    </row>
    <row r="550" spans="6:16" s="2" customFormat="1" x14ac:dyDescent="0.25">
      <c r="F550" s="7"/>
      <c r="H550" s="35"/>
      <c r="I550" s="6"/>
      <c r="J550" s="6"/>
      <c r="K550" s="6"/>
      <c r="L550" s="6"/>
      <c r="M550" s="6"/>
      <c r="N550" s="6"/>
      <c r="P550" s="7"/>
    </row>
    <row r="551" spans="6:16" s="2" customFormat="1" x14ac:dyDescent="0.25">
      <c r="F551" s="7"/>
      <c r="H551" s="35"/>
      <c r="I551" s="6"/>
      <c r="J551" s="6"/>
      <c r="K551" s="6"/>
      <c r="L551" s="6"/>
      <c r="M551" s="6"/>
      <c r="N551" s="6"/>
      <c r="P551" s="7"/>
    </row>
    <row r="552" spans="6:16" s="2" customFormat="1" x14ac:dyDescent="0.25">
      <c r="F552" s="7"/>
      <c r="H552" s="35"/>
      <c r="I552" s="6"/>
      <c r="J552" s="6"/>
      <c r="K552" s="6"/>
      <c r="L552" s="6"/>
      <c r="M552" s="6"/>
      <c r="N552" s="6"/>
      <c r="P552" s="7"/>
    </row>
    <row r="553" spans="6:16" s="2" customFormat="1" x14ac:dyDescent="0.25">
      <c r="F553" s="7"/>
      <c r="H553" s="35"/>
      <c r="I553" s="6"/>
      <c r="J553" s="6"/>
      <c r="K553" s="6"/>
      <c r="L553" s="6"/>
      <c r="M553" s="6"/>
      <c r="N553" s="6"/>
      <c r="P553" s="7"/>
    </row>
    <row r="554" spans="6:16" s="2" customFormat="1" x14ac:dyDescent="0.25">
      <c r="F554" s="7"/>
      <c r="H554" s="35"/>
      <c r="I554" s="6"/>
      <c r="J554" s="6"/>
      <c r="K554" s="6"/>
      <c r="L554" s="6"/>
      <c r="M554" s="6"/>
      <c r="N554" s="6"/>
      <c r="P554" s="7"/>
    </row>
    <row r="555" spans="6:16" s="2" customFormat="1" x14ac:dyDescent="0.25">
      <c r="F555" s="7"/>
      <c r="H555" s="35"/>
      <c r="I555" s="6"/>
      <c r="J555" s="6"/>
      <c r="K555" s="6"/>
      <c r="L555" s="6"/>
      <c r="M555" s="6"/>
      <c r="N555" s="6"/>
      <c r="P555" s="7"/>
    </row>
    <row r="556" spans="6:16" s="2" customFormat="1" x14ac:dyDescent="0.25">
      <c r="F556" s="7"/>
      <c r="H556" s="35"/>
      <c r="I556" s="6"/>
      <c r="J556" s="6"/>
      <c r="K556" s="6"/>
      <c r="L556" s="6"/>
      <c r="M556" s="6"/>
      <c r="N556" s="6"/>
      <c r="P556" s="7"/>
    </row>
    <row r="557" spans="6:16" s="2" customFormat="1" x14ac:dyDescent="0.25">
      <c r="F557" s="7"/>
      <c r="H557" s="35"/>
      <c r="I557" s="6"/>
      <c r="J557" s="6"/>
      <c r="K557" s="6"/>
      <c r="L557" s="6"/>
      <c r="M557" s="6"/>
      <c r="N557" s="6"/>
      <c r="P557" s="7"/>
    </row>
    <row r="558" spans="6:16" s="2" customFormat="1" x14ac:dyDescent="0.25">
      <c r="F558" s="7"/>
      <c r="H558" s="35"/>
      <c r="I558" s="6"/>
      <c r="J558" s="6"/>
      <c r="K558" s="6"/>
      <c r="L558" s="6"/>
      <c r="M558" s="6"/>
      <c r="N558" s="6"/>
      <c r="P558" s="7"/>
    </row>
    <row r="559" spans="6:16" s="2" customFormat="1" x14ac:dyDescent="0.25">
      <c r="F559" s="7"/>
      <c r="H559" s="35"/>
      <c r="I559" s="6"/>
      <c r="J559" s="6"/>
      <c r="K559" s="6"/>
      <c r="L559" s="6"/>
      <c r="M559" s="6"/>
      <c r="N559" s="6"/>
      <c r="P559" s="7"/>
    </row>
    <row r="560" spans="6:16" s="2" customFormat="1" x14ac:dyDescent="0.25">
      <c r="F560" s="7"/>
      <c r="H560" s="35"/>
      <c r="I560" s="6"/>
      <c r="J560" s="6"/>
      <c r="K560" s="6"/>
      <c r="L560" s="6"/>
      <c r="M560" s="6"/>
      <c r="N560" s="6"/>
      <c r="P560" s="7"/>
    </row>
    <row r="561" spans="6:16" s="2" customFormat="1" x14ac:dyDescent="0.25">
      <c r="F561" s="7"/>
      <c r="H561" s="35"/>
      <c r="I561" s="6"/>
      <c r="J561" s="6"/>
      <c r="K561" s="6"/>
      <c r="L561" s="6"/>
      <c r="M561" s="6"/>
      <c r="N561" s="6"/>
      <c r="P561" s="7"/>
    </row>
    <row r="562" spans="6:16" s="2" customFormat="1" x14ac:dyDescent="0.25">
      <c r="F562" s="7"/>
      <c r="H562" s="35"/>
      <c r="I562" s="6"/>
      <c r="J562" s="6"/>
      <c r="K562" s="6"/>
      <c r="L562" s="6"/>
      <c r="M562" s="6"/>
      <c r="N562" s="6"/>
      <c r="P562" s="7"/>
    </row>
    <row r="563" spans="6:16" s="2" customFormat="1" x14ac:dyDescent="0.25">
      <c r="F563" s="7"/>
      <c r="H563" s="35"/>
      <c r="I563" s="6"/>
      <c r="J563" s="6"/>
      <c r="K563" s="6"/>
      <c r="L563" s="6"/>
      <c r="M563" s="6"/>
      <c r="N563" s="6"/>
      <c r="P563" s="7"/>
    </row>
    <row r="564" spans="6:16" s="2" customFormat="1" x14ac:dyDescent="0.25">
      <c r="F564" s="7"/>
      <c r="H564" s="35"/>
      <c r="I564" s="6"/>
      <c r="J564" s="6"/>
      <c r="K564" s="6"/>
      <c r="L564" s="6"/>
      <c r="M564" s="6"/>
      <c r="N564" s="6"/>
      <c r="P564" s="7"/>
    </row>
    <row r="565" spans="6:16" s="2" customFormat="1" x14ac:dyDescent="0.25">
      <c r="F565" s="7"/>
      <c r="H565" s="35"/>
      <c r="I565" s="6"/>
      <c r="J565" s="6"/>
      <c r="K565" s="6"/>
      <c r="L565" s="6"/>
      <c r="M565" s="6"/>
      <c r="N565" s="6"/>
      <c r="P565" s="7"/>
    </row>
    <row r="566" spans="6:16" s="2" customFormat="1" x14ac:dyDescent="0.25">
      <c r="F566" s="7"/>
      <c r="H566" s="35"/>
      <c r="I566" s="6"/>
      <c r="J566" s="6"/>
      <c r="K566" s="6"/>
      <c r="L566" s="6"/>
      <c r="M566" s="6"/>
      <c r="N566" s="6"/>
      <c r="P566" s="7"/>
    </row>
    <row r="567" spans="6:16" s="2" customFormat="1" x14ac:dyDescent="0.25">
      <c r="F567" s="7"/>
      <c r="H567" s="35"/>
      <c r="I567" s="6"/>
      <c r="J567" s="6"/>
      <c r="K567" s="6"/>
      <c r="L567" s="6"/>
      <c r="M567" s="6"/>
      <c r="N567" s="6"/>
      <c r="P567" s="7"/>
    </row>
    <row r="568" spans="6:16" s="2" customFormat="1" x14ac:dyDescent="0.25">
      <c r="F568" s="7"/>
      <c r="H568" s="35"/>
      <c r="I568" s="6"/>
      <c r="J568" s="6"/>
      <c r="K568" s="6"/>
      <c r="L568" s="6"/>
      <c r="M568" s="6"/>
      <c r="N568" s="6"/>
      <c r="P568" s="7"/>
    </row>
    <row r="569" spans="6:16" s="2" customFormat="1" x14ac:dyDescent="0.25">
      <c r="F569" s="7"/>
      <c r="H569" s="35"/>
      <c r="I569" s="6"/>
      <c r="J569" s="6"/>
      <c r="K569" s="6"/>
      <c r="L569" s="6"/>
      <c r="M569" s="6"/>
      <c r="N569" s="6"/>
      <c r="P569" s="7"/>
    </row>
    <row r="570" spans="6:16" s="2" customFormat="1" x14ac:dyDescent="0.25">
      <c r="F570" s="7"/>
      <c r="H570" s="35"/>
      <c r="I570" s="6"/>
      <c r="J570" s="6"/>
      <c r="K570" s="6"/>
      <c r="L570" s="6"/>
      <c r="M570" s="6"/>
      <c r="N570" s="6"/>
      <c r="P570" s="7"/>
    </row>
    <row r="571" spans="6:16" s="2" customFormat="1" x14ac:dyDescent="0.25">
      <c r="F571" s="7"/>
      <c r="H571" s="35"/>
      <c r="I571" s="6"/>
      <c r="J571" s="6"/>
      <c r="K571" s="6"/>
      <c r="L571" s="6"/>
      <c r="M571" s="6"/>
      <c r="N571" s="6"/>
      <c r="P571" s="7"/>
    </row>
    <row r="572" spans="6:16" s="2" customFormat="1" x14ac:dyDescent="0.25">
      <c r="F572" s="7"/>
      <c r="H572" s="35"/>
      <c r="I572" s="6"/>
      <c r="J572" s="6"/>
      <c r="K572" s="6"/>
      <c r="L572" s="6"/>
      <c r="M572" s="6"/>
      <c r="N572" s="6"/>
      <c r="P572" s="7"/>
    </row>
    <row r="573" spans="6:16" s="2" customFormat="1" x14ac:dyDescent="0.25">
      <c r="F573" s="7"/>
      <c r="H573" s="35"/>
      <c r="I573" s="6"/>
      <c r="J573" s="6"/>
      <c r="K573" s="6"/>
      <c r="L573" s="6"/>
      <c r="M573" s="6"/>
      <c r="N573" s="6"/>
      <c r="P573" s="7"/>
    </row>
    <row r="574" spans="6:16" s="2" customFormat="1" x14ac:dyDescent="0.25">
      <c r="F574" s="7"/>
      <c r="H574" s="35"/>
      <c r="I574" s="6"/>
      <c r="J574" s="6"/>
      <c r="K574" s="6"/>
      <c r="L574" s="6"/>
      <c r="M574" s="6"/>
      <c r="N574" s="6"/>
      <c r="P574" s="7"/>
    </row>
    <row r="575" spans="6:16" s="2" customFormat="1" x14ac:dyDescent="0.25">
      <c r="F575" s="7"/>
      <c r="H575" s="35"/>
      <c r="I575" s="6"/>
      <c r="J575" s="6"/>
      <c r="K575" s="6"/>
      <c r="L575" s="6"/>
      <c r="M575" s="6"/>
      <c r="N575" s="6"/>
      <c r="P575" s="7"/>
    </row>
    <row r="576" spans="6:16" s="2" customFormat="1" x14ac:dyDescent="0.25">
      <c r="F576" s="7"/>
      <c r="H576" s="35"/>
      <c r="I576" s="6"/>
      <c r="J576" s="6"/>
      <c r="K576" s="6"/>
      <c r="L576" s="6"/>
      <c r="M576" s="6"/>
      <c r="N576" s="6"/>
      <c r="P576" s="7"/>
    </row>
    <row r="577" spans="6:16" s="2" customFormat="1" x14ac:dyDescent="0.25">
      <c r="F577" s="7"/>
      <c r="H577" s="35"/>
      <c r="I577" s="6"/>
      <c r="J577" s="6"/>
      <c r="K577" s="6"/>
      <c r="L577" s="6"/>
      <c r="M577" s="6"/>
      <c r="N577" s="6"/>
      <c r="P577" s="7"/>
    </row>
    <row r="578" spans="6:16" s="2" customFormat="1" x14ac:dyDescent="0.25">
      <c r="F578" s="7"/>
      <c r="H578" s="35"/>
      <c r="I578" s="6"/>
      <c r="J578" s="6"/>
      <c r="K578" s="6"/>
      <c r="L578" s="6"/>
      <c r="M578" s="6"/>
      <c r="N578" s="6"/>
      <c r="P578" s="7"/>
    </row>
    <row r="579" spans="6:16" s="2" customFormat="1" x14ac:dyDescent="0.25">
      <c r="F579" s="7"/>
      <c r="H579" s="35"/>
      <c r="I579" s="6"/>
      <c r="J579" s="6"/>
      <c r="K579" s="6"/>
      <c r="L579" s="6"/>
      <c r="M579" s="6"/>
      <c r="N579" s="6"/>
      <c r="P579" s="7"/>
    </row>
    <row r="580" spans="6:16" s="2" customFormat="1" x14ac:dyDescent="0.25">
      <c r="F580" s="7"/>
      <c r="H580" s="35"/>
      <c r="I580" s="6"/>
      <c r="J580" s="6"/>
      <c r="K580" s="6"/>
      <c r="L580" s="6"/>
      <c r="M580" s="6"/>
      <c r="N580" s="6"/>
      <c r="P580" s="7"/>
    </row>
    <row r="581" spans="6:16" s="2" customFormat="1" x14ac:dyDescent="0.25">
      <c r="F581" s="7"/>
      <c r="H581" s="35"/>
      <c r="I581" s="6"/>
      <c r="J581" s="6"/>
      <c r="K581" s="6"/>
      <c r="L581" s="6"/>
      <c r="M581" s="6"/>
      <c r="N581" s="6"/>
      <c r="P581" s="7"/>
    </row>
    <row r="582" spans="6:16" s="2" customFormat="1" x14ac:dyDescent="0.25">
      <c r="F582" s="7"/>
      <c r="H582" s="35"/>
      <c r="I582" s="6"/>
      <c r="J582" s="6"/>
      <c r="K582" s="6"/>
      <c r="L582" s="6"/>
      <c r="M582" s="6"/>
      <c r="N582" s="6"/>
      <c r="P582" s="7"/>
    </row>
    <row r="583" spans="6:16" s="2" customFormat="1" x14ac:dyDescent="0.25">
      <c r="F583" s="7"/>
      <c r="H583" s="35"/>
      <c r="I583" s="6"/>
      <c r="J583" s="6"/>
      <c r="K583" s="6"/>
      <c r="L583" s="6"/>
      <c r="M583" s="6"/>
      <c r="N583" s="6"/>
      <c r="P583" s="7"/>
    </row>
    <row r="584" spans="6:16" s="2" customFormat="1" x14ac:dyDescent="0.25">
      <c r="F584" s="7"/>
      <c r="H584" s="35"/>
      <c r="I584" s="6"/>
      <c r="J584" s="6"/>
      <c r="K584" s="6"/>
      <c r="L584" s="6"/>
      <c r="M584" s="6"/>
      <c r="N584" s="6"/>
      <c r="P584" s="7"/>
    </row>
    <row r="585" spans="6:16" s="2" customFormat="1" x14ac:dyDescent="0.25">
      <c r="F585" s="7"/>
      <c r="H585" s="35"/>
      <c r="I585" s="6"/>
      <c r="J585" s="6"/>
      <c r="K585" s="6"/>
      <c r="L585" s="6"/>
      <c r="M585" s="6"/>
      <c r="N585" s="6"/>
      <c r="P585" s="7"/>
    </row>
    <row r="586" spans="6:16" s="2" customFormat="1" x14ac:dyDescent="0.25">
      <c r="F586" s="7"/>
      <c r="H586" s="35"/>
      <c r="I586" s="6"/>
      <c r="J586" s="6"/>
      <c r="K586" s="6"/>
      <c r="L586" s="6"/>
      <c r="M586" s="6"/>
      <c r="N586" s="6"/>
      <c r="P586" s="7"/>
    </row>
    <row r="587" spans="6:16" s="2" customFormat="1" x14ac:dyDescent="0.25">
      <c r="F587" s="7"/>
      <c r="H587" s="35"/>
      <c r="I587" s="6"/>
      <c r="J587" s="6"/>
      <c r="K587" s="6"/>
      <c r="L587" s="6"/>
      <c r="M587" s="6"/>
      <c r="N587" s="6"/>
      <c r="P587" s="7"/>
    </row>
    <row r="588" spans="6:16" s="2" customFormat="1" x14ac:dyDescent="0.25">
      <c r="F588" s="7"/>
      <c r="H588" s="35"/>
      <c r="I588" s="6"/>
      <c r="J588" s="6"/>
      <c r="K588" s="6"/>
      <c r="L588" s="6"/>
      <c r="M588" s="6"/>
      <c r="N588" s="6"/>
      <c r="P588" s="7"/>
    </row>
    <row r="589" spans="6:16" s="2" customFormat="1" x14ac:dyDescent="0.25">
      <c r="F589" s="7"/>
      <c r="H589" s="35"/>
      <c r="I589" s="6"/>
      <c r="J589" s="6"/>
      <c r="K589" s="6"/>
      <c r="L589" s="6"/>
      <c r="M589" s="6"/>
      <c r="N589" s="6"/>
      <c r="P589" s="7"/>
    </row>
    <row r="590" spans="6:16" s="2" customFormat="1" x14ac:dyDescent="0.25">
      <c r="F590" s="7"/>
      <c r="H590" s="35"/>
      <c r="I590" s="6"/>
      <c r="J590" s="6"/>
      <c r="K590" s="6"/>
      <c r="L590" s="6"/>
      <c r="M590" s="6"/>
      <c r="N590" s="6"/>
      <c r="P590" s="7"/>
    </row>
    <row r="591" spans="6:16" s="2" customFormat="1" x14ac:dyDescent="0.25">
      <c r="F591" s="7"/>
      <c r="H591" s="35"/>
      <c r="I591" s="6"/>
      <c r="J591" s="6"/>
      <c r="K591" s="6"/>
      <c r="L591" s="6"/>
      <c r="M591" s="6"/>
      <c r="N591" s="6"/>
      <c r="P591" s="7"/>
    </row>
    <row r="592" spans="6:16" s="2" customFormat="1" x14ac:dyDescent="0.25">
      <c r="F592" s="7"/>
      <c r="H592" s="35"/>
      <c r="I592" s="6"/>
      <c r="J592" s="6"/>
      <c r="K592" s="6"/>
      <c r="L592" s="6"/>
      <c r="M592" s="6"/>
      <c r="N592" s="6"/>
      <c r="P592" s="7"/>
    </row>
    <row r="593" spans="6:16" s="2" customFormat="1" x14ac:dyDescent="0.25">
      <c r="F593" s="7"/>
      <c r="H593" s="35"/>
      <c r="I593" s="6"/>
      <c r="J593" s="6"/>
      <c r="K593" s="6"/>
      <c r="L593" s="6"/>
      <c r="M593" s="6"/>
      <c r="N593" s="6"/>
      <c r="P593" s="7"/>
    </row>
    <row r="594" spans="6:16" s="2" customFormat="1" x14ac:dyDescent="0.25">
      <c r="F594" s="7"/>
      <c r="H594" s="35"/>
      <c r="I594" s="6"/>
      <c r="J594" s="6"/>
      <c r="K594" s="6"/>
      <c r="L594" s="6"/>
      <c r="M594" s="6"/>
      <c r="N594" s="6"/>
      <c r="P594" s="7"/>
    </row>
    <row r="595" spans="6:16" s="2" customFormat="1" x14ac:dyDescent="0.25">
      <c r="F595" s="7"/>
      <c r="H595" s="35"/>
      <c r="I595" s="6"/>
      <c r="J595" s="6"/>
      <c r="K595" s="6"/>
      <c r="L595" s="6"/>
      <c r="M595" s="6"/>
      <c r="N595" s="6"/>
      <c r="P595" s="7"/>
    </row>
    <row r="596" spans="6:16" s="2" customFormat="1" x14ac:dyDescent="0.25">
      <c r="F596" s="7"/>
      <c r="H596" s="35"/>
      <c r="I596" s="6"/>
      <c r="J596" s="6"/>
      <c r="K596" s="6"/>
      <c r="L596" s="6"/>
      <c r="M596" s="6"/>
      <c r="N596" s="6"/>
      <c r="P596" s="7"/>
    </row>
    <row r="597" spans="6:16" s="2" customFormat="1" x14ac:dyDescent="0.25">
      <c r="F597" s="7"/>
      <c r="H597" s="35"/>
      <c r="I597" s="6"/>
      <c r="J597" s="6"/>
      <c r="K597" s="6"/>
      <c r="L597" s="6"/>
      <c r="M597" s="6"/>
      <c r="N597" s="6"/>
      <c r="P597" s="7"/>
    </row>
    <row r="598" spans="6:16" s="2" customFormat="1" x14ac:dyDescent="0.25">
      <c r="F598" s="7"/>
      <c r="H598" s="35"/>
      <c r="I598" s="6"/>
      <c r="J598" s="6"/>
      <c r="K598" s="6"/>
      <c r="L598" s="6"/>
      <c r="M598" s="6"/>
      <c r="N598" s="6"/>
      <c r="P598" s="7"/>
    </row>
    <row r="599" spans="6:16" s="2" customFormat="1" x14ac:dyDescent="0.25">
      <c r="F599" s="7"/>
      <c r="H599" s="35"/>
      <c r="I599" s="6"/>
      <c r="J599" s="6"/>
      <c r="K599" s="6"/>
      <c r="L599" s="6"/>
      <c r="M599" s="6"/>
      <c r="N599" s="6"/>
      <c r="P599" s="7"/>
    </row>
    <row r="600" spans="6:16" s="2" customFormat="1" x14ac:dyDescent="0.25">
      <c r="F600" s="7"/>
      <c r="H600" s="35"/>
      <c r="I600" s="6"/>
      <c r="J600" s="6"/>
      <c r="K600" s="6"/>
      <c r="L600" s="6"/>
      <c r="M600" s="6"/>
      <c r="N600" s="6"/>
      <c r="P600" s="7"/>
    </row>
    <row r="601" spans="6:16" s="2" customFormat="1" x14ac:dyDescent="0.25">
      <c r="F601" s="7"/>
      <c r="H601" s="35"/>
      <c r="I601" s="6"/>
      <c r="J601" s="6"/>
      <c r="K601" s="6"/>
      <c r="L601" s="6"/>
      <c r="M601" s="6"/>
      <c r="N601" s="6"/>
      <c r="P601" s="7"/>
    </row>
    <row r="602" spans="6:16" s="2" customFormat="1" x14ac:dyDescent="0.25">
      <c r="F602" s="7"/>
      <c r="H602" s="35"/>
      <c r="I602" s="6"/>
      <c r="J602" s="6"/>
      <c r="K602" s="6"/>
      <c r="L602" s="6"/>
      <c r="M602" s="6"/>
      <c r="N602" s="6"/>
      <c r="P602" s="7"/>
    </row>
    <row r="603" spans="6:16" s="2" customFormat="1" x14ac:dyDescent="0.25">
      <c r="F603" s="7"/>
      <c r="H603" s="35"/>
      <c r="I603" s="6"/>
      <c r="J603" s="6"/>
      <c r="K603" s="6"/>
      <c r="L603" s="6"/>
      <c r="M603" s="6"/>
      <c r="N603" s="6"/>
      <c r="P603" s="7"/>
    </row>
    <row r="604" spans="6:16" s="2" customFormat="1" x14ac:dyDescent="0.25">
      <c r="F604" s="7"/>
      <c r="H604" s="35"/>
      <c r="I604" s="6"/>
      <c r="J604" s="6"/>
      <c r="K604" s="6"/>
      <c r="L604" s="6"/>
      <c r="M604" s="6"/>
      <c r="N604" s="6"/>
      <c r="P604" s="7"/>
    </row>
    <row r="605" spans="6:16" s="2" customFormat="1" x14ac:dyDescent="0.25">
      <c r="F605" s="7"/>
      <c r="H605" s="35"/>
      <c r="I605" s="6"/>
      <c r="J605" s="6"/>
      <c r="K605" s="6"/>
      <c r="L605" s="6"/>
      <c r="M605" s="6"/>
      <c r="N605" s="6"/>
      <c r="P605" s="7"/>
    </row>
    <row r="606" spans="6:16" s="2" customFormat="1" x14ac:dyDescent="0.25">
      <c r="F606" s="7"/>
      <c r="H606" s="35"/>
      <c r="I606" s="6"/>
      <c r="J606" s="6"/>
      <c r="K606" s="6"/>
      <c r="L606" s="6"/>
      <c r="M606" s="6"/>
      <c r="N606" s="6"/>
      <c r="P606" s="7"/>
    </row>
    <row r="607" spans="6:16" s="2" customFormat="1" x14ac:dyDescent="0.25">
      <c r="F607" s="7"/>
      <c r="H607" s="35"/>
      <c r="I607" s="6"/>
      <c r="J607" s="6"/>
      <c r="K607" s="6"/>
      <c r="L607" s="6"/>
      <c r="M607" s="6"/>
      <c r="N607" s="6"/>
      <c r="P607" s="7"/>
    </row>
    <row r="608" spans="6:16" s="2" customFormat="1" x14ac:dyDescent="0.25">
      <c r="F608" s="7"/>
      <c r="H608" s="35"/>
      <c r="I608" s="6"/>
      <c r="J608" s="6"/>
      <c r="K608" s="6"/>
      <c r="L608" s="6"/>
      <c r="M608" s="6"/>
      <c r="N608" s="6"/>
      <c r="P608" s="7"/>
    </row>
    <row r="609" spans="6:16" s="2" customFormat="1" x14ac:dyDescent="0.25">
      <c r="F609" s="7"/>
      <c r="H609" s="35"/>
      <c r="I609" s="6"/>
      <c r="J609" s="6"/>
      <c r="K609" s="6"/>
      <c r="L609" s="6"/>
      <c r="M609" s="6"/>
      <c r="N609" s="6"/>
      <c r="P609" s="7"/>
    </row>
    <row r="610" spans="6:16" s="2" customFormat="1" x14ac:dyDescent="0.25">
      <c r="F610" s="7"/>
      <c r="H610" s="35"/>
      <c r="I610" s="6"/>
      <c r="J610" s="6"/>
      <c r="K610" s="6"/>
      <c r="L610" s="6"/>
      <c r="M610" s="6"/>
      <c r="N610" s="6"/>
      <c r="P610" s="7"/>
    </row>
    <row r="611" spans="6:16" s="2" customFormat="1" x14ac:dyDescent="0.25">
      <c r="F611" s="7"/>
      <c r="H611" s="35"/>
      <c r="I611" s="6"/>
      <c r="J611" s="6"/>
      <c r="K611" s="6"/>
      <c r="L611" s="6"/>
      <c r="M611" s="6"/>
      <c r="N611" s="6"/>
      <c r="P611" s="7"/>
    </row>
    <row r="612" spans="6:16" s="2" customFormat="1" x14ac:dyDescent="0.25">
      <c r="F612" s="7"/>
      <c r="H612" s="35"/>
      <c r="I612" s="6"/>
      <c r="J612" s="6"/>
      <c r="K612" s="6"/>
      <c r="L612" s="6"/>
      <c r="M612" s="6"/>
      <c r="N612" s="6"/>
      <c r="P612" s="7"/>
    </row>
    <row r="613" spans="6:16" s="2" customFormat="1" x14ac:dyDescent="0.25">
      <c r="F613" s="7"/>
      <c r="H613" s="35"/>
      <c r="I613" s="6"/>
      <c r="J613" s="6"/>
      <c r="K613" s="6"/>
      <c r="L613" s="6"/>
      <c r="M613" s="6"/>
      <c r="N613" s="6"/>
      <c r="P613" s="7"/>
    </row>
    <row r="614" spans="6:16" s="2" customFormat="1" x14ac:dyDescent="0.25">
      <c r="F614" s="7"/>
      <c r="H614" s="35"/>
      <c r="I614" s="6"/>
      <c r="J614" s="6"/>
      <c r="K614" s="6"/>
      <c r="L614" s="6"/>
      <c r="M614" s="6"/>
      <c r="N614" s="6"/>
      <c r="P614" s="7"/>
    </row>
    <row r="615" spans="6:16" s="2" customFormat="1" x14ac:dyDescent="0.25">
      <c r="F615" s="7"/>
      <c r="H615" s="35"/>
      <c r="I615" s="6"/>
      <c r="J615" s="6"/>
      <c r="K615" s="6"/>
      <c r="L615" s="6"/>
      <c r="M615" s="6"/>
      <c r="N615" s="6"/>
      <c r="P615" s="7"/>
    </row>
    <row r="616" spans="6:16" s="2" customFormat="1" x14ac:dyDescent="0.25">
      <c r="F616" s="7"/>
      <c r="H616" s="35"/>
      <c r="I616" s="6"/>
      <c r="J616" s="6"/>
      <c r="K616" s="6"/>
      <c r="L616" s="6"/>
      <c r="M616" s="6"/>
      <c r="N616" s="6"/>
      <c r="P616" s="7"/>
    </row>
    <row r="617" spans="6:16" s="2" customFormat="1" x14ac:dyDescent="0.25">
      <c r="F617" s="7"/>
      <c r="H617" s="35"/>
      <c r="I617" s="6"/>
      <c r="J617" s="6"/>
      <c r="K617" s="6"/>
      <c r="L617" s="6"/>
      <c r="M617" s="6"/>
      <c r="N617" s="6"/>
      <c r="P617" s="7"/>
    </row>
    <row r="618" spans="6:16" s="2" customFormat="1" x14ac:dyDescent="0.25">
      <c r="F618" s="7"/>
      <c r="H618" s="35"/>
      <c r="I618" s="6"/>
      <c r="J618" s="6"/>
      <c r="K618" s="6"/>
      <c r="L618" s="6"/>
      <c r="M618" s="6"/>
      <c r="N618" s="6"/>
      <c r="P618" s="7"/>
    </row>
    <row r="619" spans="6:16" s="2" customFormat="1" x14ac:dyDescent="0.25">
      <c r="F619" s="7"/>
      <c r="H619" s="35"/>
      <c r="I619" s="6"/>
      <c r="J619" s="6"/>
      <c r="K619" s="6"/>
      <c r="L619" s="6"/>
      <c r="M619" s="6"/>
      <c r="N619" s="6"/>
      <c r="P619" s="7"/>
    </row>
    <row r="620" spans="6:16" s="2" customFormat="1" x14ac:dyDescent="0.25">
      <c r="F620" s="7"/>
      <c r="H620" s="35"/>
      <c r="I620" s="6"/>
      <c r="J620" s="6"/>
      <c r="K620" s="6"/>
      <c r="L620" s="6"/>
      <c r="M620" s="6"/>
      <c r="N620" s="6"/>
      <c r="P620" s="7"/>
    </row>
    <row r="621" spans="6:16" s="2" customFormat="1" x14ac:dyDescent="0.25">
      <c r="F621" s="7"/>
      <c r="H621" s="35"/>
      <c r="I621" s="6"/>
      <c r="J621" s="6"/>
      <c r="K621" s="6"/>
      <c r="L621" s="6"/>
      <c r="M621" s="6"/>
      <c r="N621" s="6"/>
      <c r="P621" s="7"/>
    </row>
    <row r="622" spans="6:16" s="2" customFormat="1" x14ac:dyDescent="0.25">
      <c r="F622" s="7"/>
      <c r="H622" s="35"/>
      <c r="I622" s="6"/>
      <c r="J622" s="6"/>
      <c r="K622" s="6"/>
      <c r="L622" s="6"/>
      <c r="M622" s="6"/>
      <c r="N622" s="6"/>
      <c r="P622" s="7"/>
    </row>
    <row r="623" spans="6:16" s="2" customFormat="1" x14ac:dyDescent="0.25">
      <c r="F623" s="7"/>
      <c r="H623" s="35"/>
      <c r="I623" s="6"/>
      <c r="J623" s="6"/>
      <c r="K623" s="6"/>
      <c r="L623" s="6"/>
      <c r="M623" s="6"/>
      <c r="N623" s="6"/>
      <c r="P623" s="7"/>
    </row>
    <row r="624" spans="6:16" s="2" customFormat="1" x14ac:dyDescent="0.25">
      <c r="F624" s="7"/>
      <c r="H624" s="35"/>
      <c r="I624" s="6"/>
      <c r="J624" s="6"/>
      <c r="K624" s="6"/>
      <c r="L624" s="6"/>
      <c r="M624" s="6"/>
      <c r="N624" s="6"/>
      <c r="P624" s="7"/>
    </row>
    <row r="625" spans="6:16" s="2" customFormat="1" x14ac:dyDescent="0.25">
      <c r="F625" s="7"/>
      <c r="H625" s="35"/>
      <c r="I625" s="6"/>
      <c r="J625" s="6"/>
      <c r="K625" s="6"/>
      <c r="L625" s="6"/>
      <c r="M625" s="6"/>
      <c r="N625" s="6"/>
      <c r="P625" s="7"/>
    </row>
    <row r="626" spans="6:16" s="2" customFormat="1" x14ac:dyDescent="0.25">
      <c r="F626" s="7"/>
      <c r="H626" s="35"/>
      <c r="I626" s="6"/>
      <c r="J626" s="6"/>
      <c r="K626" s="6"/>
      <c r="L626" s="6"/>
      <c r="M626" s="6"/>
      <c r="N626" s="6"/>
      <c r="P626" s="7"/>
    </row>
    <row r="627" spans="6:16" s="2" customFormat="1" x14ac:dyDescent="0.25">
      <c r="F627" s="7"/>
      <c r="H627" s="35"/>
      <c r="I627" s="6"/>
      <c r="J627" s="6"/>
      <c r="K627" s="6"/>
      <c r="L627" s="6"/>
      <c r="M627" s="6"/>
      <c r="N627" s="6"/>
      <c r="P627" s="7"/>
    </row>
    <row r="628" spans="6:16" s="2" customFormat="1" x14ac:dyDescent="0.25">
      <c r="F628" s="7"/>
      <c r="H628" s="35"/>
      <c r="I628" s="6"/>
      <c r="J628" s="6"/>
      <c r="K628" s="6"/>
      <c r="L628" s="6"/>
      <c r="M628" s="6"/>
      <c r="N628" s="6"/>
      <c r="P628" s="7"/>
    </row>
    <row r="629" spans="6:16" s="2" customFormat="1" x14ac:dyDescent="0.25">
      <c r="F629" s="7"/>
      <c r="H629" s="35"/>
      <c r="I629" s="6"/>
      <c r="J629" s="6"/>
      <c r="K629" s="6"/>
      <c r="L629" s="6"/>
      <c r="M629" s="6"/>
      <c r="N629" s="6"/>
      <c r="P629" s="7"/>
    </row>
    <row r="630" spans="6:16" s="2" customFormat="1" x14ac:dyDescent="0.25">
      <c r="F630" s="7"/>
      <c r="H630" s="35"/>
      <c r="I630" s="6"/>
      <c r="J630" s="6"/>
      <c r="K630" s="6"/>
      <c r="L630" s="6"/>
      <c r="M630" s="6"/>
      <c r="N630" s="6"/>
      <c r="P630" s="7"/>
    </row>
    <row r="631" spans="6:16" s="2" customFormat="1" x14ac:dyDescent="0.25">
      <c r="F631" s="7"/>
      <c r="H631" s="35"/>
      <c r="I631" s="6"/>
      <c r="J631" s="6"/>
      <c r="K631" s="6"/>
      <c r="L631" s="6"/>
      <c r="M631" s="6"/>
      <c r="N631" s="6"/>
      <c r="P631" s="7"/>
    </row>
    <row r="632" spans="6:16" s="2" customFormat="1" x14ac:dyDescent="0.25">
      <c r="F632" s="7"/>
      <c r="H632" s="35"/>
      <c r="I632" s="6"/>
      <c r="J632" s="6"/>
      <c r="K632" s="6"/>
      <c r="L632" s="6"/>
      <c r="M632" s="6"/>
      <c r="N632" s="6"/>
      <c r="P632" s="7"/>
    </row>
    <row r="633" spans="6:16" s="2" customFormat="1" x14ac:dyDescent="0.25">
      <c r="F633" s="7"/>
      <c r="H633" s="35"/>
      <c r="I633" s="6"/>
      <c r="J633" s="6"/>
      <c r="K633" s="6"/>
      <c r="L633" s="6"/>
      <c r="M633" s="6"/>
      <c r="N633" s="6"/>
      <c r="P633" s="7"/>
    </row>
    <row r="634" spans="6:16" s="2" customFormat="1" x14ac:dyDescent="0.25">
      <c r="F634" s="7"/>
      <c r="H634" s="35"/>
      <c r="I634" s="6"/>
      <c r="J634" s="6"/>
      <c r="K634" s="6"/>
      <c r="L634" s="6"/>
      <c r="M634" s="6"/>
      <c r="N634" s="6"/>
      <c r="P634" s="7"/>
    </row>
    <row r="635" spans="6:16" s="2" customFormat="1" x14ac:dyDescent="0.25">
      <c r="F635" s="7"/>
      <c r="H635" s="35"/>
      <c r="I635" s="6"/>
      <c r="J635" s="6"/>
      <c r="K635" s="6"/>
      <c r="L635" s="6"/>
      <c r="M635" s="6"/>
      <c r="N635" s="6"/>
      <c r="P635" s="7"/>
    </row>
    <row r="636" spans="6:16" s="2" customFormat="1" x14ac:dyDescent="0.25">
      <c r="F636" s="7"/>
      <c r="H636" s="35"/>
      <c r="I636" s="6"/>
      <c r="J636" s="6"/>
      <c r="K636" s="6"/>
      <c r="L636" s="6"/>
      <c r="M636" s="6"/>
      <c r="N636" s="6"/>
      <c r="P636" s="7"/>
    </row>
    <row r="637" spans="6:16" s="2" customFormat="1" x14ac:dyDescent="0.25">
      <c r="F637" s="7"/>
      <c r="H637" s="35"/>
      <c r="I637" s="6"/>
      <c r="J637" s="6"/>
      <c r="K637" s="6"/>
      <c r="L637" s="6"/>
      <c r="M637" s="6"/>
      <c r="N637" s="6"/>
      <c r="P637" s="7"/>
    </row>
    <row r="638" spans="6:16" s="2" customFormat="1" x14ac:dyDescent="0.25">
      <c r="F638" s="7"/>
      <c r="H638" s="35"/>
      <c r="I638" s="6"/>
      <c r="J638" s="6"/>
      <c r="K638" s="6"/>
      <c r="L638" s="6"/>
      <c r="M638" s="6"/>
      <c r="N638" s="6"/>
      <c r="P638" s="7"/>
    </row>
    <row r="639" spans="6:16" s="2" customFormat="1" x14ac:dyDescent="0.25">
      <c r="F639" s="7"/>
      <c r="H639" s="35"/>
      <c r="I639" s="6"/>
      <c r="J639" s="6"/>
      <c r="K639" s="6"/>
      <c r="L639" s="6"/>
      <c r="M639" s="6"/>
      <c r="N639" s="6"/>
      <c r="P639" s="7"/>
    </row>
    <row r="640" spans="6:16" s="2" customFormat="1" x14ac:dyDescent="0.25">
      <c r="F640" s="7"/>
      <c r="H640" s="35"/>
      <c r="I640" s="6"/>
      <c r="J640" s="6"/>
      <c r="K640" s="6"/>
      <c r="L640" s="6"/>
      <c r="M640" s="6"/>
      <c r="N640" s="6"/>
      <c r="P640" s="7"/>
    </row>
    <row r="641" spans="6:16" s="2" customFormat="1" x14ac:dyDescent="0.25">
      <c r="F641" s="7"/>
      <c r="H641" s="35"/>
      <c r="I641" s="6"/>
      <c r="J641" s="6"/>
      <c r="K641" s="6"/>
      <c r="L641" s="6"/>
      <c r="M641" s="6"/>
      <c r="N641" s="6"/>
      <c r="P641" s="7"/>
    </row>
    <row r="642" spans="6:16" s="2" customFormat="1" x14ac:dyDescent="0.25">
      <c r="F642" s="7"/>
      <c r="H642" s="35"/>
      <c r="I642" s="6"/>
      <c r="J642" s="6"/>
      <c r="K642" s="6"/>
      <c r="L642" s="6"/>
      <c r="M642" s="6"/>
      <c r="N642" s="6"/>
      <c r="P642" s="7"/>
    </row>
    <row r="643" spans="6:16" s="2" customFormat="1" x14ac:dyDescent="0.25">
      <c r="F643" s="7"/>
      <c r="H643" s="35"/>
      <c r="I643" s="6"/>
      <c r="J643" s="6"/>
      <c r="K643" s="6"/>
      <c r="L643" s="6"/>
      <c r="M643" s="6"/>
      <c r="N643" s="6"/>
      <c r="P643" s="7"/>
    </row>
    <row r="644" spans="6:16" s="2" customFormat="1" x14ac:dyDescent="0.25">
      <c r="F644" s="7"/>
      <c r="H644" s="35"/>
      <c r="I644" s="6"/>
      <c r="J644" s="6"/>
      <c r="K644" s="6"/>
      <c r="L644" s="6"/>
      <c r="M644" s="6"/>
      <c r="N644" s="6"/>
      <c r="P644" s="7"/>
    </row>
    <row r="645" spans="6:16" s="2" customFormat="1" x14ac:dyDescent="0.25">
      <c r="F645" s="7"/>
      <c r="H645" s="35"/>
      <c r="I645" s="6"/>
      <c r="J645" s="6"/>
      <c r="K645" s="6"/>
      <c r="L645" s="6"/>
      <c r="M645" s="6"/>
      <c r="N645" s="6"/>
      <c r="P645" s="7"/>
    </row>
    <row r="646" spans="6:16" s="2" customFormat="1" x14ac:dyDescent="0.25">
      <c r="F646" s="7"/>
      <c r="H646" s="35"/>
      <c r="I646" s="6"/>
      <c r="J646" s="6"/>
      <c r="K646" s="6"/>
      <c r="L646" s="6"/>
      <c r="M646" s="6"/>
      <c r="N646" s="6"/>
      <c r="P646" s="7"/>
    </row>
    <row r="647" spans="6:16" s="2" customFormat="1" x14ac:dyDescent="0.25">
      <c r="F647" s="7"/>
      <c r="H647" s="35"/>
      <c r="I647" s="6"/>
      <c r="J647" s="6"/>
      <c r="K647" s="6"/>
      <c r="L647" s="6"/>
      <c r="M647" s="6"/>
      <c r="N647" s="6"/>
      <c r="P647" s="7"/>
    </row>
    <row r="648" spans="6:16" s="2" customFormat="1" x14ac:dyDescent="0.25">
      <c r="F648" s="7"/>
      <c r="H648" s="35"/>
      <c r="I648" s="6"/>
      <c r="J648" s="6"/>
      <c r="K648" s="6"/>
      <c r="L648" s="6"/>
      <c r="M648" s="6"/>
      <c r="N648" s="6"/>
      <c r="P648" s="7"/>
    </row>
    <row r="649" spans="6:16" s="2" customFormat="1" x14ac:dyDescent="0.25">
      <c r="F649" s="7"/>
      <c r="H649" s="35"/>
      <c r="I649" s="6"/>
      <c r="J649" s="6"/>
      <c r="K649" s="6"/>
      <c r="L649" s="6"/>
      <c r="M649" s="6"/>
      <c r="N649" s="6"/>
      <c r="P649" s="7"/>
    </row>
    <row r="650" spans="6:16" s="2" customFormat="1" x14ac:dyDescent="0.25">
      <c r="F650" s="7"/>
      <c r="H650" s="35"/>
      <c r="I650" s="6"/>
      <c r="J650" s="6"/>
      <c r="K650" s="6"/>
      <c r="L650" s="6"/>
      <c r="M650" s="6"/>
      <c r="N650" s="6"/>
      <c r="P650" s="7"/>
    </row>
    <row r="651" spans="6:16" s="2" customFormat="1" x14ac:dyDescent="0.25">
      <c r="F651" s="7"/>
      <c r="H651" s="35"/>
      <c r="I651" s="6"/>
      <c r="J651" s="6"/>
      <c r="K651" s="6"/>
      <c r="L651" s="6"/>
      <c r="M651" s="6"/>
      <c r="N651" s="6"/>
      <c r="P651" s="7"/>
    </row>
    <row r="652" spans="6:16" s="2" customFormat="1" x14ac:dyDescent="0.25">
      <c r="F652" s="7"/>
      <c r="H652" s="35"/>
      <c r="I652" s="6"/>
      <c r="J652" s="6"/>
      <c r="K652" s="6"/>
      <c r="L652" s="6"/>
      <c r="M652" s="6"/>
      <c r="N652" s="6"/>
      <c r="P652" s="7"/>
    </row>
    <row r="653" spans="6:16" s="2" customFormat="1" x14ac:dyDescent="0.25">
      <c r="F653" s="7"/>
      <c r="H653" s="35"/>
      <c r="I653" s="6"/>
      <c r="J653" s="6"/>
      <c r="K653" s="6"/>
      <c r="L653" s="6"/>
      <c r="M653" s="6"/>
      <c r="N653" s="6"/>
      <c r="P653" s="7"/>
    </row>
    <row r="654" spans="6:16" s="2" customFormat="1" x14ac:dyDescent="0.25">
      <c r="F654" s="7"/>
      <c r="H654" s="35"/>
      <c r="I654" s="6"/>
      <c r="J654" s="6"/>
      <c r="K654" s="6"/>
      <c r="L654" s="6"/>
      <c r="M654" s="6"/>
      <c r="N654" s="6"/>
      <c r="P654" s="7"/>
    </row>
    <row r="655" spans="6:16" s="2" customFormat="1" x14ac:dyDescent="0.25">
      <c r="F655" s="7"/>
      <c r="H655" s="35"/>
      <c r="I655" s="6"/>
      <c r="J655" s="6"/>
      <c r="K655" s="6"/>
      <c r="L655" s="6"/>
      <c r="M655" s="6"/>
      <c r="N655" s="6"/>
      <c r="P655" s="7"/>
    </row>
    <row r="656" spans="6:16" s="2" customFormat="1" x14ac:dyDescent="0.25">
      <c r="F656" s="7"/>
      <c r="H656" s="35"/>
      <c r="I656" s="6"/>
      <c r="J656" s="6"/>
      <c r="K656" s="6"/>
      <c r="L656" s="6"/>
      <c r="M656" s="6"/>
      <c r="N656" s="6"/>
      <c r="P656" s="7"/>
    </row>
    <row r="657" spans="6:16" s="2" customFormat="1" x14ac:dyDescent="0.25">
      <c r="F657" s="7"/>
      <c r="H657" s="35"/>
      <c r="I657" s="6"/>
      <c r="J657" s="6"/>
      <c r="K657" s="6"/>
      <c r="L657" s="6"/>
      <c r="M657" s="6"/>
      <c r="N657" s="6"/>
      <c r="P657" s="7"/>
    </row>
    <row r="658" spans="6:16" s="2" customFormat="1" x14ac:dyDescent="0.25">
      <c r="F658" s="7"/>
      <c r="H658" s="35"/>
      <c r="I658" s="6"/>
      <c r="J658" s="6"/>
      <c r="K658" s="6"/>
      <c r="L658" s="6"/>
      <c r="M658" s="6"/>
      <c r="N658" s="6"/>
      <c r="P658" s="7"/>
    </row>
    <row r="659" spans="6:16" s="2" customFormat="1" x14ac:dyDescent="0.25">
      <c r="F659" s="7"/>
      <c r="H659" s="35"/>
      <c r="I659" s="6"/>
      <c r="J659" s="6"/>
      <c r="K659" s="6"/>
      <c r="L659" s="6"/>
      <c r="M659" s="6"/>
      <c r="N659" s="6"/>
      <c r="P659" s="7"/>
    </row>
    <row r="660" spans="6:16" s="2" customFormat="1" x14ac:dyDescent="0.25">
      <c r="F660" s="7"/>
      <c r="H660" s="35"/>
      <c r="I660" s="6"/>
      <c r="J660" s="6"/>
      <c r="K660" s="6"/>
      <c r="L660" s="6"/>
      <c r="M660" s="6"/>
      <c r="N660" s="6"/>
      <c r="P660" s="7"/>
    </row>
    <row r="661" spans="6:16" s="2" customFormat="1" x14ac:dyDescent="0.25">
      <c r="F661" s="7"/>
      <c r="H661" s="35"/>
      <c r="I661" s="6"/>
      <c r="J661" s="6"/>
      <c r="K661" s="6"/>
      <c r="L661" s="6"/>
      <c r="M661" s="6"/>
      <c r="N661" s="6"/>
      <c r="P661" s="7"/>
    </row>
    <row r="662" spans="6:16" s="2" customFormat="1" x14ac:dyDescent="0.25">
      <c r="F662" s="7"/>
      <c r="H662" s="35"/>
      <c r="I662" s="6"/>
      <c r="J662" s="6"/>
      <c r="K662" s="6"/>
      <c r="L662" s="6"/>
      <c r="M662" s="6"/>
      <c r="N662" s="6"/>
      <c r="P662" s="7"/>
    </row>
    <row r="663" spans="6:16" s="2" customFormat="1" x14ac:dyDescent="0.25">
      <c r="F663" s="7"/>
      <c r="H663" s="35"/>
      <c r="I663" s="6"/>
      <c r="J663" s="6"/>
      <c r="K663" s="6"/>
      <c r="L663" s="6"/>
      <c r="M663" s="6"/>
      <c r="N663" s="6"/>
      <c r="P663" s="7"/>
    </row>
    <row r="664" spans="6:16" s="2" customFormat="1" x14ac:dyDescent="0.25">
      <c r="F664" s="7"/>
      <c r="H664" s="35"/>
      <c r="I664" s="6"/>
      <c r="J664" s="6"/>
      <c r="K664" s="6"/>
      <c r="L664" s="6"/>
      <c r="M664" s="6"/>
      <c r="N664" s="6"/>
      <c r="P664" s="7"/>
    </row>
    <row r="665" spans="6:16" s="2" customFormat="1" x14ac:dyDescent="0.25">
      <c r="F665" s="7"/>
      <c r="H665" s="35"/>
      <c r="I665" s="6"/>
      <c r="J665" s="6"/>
      <c r="K665" s="6"/>
      <c r="L665" s="6"/>
      <c r="M665" s="6"/>
      <c r="N665" s="6"/>
      <c r="P665" s="7"/>
    </row>
    <row r="666" spans="6:16" s="2" customFormat="1" x14ac:dyDescent="0.25">
      <c r="F666" s="7"/>
      <c r="H666" s="35"/>
      <c r="I666" s="6"/>
      <c r="J666" s="6"/>
      <c r="K666" s="6"/>
      <c r="L666" s="6"/>
      <c r="M666" s="6"/>
      <c r="N666" s="6"/>
      <c r="P666" s="7"/>
    </row>
    <row r="667" spans="6:16" s="2" customFormat="1" x14ac:dyDescent="0.25">
      <c r="F667" s="7"/>
      <c r="H667" s="35"/>
      <c r="I667" s="6"/>
      <c r="J667" s="6"/>
      <c r="K667" s="6"/>
      <c r="L667" s="6"/>
      <c r="M667" s="6"/>
      <c r="N667" s="6"/>
      <c r="P667" s="7"/>
    </row>
    <row r="668" spans="6:16" s="2" customFormat="1" x14ac:dyDescent="0.25">
      <c r="F668" s="7"/>
      <c r="H668" s="35"/>
      <c r="I668" s="6"/>
      <c r="J668" s="6"/>
      <c r="K668" s="6"/>
      <c r="L668" s="6"/>
      <c r="M668" s="6"/>
      <c r="N668" s="6"/>
      <c r="P668" s="7"/>
    </row>
    <row r="669" spans="6:16" s="2" customFormat="1" x14ac:dyDescent="0.25">
      <c r="F669" s="7"/>
      <c r="H669" s="35"/>
      <c r="I669" s="6"/>
      <c r="J669" s="6"/>
      <c r="K669" s="6"/>
      <c r="L669" s="6"/>
      <c r="M669" s="6"/>
      <c r="N669" s="6"/>
      <c r="P669" s="7"/>
    </row>
    <row r="670" spans="6:16" s="2" customFormat="1" x14ac:dyDescent="0.25">
      <c r="F670" s="7"/>
      <c r="H670" s="35"/>
      <c r="I670" s="6"/>
      <c r="J670" s="6"/>
      <c r="K670" s="6"/>
      <c r="L670" s="6"/>
      <c r="M670" s="6"/>
      <c r="N670" s="6"/>
      <c r="P670" s="7"/>
    </row>
    <row r="671" spans="6:16" s="2" customFormat="1" x14ac:dyDescent="0.25">
      <c r="F671" s="7"/>
      <c r="H671" s="35"/>
      <c r="I671" s="6"/>
      <c r="J671" s="6"/>
      <c r="K671" s="6"/>
      <c r="L671" s="6"/>
      <c r="M671" s="6"/>
      <c r="N671" s="6"/>
      <c r="P671" s="7"/>
    </row>
    <row r="672" spans="6:16" s="2" customFormat="1" x14ac:dyDescent="0.25">
      <c r="F672" s="7"/>
      <c r="H672" s="35"/>
      <c r="I672" s="6"/>
      <c r="J672" s="6"/>
      <c r="K672" s="6"/>
      <c r="L672" s="6"/>
      <c r="M672" s="6"/>
      <c r="N672" s="6"/>
      <c r="P672" s="7"/>
    </row>
    <row r="673" spans="6:16" s="2" customFormat="1" x14ac:dyDescent="0.25">
      <c r="F673" s="7"/>
      <c r="H673" s="35"/>
      <c r="I673" s="6"/>
      <c r="J673" s="6"/>
      <c r="K673" s="6"/>
      <c r="L673" s="6"/>
      <c r="M673" s="6"/>
      <c r="N673" s="6"/>
      <c r="P673" s="7"/>
    </row>
    <row r="674" spans="6:16" s="2" customFormat="1" x14ac:dyDescent="0.25">
      <c r="F674" s="7"/>
      <c r="H674" s="35"/>
      <c r="I674" s="6"/>
      <c r="J674" s="6"/>
      <c r="K674" s="6"/>
      <c r="L674" s="6"/>
      <c r="M674" s="6"/>
      <c r="N674" s="6"/>
      <c r="P674" s="7"/>
    </row>
    <row r="675" spans="6:16" s="2" customFormat="1" x14ac:dyDescent="0.25">
      <c r="F675" s="7"/>
      <c r="H675" s="35"/>
      <c r="I675" s="6"/>
      <c r="J675" s="6"/>
      <c r="K675" s="6"/>
      <c r="L675" s="6"/>
      <c r="M675" s="6"/>
      <c r="N675" s="6"/>
      <c r="P675" s="7"/>
    </row>
    <row r="676" spans="6:16" s="2" customFormat="1" x14ac:dyDescent="0.25">
      <c r="F676" s="7"/>
      <c r="H676" s="35"/>
      <c r="I676" s="6"/>
      <c r="J676" s="6"/>
      <c r="K676" s="6"/>
      <c r="L676" s="6"/>
      <c r="M676" s="6"/>
      <c r="N676" s="6"/>
      <c r="P676" s="7"/>
    </row>
    <row r="677" spans="6:16" s="2" customFormat="1" x14ac:dyDescent="0.25">
      <c r="F677" s="7"/>
      <c r="H677" s="35"/>
      <c r="I677" s="6"/>
      <c r="J677" s="6"/>
      <c r="K677" s="6"/>
      <c r="L677" s="6"/>
      <c r="M677" s="6"/>
      <c r="N677" s="6"/>
      <c r="P677" s="7"/>
    </row>
    <row r="678" spans="6:16" s="2" customFormat="1" x14ac:dyDescent="0.25">
      <c r="F678" s="7"/>
      <c r="H678" s="35"/>
      <c r="I678" s="6"/>
      <c r="J678" s="6"/>
      <c r="K678" s="6"/>
      <c r="L678" s="6"/>
      <c r="M678" s="6"/>
      <c r="N678" s="6"/>
      <c r="P678" s="7"/>
    </row>
    <row r="679" spans="6:16" s="2" customFormat="1" x14ac:dyDescent="0.25">
      <c r="F679" s="7"/>
      <c r="H679" s="35"/>
      <c r="I679" s="6"/>
      <c r="J679" s="6"/>
      <c r="K679" s="6"/>
      <c r="L679" s="6"/>
      <c r="M679" s="6"/>
      <c r="N679" s="6"/>
      <c r="P679" s="7"/>
    </row>
    <row r="680" spans="6:16" s="2" customFormat="1" x14ac:dyDescent="0.25">
      <c r="F680" s="7"/>
      <c r="H680" s="35"/>
      <c r="I680" s="6"/>
      <c r="J680" s="6"/>
      <c r="K680" s="6"/>
      <c r="L680" s="6"/>
      <c r="M680" s="6"/>
      <c r="N680" s="6"/>
      <c r="P680" s="7"/>
    </row>
    <row r="681" spans="6:16" s="2" customFormat="1" x14ac:dyDescent="0.25">
      <c r="F681" s="7"/>
      <c r="H681" s="35"/>
      <c r="I681" s="6"/>
      <c r="J681" s="6"/>
      <c r="K681" s="6"/>
      <c r="L681" s="6"/>
      <c r="M681" s="6"/>
      <c r="N681" s="6"/>
      <c r="P681" s="7"/>
    </row>
    <row r="682" spans="6:16" s="2" customFormat="1" x14ac:dyDescent="0.25">
      <c r="F682" s="7"/>
      <c r="H682" s="35"/>
      <c r="I682" s="6"/>
      <c r="J682" s="6"/>
      <c r="K682" s="6"/>
      <c r="L682" s="6"/>
      <c r="M682" s="6"/>
      <c r="N682" s="6"/>
      <c r="P682" s="7"/>
    </row>
    <row r="683" spans="6:16" s="2" customFormat="1" x14ac:dyDescent="0.25">
      <c r="F683" s="7"/>
      <c r="H683" s="35"/>
      <c r="I683" s="6"/>
      <c r="J683" s="6"/>
      <c r="K683" s="6"/>
      <c r="L683" s="6"/>
      <c r="M683" s="6"/>
      <c r="N683" s="6"/>
      <c r="P683" s="7"/>
    </row>
    <row r="684" spans="6:16" s="2" customFormat="1" x14ac:dyDescent="0.25">
      <c r="F684" s="7"/>
      <c r="H684" s="35"/>
      <c r="I684" s="6"/>
      <c r="J684" s="6"/>
      <c r="K684" s="6"/>
      <c r="L684" s="6"/>
      <c r="M684" s="6"/>
      <c r="N684" s="6"/>
      <c r="P684" s="7"/>
    </row>
    <row r="685" spans="6:16" s="2" customFormat="1" x14ac:dyDescent="0.25">
      <c r="F685" s="7"/>
      <c r="H685" s="35"/>
      <c r="I685" s="6"/>
      <c r="J685" s="6"/>
      <c r="K685" s="6"/>
      <c r="L685" s="6"/>
      <c r="M685" s="6"/>
      <c r="N685" s="6"/>
      <c r="P685" s="7"/>
    </row>
    <row r="686" spans="6:16" s="2" customFormat="1" x14ac:dyDescent="0.25">
      <c r="F686" s="7"/>
      <c r="H686" s="35"/>
      <c r="I686" s="6"/>
      <c r="J686" s="6"/>
      <c r="K686" s="6"/>
      <c r="L686" s="6"/>
      <c r="M686" s="6"/>
      <c r="N686" s="6"/>
      <c r="P686" s="7"/>
    </row>
    <row r="687" spans="6:16" s="2" customFormat="1" x14ac:dyDescent="0.25">
      <c r="F687" s="7"/>
      <c r="H687" s="35"/>
      <c r="I687" s="6"/>
      <c r="J687" s="6"/>
      <c r="K687" s="6"/>
      <c r="L687" s="6"/>
      <c r="M687" s="6"/>
      <c r="N687" s="6"/>
      <c r="P687" s="7"/>
    </row>
    <row r="688" spans="6:16" s="2" customFormat="1" x14ac:dyDescent="0.25">
      <c r="F688" s="7"/>
      <c r="H688" s="35"/>
      <c r="I688" s="6"/>
      <c r="J688" s="6"/>
      <c r="K688" s="6"/>
      <c r="L688" s="6"/>
      <c r="M688" s="6"/>
      <c r="N688" s="6"/>
      <c r="P688" s="7"/>
    </row>
    <row r="689" spans="6:16" s="2" customFormat="1" x14ac:dyDescent="0.25">
      <c r="F689" s="7"/>
      <c r="H689" s="35"/>
      <c r="I689" s="6"/>
      <c r="J689" s="6"/>
      <c r="K689" s="6"/>
      <c r="L689" s="6"/>
      <c r="M689" s="6"/>
      <c r="N689" s="6"/>
      <c r="P689" s="7"/>
    </row>
    <row r="690" spans="6:16" s="2" customFormat="1" x14ac:dyDescent="0.25">
      <c r="F690" s="7"/>
      <c r="H690" s="35"/>
      <c r="I690" s="6"/>
      <c r="J690" s="6"/>
      <c r="K690" s="6"/>
      <c r="L690" s="6"/>
      <c r="M690" s="6"/>
      <c r="N690" s="6"/>
      <c r="P690" s="7"/>
    </row>
    <row r="691" spans="6:16" s="2" customFormat="1" x14ac:dyDescent="0.25">
      <c r="F691" s="7"/>
      <c r="H691" s="35"/>
      <c r="I691" s="6"/>
      <c r="J691" s="6"/>
      <c r="K691" s="6"/>
      <c r="L691" s="6"/>
      <c r="M691" s="6"/>
      <c r="N691" s="6"/>
      <c r="P691" s="7"/>
    </row>
    <row r="692" spans="6:16" s="2" customFormat="1" x14ac:dyDescent="0.25">
      <c r="F692" s="7"/>
      <c r="H692" s="35"/>
      <c r="I692" s="6"/>
      <c r="J692" s="6"/>
      <c r="K692" s="6"/>
      <c r="L692" s="6"/>
      <c r="M692" s="6"/>
      <c r="N692" s="6"/>
      <c r="P692" s="7"/>
    </row>
    <row r="693" spans="6:16" s="2" customFormat="1" x14ac:dyDescent="0.25">
      <c r="F693" s="7"/>
      <c r="H693" s="35"/>
      <c r="I693" s="6"/>
      <c r="J693" s="6"/>
      <c r="K693" s="6"/>
      <c r="L693" s="6"/>
      <c r="M693" s="6"/>
      <c r="N693" s="6"/>
      <c r="P693" s="7"/>
    </row>
    <row r="694" spans="6:16" s="2" customFormat="1" x14ac:dyDescent="0.25">
      <c r="F694" s="7"/>
      <c r="H694" s="35"/>
      <c r="I694" s="6"/>
      <c r="J694" s="6"/>
      <c r="K694" s="6"/>
      <c r="L694" s="6"/>
      <c r="M694" s="6"/>
      <c r="N694" s="6"/>
      <c r="P694" s="7"/>
    </row>
    <row r="695" spans="6:16" s="2" customFormat="1" x14ac:dyDescent="0.25">
      <c r="F695" s="7"/>
      <c r="H695" s="35"/>
      <c r="I695" s="6"/>
      <c r="J695" s="6"/>
      <c r="K695" s="6"/>
      <c r="L695" s="6"/>
      <c r="M695" s="6"/>
      <c r="N695" s="6"/>
      <c r="P695" s="7"/>
    </row>
    <row r="696" spans="6:16" s="2" customFormat="1" x14ac:dyDescent="0.25">
      <c r="F696" s="7"/>
      <c r="H696" s="35"/>
      <c r="I696" s="6"/>
      <c r="J696" s="6"/>
      <c r="K696" s="6"/>
      <c r="L696" s="6"/>
      <c r="M696" s="6"/>
      <c r="N696" s="6"/>
      <c r="P696" s="7"/>
    </row>
    <row r="697" spans="6:16" s="2" customFormat="1" x14ac:dyDescent="0.25">
      <c r="F697" s="7"/>
      <c r="H697" s="35"/>
      <c r="I697" s="6"/>
      <c r="J697" s="6"/>
      <c r="K697" s="6"/>
      <c r="L697" s="6"/>
      <c r="M697" s="6"/>
      <c r="N697" s="6"/>
      <c r="P697" s="7"/>
    </row>
    <row r="698" spans="6:16" s="2" customFormat="1" x14ac:dyDescent="0.25">
      <c r="F698" s="7"/>
      <c r="H698" s="35"/>
      <c r="I698" s="6"/>
      <c r="J698" s="6"/>
      <c r="K698" s="6"/>
      <c r="L698" s="6"/>
      <c r="M698" s="6"/>
      <c r="N698" s="6"/>
      <c r="P698" s="7"/>
    </row>
    <row r="699" spans="6:16" s="2" customFormat="1" x14ac:dyDescent="0.25">
      <c r="F699" s="7"/>
      <c r="H699" s="35"/>
      <c r="I699" s="6"/>
      <c r="J699" s="6"/>
      <c r="K699" s="6"/>
      <c r="L699" s="6"/>
      <c r="M699" s="6"/>
      <c r="N699" s="6"/>
      <c r="P699" s="7"/>
    </row>
    <row r="700" spans="6:16" s="2" customFormat="1" x14ac:dyDescent="0.25">
      <c r="F700" s="7"/>
      <c r="H700" s="35"/>
      <c r="I700" s="6"/>
      <c r="J700" s="6"/>
      <c r="K700" s="6"/>
      <c r="L700" s="6"/>
      <c r="M700" s="6"/>
      <c r="N700" s="6"/>
      <c r="P700" s="7"/>
    </row>
    <row r="701" spans="6:16" s="2" customFormat="1" x14ac:dyDescent="0.25">
      <c r="F701" s="7"/>
      <c r="H701" s="35"/>
      <c r="I701" s="6"/>
      <c r="J701" s="6"/>
      <c r="K701" s="6"/>
      <c r="L701" s="6"/>
      <c r="M701" s="6"/>
      <c r="N701" s="6"/>
      <c r="P701" s="7"/>
    </row>
    <row r="702" spans="6:16" s="2" customFormat="1" x14ac:dyDescent="0.25">
      <c r="F702" s="7"/>
      <c r="H702" s="35"/>
      <c r="I702" s="6"/>
      <c r="J702" s="6"/>
      <c r="K702" s="6"/>
      <c r="L702" s="6"/>
      <c r="M702" s="6"/>
      <c r="N702" s="6"/>
      <c r="P702" s="7"/>
    </row>
    <row r="703" spans="6:16" s="2" customFormat="1" x14ac:dyDescent="0.25">
      <c r="F703" s="7"/>
      <c r="H703" s="35"/>
      <c r="I703" s="6"/>
      <c r="J703" s="6"/>
      <c r="K703" s="6"/>
      <c r="L703" s="6"/>
      <c r="M703" s="6"/>
      <c r="N703" s="6"/>
      <c r="P703" s="7"/>
    </row>
    <row r="704" spans="6:16" s="2" customFormat="1" x14ac:dyDescent="0.25">
      <c r="F704" s="7"/>
      <c r="H704" s="35"/>
      <c r="I704" s="6"/>
      <c r="J704" s="6"/>
      <c r="K704" s="6"/>
      <c r="L704" s="6"/>
      <c r="M704" s="6"/>
      <c r="N704" s="6"/>
      <c r="P704" s="7"/>
    </row>
    <row r="705" spans="6:16" s="2" customFormat="1" x14ac:dyDescent="0.25">
      <c r="F705" s="7"/>
      <c r="H705" s="35"/>
      <c r="I705" s="6"/>
      <c r="J705" s="6"/>
      <c r="K705" s="6"/>
      <c r="L705" s="6"/>
      <c r="M705" s="6"/>
      <c r="N705" s="6"/>
      <c r="P705" s="7"/>
    </row>
    <row r="706" spans="6:16" s="2" customFormat="1" x14ac:dyDescent="0.25">
      <c r="F706" s="7"/>
      <c r="H706" s="35"/>
      <c r="I706" s="6"/>
      <c r="J706" s="6"/>
      <c r="K706" s="6"/>
      <c r="L706" s="6"/>
      <c r="M706" s="6"/>
      <c r="N706" s="6"/>
      <c r="P706" s="7"/>
    </row>
    <row r="707" spans="6:16" s="2" customFormat="1" x14ac:dyDescent="0.25">
      <c r="F707" s="7"/>
      <c r="H707" s="35"/>
      <c r="I707" s="6"/>
      <c r="J707" s="6"/>
      <c r="K707" s="6"/>
      <c r="L707" s="6"/>
      <c r="M707" s="6"/>
      <c r="N707" s="6"/>
      <c r="P707" s="7"/>
    </row>
    <row r="708" spans="6:16" s="2" customFormat="1" x14ac:dyDescent="0.25">
      <c r="F708" s="7"/>
      <c r="H708" s="35"/>
      <c r="I708" s="6"/>
      <c r="J708" s="6"/>
      <c r="K708" s="6"/>
      <c r="L708" s="6"/>
      <c r="M708" s="6"/>
      <c r="N708" s="6"/>
      <c r="P708" s="7"/>
    </row>
    <row r="709" spans="6:16" s="2" customFormat="1" x14ac:dyDescent="0.25">
      <c r="F709" s="7"/>
      <c r="H709" s="35"/>
      <c r="I709" s="6"/>
      <c r="J709" s="6"/>
      <c r="K709" s="6"/>
      <c r="L709" s="6"/>
      <c r="M709" s="6"/>
      <c r="N709" s="6"/>
      <c r="P709" s="7"/>
    </row>
    <row r="710" spans="6:16" s="2" customFormat="1" x14ac:dyDescent="0.25">
      <c r="F710" s="7"/>
      <c r="H710" s="35"/>
      <c r="I710" s="6"/>
      <c r="J710" s="6"/>
      <c r="K710" s="6"/>
      <c r="L710" s="6"/>
      <c r="M710" s="6"/>
      <c r="N710" s="6"/>
      <c r="P710" s="7"/>
    </row>
    <row r="711" spans="6:16" s="2" customFormat="1" x14ac:dyDescent="0.25">
      <c r="F711" s="7"/>
      <c r="H711" s="35"/>
      <c r="I711" s="6"/>
      <c r="J711" s="6"/>
      <c r="K711" s="6"/>
      <c r="L711" s="6"/>
      <c r="M711" s="6"/>
      <c r="N711" s="6"/>
      <c r="P711" s="7"/>
    </row>
    <row r="712" spans="6:16" s="2" customFormat="1" x14ac:dyDescent="0.25">
      <c r="F712" s="7"/>
      <c r="H712" s="35"/>
      <c r="I712" s="6"/>
      <c r="J712" s="6"/>
      <c r="K712" s="6"/>
      <c r="L712" s="6"/>
      <c r="M712" s="6"/>
      <c r="N712" s="6"/>
      <c r="P712" s="7"/>
    </row>
    <row r="713" spans="6:16" s="2" customFormat="1" x14ac:dyDescent="0.25">
      <c r="F713" s="7"/>
      <c r="H713" s="35"/>
      <c r="I713" s="6"/>
      <c r="J713" s="6"/>
      <c r="K713" s="6"/>
      <c r="L713" s="6"/>
      <c r="M713" s="6"/>
      <c r="N713" s="6"/>
      <c r="P713" s="7"/>
    </row>
    <row r="714" spans="6:16" s="2" customFormat="1" x14ac:dyDescent="0.25">
      <c r="F714" s="7"/>
      <c r="H714" s="35"/>
      <c r="I714" s="6"/>
      <c r="J714" s="6"/>
      <c r="K714" s="6"/>
      <c r="L714" s="6"/>
      <c r="M714" s="6"/>
      <c r="N714" s="6"/>
      <c r="P714" s="7"/>
    </row>
    <row r="715" spans="6:16" s="2" customFormat="1" x14ac:dyDescent="0.25">
      <c r="F715" s="7"/>
      <c r="H715" s="35"/>
      <c r="I715" s="6"/>
      <c r="J715" s="6"/>
      <c r="K715" s="6"/>
      <c r="L715" s="6"/>
      <c r="M715" s="6"/>
      <c r="N715" s="6"/>
      <c r="P715" s="7"/>
    </row>
    <row r="716" spans="6:16" s="2" customFormat="1" x14ac:dyDescent="0.25">
      <c r="F716" s="7"/>
      <c r="H716" s="35"/>
      <c r="I716" s="6"/>
      <c r="J716" s="6"/>
      <c r="K716" s="6"/>
      <c r="L716" s="6"/>
      <c r="M716" s="6"/>
      <c r="N716" s="6"/>
      <c r="P716" s="7"/>
    </row>
    <row r="717" spans="6:16" s="2" customFormat="1" x14ac:dyDescent="0.25">
      <c r="F717" s="7"/>
      <c r="H717" s="35"/>
      <c r="I717" s="6"/>
      <c r="J717" s="6"/>
      <c r="K717" s="6"/>
      <c r="L717" s="6"/>
      <c r="M717" s="6"/>
      <c r="N717" s="6"/>
      <c r="P717" s="7"/>
    </row>
    <row r="718" spans="6:16" s="2" customFormat="1" x14ac:dyDescent="0.25">
      <c r="F718" s="7"/>
      <c r="H718" s="35"/>
      <c r="I718" s="6"/>
      <c r="J718" s="6"/>
      <c r="K718" s="6"/>
      <c r="L718" s="6"/>
      <c r="M718" s="6"/>
      <c r="N718" s="6"/>
      <c r="P718" s="7"/>
    </row>
    <row r="719" spans="6:16" s="2" customFormat="1" x14ac:dyDescent="0.25">
      <c r="F719" s="7"/>
      <c r="H719" s="35"/>
      <c r="I719" s="6"/>
      <c r="J719" s="6"/>
      <c r="K719" s="6"/>
      <c r="L719" s="6"/>
      <c r="M719" s="6"/>
      <c r="N719" s="6"/>
      <c r="P719" s="7"/>
    </row>
    <row r="720" spans="6:16" s="2" customFormat="1" x14ac:dyDescent="0.25">
      <c r="F720" s="7"/>
      <c r="H720" s="35"/>
      <c r="I720" s="6"/>
      <c r="J720" s="6"/>
      <c r="K720" s="6"/>
      <c r="L720" s="6"/>
      <c r="M720" s="6"/>
      <c r="N720" s="6"/>
      <c r="P720" s="7"/>
    </row>
    <row r="721" spans="6:16" s="2" customFormat="1" x14ac:dyDescent="0.25">
      <c r="F721" s="7"/>
      <c r="H721" s="35"/>
      <c r="I721" s="6"/>
      <c r="J721" s="6"/>
      <c r="K721" s="6"/>
      <c r="L721" s="6"/>
      <c r="M721" s="6"/>
      <c r="N721" s="6"/>
      <c r="P721" s="7"/>
    </row>
    <row r="722" spans="6:16" s="2" customFormat="1" x14ac:dyDescent="0.25">
      <c r="F722" s="7"/>
      <c r="H722" s="35"/>
      <c r="I722" s="6"/>
      <c r="J722" s="6"/>
      <c r="K722" s="6"/>
      <c r="L722" s="6"/>
      <c r="M722" s="6"/>
      <c r="N722" s="6"/>
      <c r="P722" s="7"/>
    </row>
    <row r="723" spans="6:16" s="2" customFormat="1" x14ac:dyDescent="0.25">
      <c r="F723" s="7"/>
      <c r="H723" s="35"/>
      <c r="I723" s="6"/>
      <c r="J723" s="6"/>
      <c r="K723" s="6"/>
      <c r="L723" s="6"/>
      <c r="M723" s="6"/>
      <c r="N723" s="6"/>
      <c r="P723" s="7"/>
    </row>
    <row r="724" spans="6:16" s="2" customFormat="1" x14ac:dyDescent="0.25">
      <c r="F724" s="7"/>
      <c r="H724" s="35"/>
      <c r="I724" s="6"/>
      <c r="J724" s="6"/>
      <c r="K724" s="6"/>
      <c r="L724" s="6"/>
      <c r="M724" s="6"/>
      <c r="N724" s="6"/>
      <c r="P724" s="7"/>
    </row>
    <row r="725" spans="6:16" s="2" customFormat="1" x14ac:dyDescent="0.25">
      <c r="F725" s="7"/>
      <c r="H725" s="35"/>
      <c r="I725" s="6"/>
      <c r="J725" s="6"/>
      <c r="K725" s="6"/>
      <c r="L725" s="6"/>
      <c r="M725" s="6"/>
      <c r="N725" s="6"/>
      <c r="P725" s="7"/>
    </row>
    <row r="726" spans="6:16" s="2" customFormat="1" x14ac:dyDescent="0.25">
      <c r="F726" s="7"/>
      <c r="H726" s="35"/>
      <c r="I726" s="6"/>
      <c r="J726" s="6"/>
      <c r="K726" s="6"/>
      <c r="L726" s="6"/>
      <c r="M726" s="6"/>
      <c r="N726" s="6"/>
      <c r="P726" s="7"/>
    </row>
    <row r="727" spans="6:16" s="2" customFormat="1" x14ac:dyDescent="0.25">
      <c r="F727" s="7"/>
      <c r="H727" s="35"/>
      <c r="I727" s="6"/>
      <c r="J727" s="6"/>
      <c r="K727" s="6"/>
      <c r="L727" s="6"/>
      <c r="M727" s="6"/>
      <c r="N727" s="6"/>
      <c r="P727" s="7"/>
    </row>
    <row r="728" spans="6:16" s="2" customFormat="1" x14ac:dyDescent="0.25">
      <c r="F728" s="7"/>
      <c r="H728" s="35"/>
      <c r="I728" s="6"/>
      <c r="J728" s="6"/>
      <c r="K728" s="6"/>
      <c r="L728" s="6"/>
      <c r="M728" s="6"/>
      <c r="N728" s="6"/>
      <c r="P728" s="7"/>
    </row>
    <row r="729" spans="6:16" s="2" customFormat="1" x14ac:dyDescent="0.25">
      <c r="F729" s="7"/>
      <c r="H729" s="35"/>
      <c r="I729" s="6"/>
      <c r="J729" s="6"/>
      <c r="K729" s="6"/>
      <c r="L729" s="6"/>
      <c r="M729" s="6"/>
      <c r="N729" s="6"/>
      <c r="P729" s="7"/>
    </row>
    <row r="730" spans="6:16" s="2" customFormat="1" x14ac:dyDescent="0.25">
      <c r="F730" s="7"/>
      <c r="H730" s="35"/>
      <c r="I730" s="6"/>
      <c r="J730" s="6"/>
      <c r="K730" s="6"/>
      <c r="L730" s="6"/>
      <c r="M730" s="6"/>
      <c r="N730" s="6"/>
      <c r="P730" s="7"/>
    </row>
    <row r="731" spans="6:16" s="2" customFormat="1" x14ac:dyDescent="0.25">
      <c r="F731" s="7"/>
      <c r="H731" s="35"/>
      <c r="I731" s="6"/>
      <c r="J731" s="6"/>
      <c r="K731" s="6"/>
      <c r="L731" s="6"/>
      <c r="M731" s="6"/>
      <c r="N731" s="6"/>
      <c r="P731" s="7"/>
    </row>
    <row r="732" spans="6:16" s="2" customFormat="1" x14ac:dyDescent="0.25">
      <c r="F732" s="7"/>
      <c r="H732" s="35"/>
      <c r="I732" s="6"/>
      <c r="J732" s="6"/>
      <c r="K732" s="6"/>
      <c r="L732" s="6"/>
      <c r="M732" s="6"/>
      <c r="N732" s="6"/>
      <c r="P732" s="7"/>
    </row>
    <row r="733" spans="6:16" s="2" customFormat="1" x14ac:dyDescent="0.25">
      <c r="F733" s="7"/>
      <c r="H733" s="35"/>
      <c r="I733" s="6"/>
      <c r="J733" s="6"/>
      <c r="K733" s="6"/>
      <c r="L733" s="6"/>
      <c r="M733" s="6"/>
      <c r="N733" s="6"/>
      <c r="P733" s="7"/>
    </row>
    <row r="734" spans="6:16" s="2" customFormat="1" x14ac:dyDescent="0.25">
      <c r="F734" s="7"/>
      <c r="H734" s="35"/>
      <c r="I734" s="6"/>
      <c r="J734" s="6"/>
      <c r="K734" s="6"/>
      <c r="L734" s="6"/>
      <c r="M734" s="6"/>
      <c r="N734" s="6"/>
      <c r="P734" s="7"/>
    </row>
    <row r="735" spans="6:16" s="2" customFormat="1" x14ac:dyDescent="0.25">
      <c r="F735" s="7"/>
      <c r="H735" s="35"/>
      <c r="I735" s="6"/>
      <c r="J735" s="6"/>
      <c r="K735" s="6"/>
      <c r="L735" s="6"/>
      <c r="M735" s="6"/>
      <c r="N735" s="6"/>
      <c r="P735" s="7"/>
    </row>
    <row r="736" spans="6:16" s="2" customFormat="1" x14ac:dyDescent="0.25">
      <c r="F736" s="7"/>
      <c r="H736" s="35"/>
      <c r="I736" s="6"/>
      <c r="J736" s="6"/>
      <c r="K736" s="6"/>
      <c r="L736" s="6"/>
      <c r="M736" s="6"/>
      <c r="N736" s="6"/>
      <c r="P736" s="7"/>
    </row>
    <row r="737" spans="6:16" s="2" customFormat="1" x14ac:dyDescent="0.25">
      <c r="F737" s="7"/>
      <c r="H737" s="35"/>
      <c r="I737" s="6"/>
      <c r="J737" s="6"/>
      <c r="K737" s="6"/>
      <c r="L737" s="6"/>
      <c r="M737" s="6"/>
      <c r="N737" s="6"/>
      <c r="P737" s="7"/>
    </row>
    <row r="738" spans="6:16" s="2" customFormat="1" x14ac:dyDescent="0.25">
      <c r="F738" s="7"/>
      <c r="H738" s="35"/>
      <c r="I738" s="6"/>
      <c r="J738" s="6"/>
      <c r="K738" s="6"/>
      <c r="L738" s="6"/>
      <c r="M738" s="6"/>
      <c r="N738" s="6"/>
      <c r="P738" s="7"/>
    </row>
    <row r="739" spans="6:16" s="2" customFormat="1" x14ac:dyDescent="0.25">
      <c r="F739" s="7"/>
      <c r="H739" s="35"/>
      <c r="I739" s="6"/>
      <c r="J739" s="6"/>
      <c r="K739" s="6"/>
      <c r="L739" s="6"/>
      <c r="M739" s="6"/>
      <c r="N739" s="6"/>
      <c r="P739" s="7"/>
    </row>
    <row r="740" spans="6:16" s="2" customFormat="1" x14ac:dyDescent="0.25">
      <c r="F740" s="7"/>
      <c r="H740" s="35"/>
      <c r="I740" s="6"/>
      <c r="J740" s="6"/>
      <c r="K740" s="6"/>
      <c r="L740" s="6"/>
      <c r="M740" s="6"/>
      <c r="N740" s="6"/>
      <c r="P740" s="7"/>
    </row>
    <row r="741" spans="6:16" s="2" customFormat="1" x14ac:dyDescent="0.25">
      <c r="F741" s="7"/>
      <c r="H741" s="35"/>
      <c r="I741" s="6"/>
      <c r="J741" s="6"/>
      <c r="K741" s="6"/>
      <c r="L741" s="6"/>
      <c r="M741" s="6"/>
      <c r="N741" s="6"/>
      <c r="P741" s="7"/>
    </row>
    <row r="742" spans="6:16" s="2" customFormat="1" x14ac:dyDescent="0.25">
      <c r="F742" s="7"/>
      <c r="H742" s="35"/>
      <c r="I742" s="6"/>
      <c r="J742" s="6"/>
      <c r="K742" s="6"/>
      <c r="L742" s="6"/>
      <c r="M742" s="6"/>
      <c r="N742" s="6"/>
      <c r="P742" s="7"/>
    </row>
    <row r="743" spans="6:16" s="2" customFormat="1" x14ac:dyDescent="0.25">
      <c r="F743" s="7"/>
      <c r="H743" s="35"/>
      <c r="I743" s="6"/>
      <c r="J743" s="6"/>
      <c r="K743" s="6"/>
      <c r="L743" s="6"/>
      <c r="M743" s="6"/>
      <c r="N743" s="6"/>
      <c r="P743" s="7"/>
    </row>
    <row r="744" spans="6:16" s="2" customFormat="1" x14ac:dyDescent="0.25">
      <c r="F744" s="7"/>
      <c r="H744" s="35"/>
      <c r="I744" s="6"/>
      <c r="J744" s="6"/>
      <c r="K744" s="6"/>
      <c r="L744" s="6"/>
      <c r="M744" s="6"/>
      <c r="N744" s="6"/>
      <c r="P744" s="7"/>
    </row>
    <row r="745" spans="6:16" s="2" customFormat="1" x14ac:dyDescent="0.25">
      <c r="F745" s="7"/>
      <c r="H745" s="35"/>
      <c r="I745" s="6"/>
      <c r="J745" s="6"/>
      <c r="K745" s="6"/>
      <c r="L745" s="6"/>
      <c r="M745" s="6"/>
      <c r="N745" s="6"/>
      <c r="P745" s="7"/>
    </row>
    <row r="746" spans="6:16" s="2" customFormat="1" x14ac:dyDescent="0.25">
      <c r="F746" s="7"/>
      <c r="H746" s="35"/>
      <c r="I746" s="6"/>
      <c r="J746" s="6"/>
      <c r="K746" s="6"/>
      <c r="L746" s="6"/>
      <c r="M746" s="6"/>
      <c r="N746" s="6"/>
      <c r="P746" s="7"/>
    </row>
    <row r="747" spans="6:16" s="2" customFormat="1" x14ac:dyDescent="0.25">
      <c r="F747" s="7"/>
      <c r="H747" s="35"/>
      <c r="I747" s="6"/>
      <c r="J747" s="6"/>
      <c r="K747" s="6"/>
      <c r="L747" s="6"/>
      <c r="M747" s="6"/>
      <c r="N747" s="6"/>
      <c r="P747" s="7"/>
    </row>
    <row r="748" spans="6:16" s="2" customFormat="1" x14ac:dyDescent="0.25">
      <c r="F748" s="7"/>
      <c r="H748" s="35"/>
      <c r="I748" s="6"/>
      <c r="J748" s="6"/>
      <c r="K748" s="6"/>
      <c r="L748" s="6"/>
      <c r="M748" s="6"/>
      <c r="N748" s="6"/>
      <c r="P748" s="7"/>
    </row>
    <row r="749" spans="6:16" s="2" customFormat="1" x14ac:dyDescent="0.25">
      <c r="F749" s="7"/>
      <c r="H749" s="35"/>
      <c r="I749" s="6"/>
      <c r="J749" s="6"/>
      <c r="K749" s="6"/>
      <c r="L749" s="6"/>
      <c r="M749" s="6"/>
      <c r="N749" s="6"/>
      <c r="P749" s="7"/>
    </row>
  </sheetData>
  <mergeCells count="5">
    <mergeCell ref="H3:M3"/>
    <mergeCell ref="A3:G3"/>
    <mergeCell ref="F2:G2"/>
    <mergeCell ref="K2:M2"/>
    <mergeCell ref="N3:O3"/>
  </mergeCells>
  <phoneticPr fontId="5" type="noConversion"/>
  <conditionalFormatting sqref="J5:J64 L5:L64">
    <cfRule type="expression" dxfId="14" priority="19">
      <formula>OR(J5=8,J5=10,J5=12)</formula>
    </cfRule>
    <cfRule type="expression" dxfId="13" priority="20">
      <formula>J5&gt;12</formula>
    </cfRule>
    <cfRule type="expression" dxfId="12" priority="21">
      <formula>J5&lt;8</formula>
    </cfRule>
  </conditionalFormatting>
  <conditionalFormatting sqref="H2">
    <cfRule type="cellIs" dxfId="11" priority="7" operator="equal">
      <formula>"High"</formula>
    </cfRule>
    <cfRule type="cellIs" dxfId="10" priority="8" operator="equal">
      <formula>"Medium"</formula>
    </cfRule>
    <cfRule type="cellIs" dxfId="9" priority="9" operator="equal">
      <formula>"Low"</formula>
    </cfRule>
  </conditionalFormatting>
  <dataValidations xWindow="163" yWindow="385" count="16">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Q3" xr:uid="{00000000-0002-0000-0100-000000000000}"/>
    <dataValidation allowBlank="1" showInputMessage="1" showErrorMessage="1" prompt="Forma de describir los Riesgos:_x000a_ &quot;Como resultado de una &lt;causa&gt; cuya raiz tiene una &lt;categoría&gt;, puede ocurrir un &lt;evento&gt;, que  podría &lt;afectar a los objetivo(s)&gt;&quot; del proyecto" sqref="F5:F64" xr:uid="{00000000-0002-0000-0100-000001000000}"/>
    <dataValidation allowBlank="1" showErrorMessage="1" promptTitle="Level 1 Risk Register" prompt="This risk register is for Level 1 projects only." sqref="A2" xr:uid="{00000000-0002-0000-0100-000002000000}"/>
    <dataValidation allowBlank="1" showInputMessage="1" showErrorMessage="1" promptTitle="Responsabilidad" prompt="Nombre del gestor responsable de este Riesgo" sqref="P5:P64" xr:uid="{00000000-0002-0000-0100-000003000000}"/>
    <dataValidation type="list" allowBlank="1" showInputMessage="1" showErrorMessage="1" sqref="H5:H64" xr:uid="{00000000-0002-0000-0100-000004000000}">
      <formula1>"1-Muy Bajo,2-Bajo,3-Moderado,4-Alto,5-Muy Alto"</formula1>
    </dataValidation>
    <dataValidation type="list" allowBlank="1" showInputMessage="1" showErrorMessage="1" sqref="I5:I64" xr:uid="{00000000-0002-0000-0100-000005000000}">
      <formula1>"1 -Muy Bajo,2 -Bajo,4 -Moderado,8 -Alto,16 - Muy Alto"</formula1>
    </dataValidation>
    <dataValidation type="list" allowBlank="1" showInputMessage="1" showErrorMessage="1" sqref="K5:K64" xr:uid="{00000000-0002-0000-0100-000006000000}">
      <formula1>"1 -Muy Bajo,2 -Bajo,4 -Moderado,8 -Alto,16 -Muy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N5:N64" xr:uid="{00000000-0002-0000-0100-000007000000}">
      <formula1>"Evitar, Transferir, Mitigar, Aceptar, Explotar, Compartir, Mejorar, Aceptar"</formula1>
    </dataValidation>
    <dataValidation type="list" allowBlank="1" showInputMessage="1" showErrorMessage="1" prompt="Seleccione el tipo de Riesgo." sqref="C5:C64" xr:uid="{00000000-0002-0000-0100-000008000000}">
      <formula1>"Amenaza, Oportunidad"</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5:A64" xr:uid="{DB6E9F33-E4F1-4ABC-82C0-87C128068269}">
      <formula1>"Retirado, Activo"</formula1>
    </dataValidation>
    <dataValidation allowBlank="1" showInputMessage="1" showErrorMessage="1" prompt="Título breve del Riesgo" sqref="E5:E64" xr:uid="{00000000-0002-0000-0100-00000A000000}"/>
    <dataValidation allowBlank="1" showInputMessage="1" showErrorMessage="1" promptTitle="ID #" prompt="Identificador de este riesgo. Asignado por el equipo AGR para su seguimiento" sqref="B5:B64" xr:uid="{00000000-0002-0000-0100-00000B000000}"/>
    <dataValidation type="list" allowBlank="1" showInputMessage="1" showErrorMessage="1" promptTitle="ID #" prompt="Seleccione la Categoría del Riesgo" sqref="D5:D64" xr:uid="{00000000-0002-0000-0100-00000C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Accion de Respuesta" prompt="Respuesta detallada de la acción tomada." sqref="O5:O64" xr:uid="{00000000-0002-0000-0100-00000D000000}"/>
    <dataValidation allowBlank="1" showInputMessage="1" showErrorMessage="1" promptTitle="Identificacion" prompt="La identificación de riesgos consiste en determinar los riesgos que podrían afectar al proyecto y documentar sus características" sqref="A3:G3" xr:uid="{00000000-0002-0000-0100-00000E000000}"/>
    <dataValidation allowBlank="1" showInputMessage="1" showErrorMessage="1" prompt="Deben justificarse los riesgos con &quot;Alta&quot; calificación. Los otros son opcionales" sqref="M5 M7 M9:M64" xr:uid="{F6D5B0C1-E958-4DCB-87F9-401C1E3170F1}"/>
  </dataValidations>
  <pageMargins left="0.7" right="0.7" top="0.75" bottom="0.75" header="0.3" footer="0.3"/>
  <pageSetup paperSize="3" scale="70" orientation="landscape" r:id="rId1"/>
  <headerFooter>
    <oddFooter>&amp;C&amp;A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80"/>
  <sheetViews>
    <sheetView zoomScale="90" zoomScaleNormal="90" workbookViewId="0">
      <selection activeCell="L6" sqref="L6"/>
    </sheetView>
  </sheetViews>
  <sheetFormatPr baseColWidth="10" defaultColWidth="8.88671875" defaultRowHeight="13.2" x14ac:dyDescent="0.25"/>
  <cols>
    <col min="1" max="1" width="8.6640625" style="1" customWidth="1"/>
    <col min="2" max="2" width="7.109375" style="1" customWidth="1"/>
    <col min="3" max="3" width="15.6640625" style="1" customWidth="1"/>
    <col min="4" max="4" width="24.6640625" style="1" customWidth="1"/>
    <col min="5" max="5" width="32.6640625" style="1" customWidth="1"/>
    <col min="6" max="6" width="30.6640625" style="1" customWidth="1"/>
    <col min="7" max="7" width="6.6640625" style="1" customWidth="1"/>
    <col min="8" max="8" width="9.6640625" style="2" customWidth="1"/>
    <col min="9" max="9" width="13.44140625" style="6" bestFit="1" customWidth="1"/>
    <col min="10" max="12" width="13.44140625" style="6" customWidth="1"/>
    <col min="13" max="13" width="10.6640625" style="6" customWidth="1"/>
    <col min="14" max="14" width="14.33203125" style="6" customWidth="1"/>
    <col min="15" max="16" width="10.6640625" style="6" customWidth="1"/>
    <col min="17" max="17" width="24.6640625" style="6" customWidth="1"/>
    <col min="18" max="18" width="10.6640625" style="1" customWidth="1"/>
    <col min="19" max="19" width="34.6640625" style="21" customWidth="1"/>
    <col min="20" max="20" width="15.6640625" style="39" customWidth="1"/>
    <col min="21" max="21" width="14.88671875" style="73" customWidth="1"/>
    <col min="22" max="16384" width="8.88671875" style="1"/>
  </cols>
  <sheetData>
    <row r="1" spans="1:28" ht="9.75" customHeight="1" thickBot="1" x14ac:dyDescent="0.3">
      <c r="S1" s="7"/>
      <c r="U1" s="71"/>
    </row>
    <row r="2" spans="1:28" s="34" customFormat="1" ht="45" customHeight="1" thickBot="1" x14ac:dyDescent="0.3">
      <c r="A2" s="104" t="s">
        <v>206</v>
      </c>
      <c r="B2" s="60"/>
      <c r="C2" s="60"/>
      <c r="D2" s="62" t="s">
        <v>72</v>
      </c>
      <c r="E2" s="353" t="s">
        <v>81</v>
      </c>
      <c r="F2" s="340"/>
      <c r="G2" s="356" t="s">
        <v>202</v>
      </c>
      <c r="H2" s="357"/>
      <c r="I2" s="206" t="s">
        <v>82</v>
      </c>
      <c r="J2" s="51" t="s">
        <v>204</v>
      </c>
      <c r="K2" s="341" t="s">
        <v>88</v>
      </c>
      <c r="L2" s="342"/>
      <c r="M2" s="343"/>
      <c r="N2" s="64"/>
      <c r="O2" s="64"/>
      <c r="P2" s="64"/>
      <c r="Q2" s="64"/>
      <c r="R2" s="64"/>
      <c r="S2" s="64"/>
      <c r="T2" s="78"/>
      <c r="U2" s="65"/>
    </row>
    <row r="3" spans="1:28" ht="25.5" customHeight="1" thickBot="1" x14ac:dyDescent="0.3">
      <c r="G3" s="348" t="s">
        <v>207</v>
      </c>
      <c r="H3" s="349"/>
      <c r="I3" s="349"/>
      <c r="J3" s="349"/>
      <c r="K3" s="349"/>
      <c r="L3" s="349"/>
      <c r="M3" s="349"/>
      <c r="N3" s="349"/>
      <c r="O3" s="349"/>
      <c r="P3" s="349"/>
      <c r="Q3" s="350"/>
      <c r="R3" s="68"/>
      <c r="S3" s="68"/>
      <c r="T3" s="79"/>
      <c r="U3" s="74"/>
      <c r="V3" s="2"/>
      <c r="W3" s="2"/>
      <c r="X3" s="2"/>
      <c r="Y3" s="2"/>
      <c r="Z3" s="2"/>
      <c r="AA3" s="2"/>
    </row>
    <row r="4" spans="1:28" ht="24.75" customHeight="1" thickBot="1" x14ac:dyDescent="0.3">
      <c r="A4" s="333" t="s">
        <v>73</v>
      </c>
      <c r="B4" s="334"/>
      <c r="C4" s="334"/>
      <c r="D4" s="334"/>
      <c r="E4" s="334"/>
      <c r="F4" s="335"/>
      <c r="G4" s="346" t="s">
        <v>45</v>
      </c>
      <c r="H4" s="347"/>
      <c r="I4" s="351" t="s">
        <v>208</v>
      </c>
      <c r="J4" s="352"/>
      <c r="K4" s="352"/>
      <c r="L4" s="32"/>
      <c r="M4" s="351" t="s">
        <v>209</v>
      </c>
      <c r="N4" s="352"/>
      <c r="O4" s="352"/>
      <c r="P4" s="358"/>
      <c r="Q4" s="359" t="s">
        <v>199</v>
      </c>
      <c r="R4" s="354" t="s">
        <v>84</v>
      </c>
      <c r="S4" s="355"/>
      <c r="T4" s="80"/>
      <c r="U4" s="75"/>
      <c r="V4" s="2"/>
      <c r="W4" s="2"/>
      <c r="X4" s="2"/>
      <c r="Y4" s="2"/>
      <c r="Z4" s="2"/>
      <c r="AA4" s="2"/>
      <c r="AB4" s="2"/>
    </row>
    <row r="5" spans="1:28" s="4" customFormat="1" ht="36" customHeight="1" thickBot="1" x14ac:dyDescent="0.3">
      <c r="A5" s="47" t="s">
        <v>74</v>
      </c>
      <c r="B5" s="48" t="s">
        <v>3</v>
      </c>
      <c r="C5" s="48" t="s">
        <v>76</v>
      </c>
      <c r="D5" s="48" t="s">
        <v>77</v>
      </c>
      <c r="E5" s="49" t="s">
        <v>78</v>
      </c>
      <c r="F5" s="50" t="s">
        <v>203</v>
      </c>
      <c r="G5" s="83" t="s">
        <v>210</v>
      </c>
      <c r="H5" s="84" t="s">
        <v>211</v>
      </c>
      <c r="I5" s="85" t="s">
        <v>212</v>
      </c>
      <c r="J5" s="86" t="s">
        <v>214</v>
      </c>
      <c r="K5" s="86" t="s">
        <v>213</v>
      </c>
      <c r="L5" s="87" t="s">
        <v>6</v>
      </c>
      <c r="M5" s="85" t="s">
        <v>212</v>
      </c>
      <c r="N5" s="86" t="s">
        <v>214</v>
      </c>
      <c r="O5" s="88" t="s">
        <v>213</v>
      </c>
      <c r="P5" s="89" t="s">
        <v>6</v>
      </c>
      <c r="Q5" s="360"/>
      <c r="R5" s="90" t="s">
        <v>86</v>
      </c>
      <c r="S5" s="91" t="s">
        <v>87</v>
      </c>
      <c r="T5" s="3" t="s">
        <v>89</v>
      </c>
      <c r="U5" s="72" t="s">
        <v>90</v>
      </c>
    </row>
    <row r="6" spans="1:28" s="20" customFormat="1" ht="26.4" x14ac:dyDescent="0.25">
      <c r="A6" s="24" t="s">
        <v>189</v>
      </c>
      <c r="B6" s="201" t="s">
        <v>61</v>
      </c>
      <c r="C6" s="191" t="s">
        <v>215</v>
      </c>
      <c r="D6" s="97" t="s">
        <v>67</v>
      </c>
      <c r="E6" s="98" t="s">
        <v>60</v>
      </c>
      <c r="F6" s="99"/>
      <c r="G6" s="31">
        <v>0</v>
      </c>
      <c r="H6" s="29">
        <v>10</v>
      </c>
      <c r="I6" s="301">
        <v>100000</v>
      </c>
      <c r="J6" s="205"/>
      <c r="K6" s="306">
        <v>150000</v>
      </c>
      <c r="L6" s="310">
        <f>ROUND(IF( ISBLANK(I6),"",AVERAGE(G6:H6)*AVERAGE(I6:K6)/100),-3)</f>
        <v>6000</v>
      </c>
      <c r="M6" s="30">
        <v>50</v>
      </c>
      <c r="N6" s="27"/>
      <c r="O6" s="36">
        <v>70</v>
      </c>
      <c r="P6" s="37">
        <f>IF(ISBLANK(M6),"",AVERAGE(G6:H6)*AVERAGE(M6:O6)/100)</f>
        <v>3</v>
      </c>
      <c r="Q6" s="41"/>
      <c r="R6" s="40" t="s">
        <v>237</v>
      </c>
      <c r="S6" s="76" t="str">
        <f>'Alertas Tempranas'!K10</f>
        <v>Ya que afecta mínimamentet al producto final no se plantean estrategias para evitar el riesgo</v>
      </c>
      <c r="T6" s="81" t="str">
        <f>'Alertas Tempranas'!L10</f>
        <v>Marc</v>
      </c>
      <c r="U6" s="207">
        <f>'Alertas Tempranas'!M10</f>
        <v>41739</v>
      </c>
    </row>
    <row r="7" spans="1:28" s="20" customFormat="1" ht="39.6" x14ac:dyDescent="0.25">
      <c r="A7" s="24" t="s">
        <v>189</v>
      </c>
      <c r="B7" s="201" t="s">
        <v>64</v>
      </c>
      <c r="C7" s="191" t="s">
        <v>220</v>
      </c>
      <c r="D7" s="45" t="s">
        <v>258</v>
      </c>
      <c r="E7" s="42" t="s">
        <v>62</v>
      </c>
      <c r="F7" s="23"/>
      <c r="G7" s="31">
        <v>10</v>
      </c>
      <c r="H7" s="29">
        <v>25</v>
      </c>
      <c r="I7" s="301">
        <v>3000</v>
      </c>
      <c r="J7" s="205"/>
      <c r="K7" s="306">
        <v>5000</v>
      </c>
      <c r="L7" s="310">
        <f t="shared" ref="L7:L13" si="0">ROUND(IF( ISBLANK(I7),"",AVERAGE(G7:H7)*AVERAGE(I7:K7)/100),-3)</f>
        <v>1000</v>
      </c>
      <c r="M7" s="314">
        <v>100</v>
      </c>
      <c r="N7" s="315"/>
      <c r="O7" s="316">
        <v>150</v>
      </c>
      <c r="P7" s="317">
        <f>IF(ISBLANK(M7),"",AVERAGE(G7:H7)*AVERAGE(M7:O7)/100)</f>
        <v>21.875</v>
      </c>
      <c r="Q7" s="43"/>
      <c r="R7" s="40" t="s">
        <v>237</v>
      </c>
      <c r="S7" s="77" t="str">
        <f>'Alertas Tempranas'!K11</f>
        <v>Se crearán protocolos de comunicación que agilicen la comunicación en este situación</v>
      </c>
      <c r="T7" s="82" t="str">
        <f>'Alertas Tempranas'!L11</f>
        <v>Lugman</v>
      </c>
      <c r="U7" s="28">
        <f>'Alertas Tempranas'!M11</f>
        <v>41739</v>
      </c>
    </row>
    <row r="8" spans="1:28" s="2" customFormat="1" ht="26.4" x14ac:dyDescent="0.25">
      <c r="A8" s="24" t="s">
        <v>189</v>
      </c>
      <c r="B8" s="201" t="s">
        <v>69</v>
      </c>
      <c r="C8" s="191" t="s">
        <v>215</v>
      </c>
      <c r="D8" s="45" t="s">
        <v>99</v>
      </c>
      <c r="E8" s="42" t="s">
        <v>63</v>
      </c>
      <c r="F8" s="23"/>
      <c r="G8" s="31">
        <v>0</v>
      </c>
      <c r="H8" s="29">
        <v>10</v>
      </c>
      <c r="I8" s="303">
        <v>70000</v>
      </c>
      <c r="J8" s="205"/>
      <c r="K8" s="306">
        <v>90000</v>
      </c>
      <c r="L8" s="310">
        <f t="shared" si="0"/>
        <v>4000</v>
      </c>
      <c r="M8" s="30">
        <v>50</v>
      </c>
      <c r="N8" s="27">
        <v>80</v>
      </c>
      <c r="O8" s="36">
        <v>100</v>
      </c>
      <c r="P8" s="38">
        <f>IF(ISBLANK(M8),"",AVERAGE(G8:H8)*AVERAGE(M8:O8)/100)</f>
        <v>3.8333333333333339</v>
      </c>
      <c r="Q8" s="43"/>
      <c r="R8" s="40" t="s">
        <v>201</v>
      </c>
      <c r="S8" s="77"/>
      <c r="T8" s="82" t="str">
        <f>'Alertas Tempranas'!L12</f>
        <v>Nombre</v>
      </c>
      <c r="U8" s="28">
        <f>'Alertas Tempranas'!M12</f>
        <v>41739</v>
      </c>
    </row>
    <row r="9" spans="1:28" s="2" customFormat="1" ht="39.6" x14ac:dyDescent="0.25">
      <c r="A9" s="24" t="s">
        <v>189</v>
      </c>
      <c r="B9" s="201" t="s">
        <v>70</v>
      </c>
      <c r="C9" s="191" t="s">
        <v>220</v>
      </c>
      <c r="D9" s="45" t="s">
        <v>71</v>
      </c>
      <c r="E9" s="42" t="s">
        <v>66</v>
      </c>
      <c r="F9" s="23"/>
      <c r="G9" s="31">
        <v>20</v>
      </c>
      <c r="H9" s="29">
        <v>40</v>
      </c>
      <c r="I9" s="301">
        <v>45000</v>
      </c>
      <c r="J9" s="205"/>
      <c r="K9" s="306">
        <v>60000</v>
      </c>
      <c r="L9" s="310">
        <f t="shared" si="0"/>
        <v>16000</v>
      </c>
      <c r="M9" s="30">
        <v>10</v>
      </c>
      <c r="N9" s="27"/>
      <c r="O9" s="36"/>
      <c r="P9" s="38">
        <f t="shared" ref="P9:P13" si="1">IF(ISBLANK(M9),"",AVERAGE(G9:H9)*AVERAGE(M9:O9)/100)</f>
        <v>3</v>
      </c>
      <c r="Q9" s="43"/>
      <c r="R9" s="40" t="s">
        <v>201</v>
      </c>
      <c r="S9" s="77" t="str">
        <f>'Alertas Tempranas'!K13</f>
        <v>Se crearán incentivos a la productividad</v>
      </c>
      <c r="T9" s="82" t="str">
        <f>'Alertas Tempranas'!L13</f>
        <v>Luis</v>
      </c>
      <c r="U9" s="28">
        <f>'Alertas Tempranas'!M13</f>
        <v>41739</v>
      </c>
    </row>
    <row r="10" spans="1:28" s="2" customFormat="1" ht="52.8" x14ac:dyDescent="0.25">
      <c r="A10" s="24" t="s">
        <v>189</v>
      </c>
      <c r="B10" s="201" t="s">
        <v>91</v>
      </c>
      <c r="C10" s="191" t="s">
        <v>221</v>
      </c>
      <c r="D10" s="45" t="s">
        <v>113</v>
      </c>
      <c r="E10" s="42" t="s">
        <v>68</v>
      </c>
      <c r="F10" s="23"/>
      <c r="G10" s="31">
        <v>10</v>
      </c>
      <c r="H10" s="29">
        <v>30</v>
      </c>
      <c r="I10" s="301">
        <v>8000</v>
      </c>
      <c r="J10" s="205"/>
      <c r="K10" s="306">
        <v>13000</v>
      </c>
      <c r="L10" s="310">
        <f t="shared" si="0"/>
        <v>2000</v>
      </c>
      <c r="M10" s="30">
        <v>30</v>
      </c>
      <c r="N10" s="27"/>
      <c r="O10" s="36">
        <v>60</v>
      </c>
      <c r="P10" s="38">
        <f t="shared" si="1"/>
        <v>9</v>
      </c>
      <c r="Q10" s="43"/>
      <c r="R10" s="40" t="s">
        <v>237</v>
      </c>
      <c r="S10" s="77" t="str">
        <f>'Alertas Tempranas'!K14</f>
        <v>Se planificarán cursos de  introducción al entorno de trabajo</v>
      </c>
      <c r="T10" s="82" t="str">
        <f>'Alertas Tempranas'!L14</f>
        <v>Álvaro</v>
      </c>
      <c r="U10" s="28">
        <f>'Alertas Tempranas'!M14</f>
        <v>41739</v>
      </c>
    </row>
    <row r="11" spans="1:28" s="2" customFormat="1" ht="66" x14ac:dyDescent="0.25">
      <c r="A11" s="24" t="s">
        <v>189</v>
      </c>
      <c r="B11" s="201" t="s">
        <v>92</v>
      </c>
      <c r="C11" s="191" t="s">
        <v>215</v>
      </c>
      <c r="D11" s="45" t="s">
        <v>101</v>
      </c>
      <c r="E11" s="42" t="s">
        <v>100</v>
      </c>
      <c r="F11" s="23"/>
      <c r="G11" s="31">
        <v>10</v>
      </c>
      <c r="H11" s="29">
        <v>20</v>
      </c>
      <c r="I11" s="301">
        <v>10000</v>
      </c>
      <c r="J11" s="205"/>
      <c r="K11" s="306">
        <v>30000</v>
      </c>
      <c r="L11" s="310">
        <f t="shared" si="0"/>
        <v>3000</v>
      </c>
      <c r="M11" s="30">
        <v>4</v>
      </c>
      <c r="N11" s="27"/>
      <c r="O11" s="36">
        <v>30</v>
      </c>
      <c r="P11" s="38">
        <f t="shared" si="1"/>
        <v>2.5499999999999998</v>
      </c>
      <c r="Q11" s="43"/>
      <c r="R11" s="40" t="s">
        <v>237</v>
      </c>
      <c r="S11" s="77" t="str">
        <f>'Alertas Tempranas'!K15</f>
        <v xml:space="preserve">   </v>
      </c>
      <c r="T11" s="82" t="str">
        <f>'Alertas Tempranas'!L15</f>
        <v>Nombre</v>
      </c>
      <c r="U11" s="28">
        <f>'Alertas Tempranas'!M15</f>
        <v>41739</v>
      </c>
    </row>
    <row r="12" spans="1:28" s="2" customFormat="1" ht="26.4" x14ac:dyDescent="0.25">
      <c r="A12" s="24" t="s">
        <v>189</v>
      </c>
      <c r="B12" s="201" t="s">
        <v>93</v>
      </c>
      <c r="C12" s="191" t="s">
        <v>205</v>
      </c>
      <c r="D12" s="45" t="s">
        <v>103</v>
      </c>
      <c r="E12" s="42" t="s">
        <v>102</v>
      </c>
      <c r="F12" s="23"/>
      <c r="G12" s="31">
        <v>10</v>
      </c>
      <c r="H12" s="29">
        <v>30</v>
      </c>
      <c r="I12" s="301">
        <v>0</v>
      </c>
      <c r="J12" s="205"/>
      <c r="K12" s="306">
        <v>0</v>
      </c>
      <c r="L12" s="310">
        <f t="shared" si="0"/>
        <v>0</v>
      </c>
      <c r="M12" s="30">
        <v>10</v>
      </c>
      <c r="N12" s="27">
        <v>9</v>
      </c>
      <c r="O12" s="36">
        <v>25</v>
      </c>
      <c r="P12" s="38">
        <f t="shared" si="1"/>
        <v>2.9333333333333331</v>
      </c>
      <c r="Q12" s="43"/>
      <c r="R12" s="40" t="s">
        <v>237</v>
      </c>
      <c r="S12" s="77" t="str">
        <f>'Alertas Tempranas'!K16</f>
        <v>Se acpeta el riesgo ya que los costes son asumibles</v>
      </c>
      <c r="T12" s="82" t="str">
        <f>'Alertas Tempranas'!L16</f>
        <v>Luis</v>
      </c>
      <c r="U12" s="28">
        <f>'Alertas Tempranas'!M16</f>
        <v>41739</v>
      </c>
    </row>
    <row r="13" spans="1:28" s="2" customFormat="1" ht="26.4" x14ac:dyDescent="0.25">
      <c r="A13" s="24" t="s">
        <v>189</v>
      </c>
      <c r="B13" s="201" t="s">
        <v>94</v>
      </c>
      <c r="C13" s="191" t="s">
        <v>220</v>
      </c>
      <c r="D13" s="45" t="s">
        <v>105</v>
      </c>
      <c r="E13" s="42" t="s">
        <v>104</v>
      </c>
      <c r="F13" s="23"/>
      <c r="G13" s="31">
        <v>15</v>
      </c>
      <c r="H13" s="29">
        <v>60</v>
      </c>
      <c r="I13" s="301">
        <v>100000</v>
      </c>
      <c r="J13" s="205"/>
      <c r="K13" s="306">
        <v>150000</v>
      </c>
      <c r="L13" s="310">
        <f t="shared" si="0"/>
        <v>47000</v>
      </c>
      <c r="M13" s="30"/>
      <c r="N13" s="27"/>
      <c r="O13" s="36"/>
      <c r="P13" s="38" t="str">
        <f t="shared" si="1"/>
        <v/>
      </c>
      <c r="Q13" s="43"/>
      <c r="R13" s="40" t="s">
        <v>237</v>
      </c>
      <c r="S13" s="77" t="str">
        <f>'Alertas Tempranas'!K17</f>
        <v xml:space="preserve">   </v>
      </c>
      <c r="T13" s="82" t="str">
        <f>'Alertas Tempranas'!L17</f>
        <v>Nombre</v>
      </c>
      <c r="U13" s="28">
        <f>'Alertas Tempranas'!M17</f>
        <v>41739</v>
      </c>
    </row>
    <row r="14" spans="1:28" s="2" customFormat="1" ht="26.4" x14ac:dyDescent="0.25">
      <c r="A14" s="24" t="s">
        <v>189</v>
      </c>
      <c r="B14" s="201" t="s">
        <v>95</v>
      </c>
      <c r="C14" s="191" t="s">
        <v>220</v>
      </c>
      <c r="D14" s="45" t="s">
        <v>107</v>
      </c>
      <c r="E14" s="42" t="s">
        <v>106</v>
      </c>
      <c r="F14" s="23"/>
      <c r="G14" s="31">
        <v>25</v>
      </c>
      <c r="H14" s="29">
        <v>40</v>
      </c>
      <c r="I14" s="301">
        <v>3000</v>
      </c>
      <c r="J14" s="205"/>
      <c r="K14" s="306">
        <v>5000</v>
      </c>
      <c r="L14" s="310">
        <f t="shared" ref="L14:L65" si="2">ROUND(IF( ISBLANK(I14),"",AVERAGE(G14:H14)*AVERAGE(I14:K14)/100),-3)</f>
        <v>1000</v>
      </c>
      <c r="M14" s="30">
        <v>0</v>
      </c>
      <c r="N14" s="27"/>
      <c r="O14" s="36">
        <v>30</v>
      </c>
      <c r="P14" s="38">
        <f t="shared" ref="P14:P65" si="3">IF(ISBLANK(M14),"",AVERAGE(G14:H14)*AVERAGE(M14:O14)/100)</f>
        <v>4.875</v>
      </c>
      <c r="Q14" s="43"/>
      <c r="R14" s="40" t="s">
        <v>201</v>
      </c>
      <c r="S14" s="77" t="str">
        <f>'Alertas Tempranas'!K18</f>
        <v>Se revisará la planificación con la finalidad de buscar errores</v>
      </c>
      <c r="T14" s="82" t="str">
        <f>'Alertas Tempranas'!L18</f>
        <v>Álvaro</v>
      </c>
      <c r="U14" s="28">
        <f>'Alertas Tempranas'!M18</f>
        <v>41739</v>
      </c>
    </row>
    <row r="15" spans="1:28" s="2" customFormat="1" ht="39.6" x14ac:dyDescent="0.25">
      <c r="A15" s="24" t="s">
        <v>189</v>
      </c>
      <c r="B15" s="201" t="s">
        <v>96</v>
      </c>
      <c r="C15" s="191" t="s">
        <v>220</v>
      </c>
      <c r="D15" s="45" t="s">
        <v>109</v>
      </c>
      <c r="E15" s="42" t="s">
        <v>108</v>
      </c>
      <c r="F15" s="23"/>
      <c r="G15" s="31">
        <v>0</v>
      </c>
      <c r="H15" s="29">
        <v>10</v>
      </c>
      <c r="I15" s="301">
        <v>70000</v>
      </c>
      <c r="J15" s="205"/>
      <c r="K15" s="306">
        <v>90000</v>
      </c>
      <c r="L15" s="310">
        <f t="shared" si="2"/>
        <v>4000</v>
      </c>
      <c r="M15" s="30">
        <v>0</v>
      </c>
      <c r="N15" s="27"/>
      <c r="O15" s="36">
        <v>30</v>
      </c>
      <c r="P15" s="38">
        <f t="shared" si="3"/>
        <v>0.75</v>
      </c>
      <c r="Q15" s="43"/>
      <c r="R15" s="40" t="s">
        <v>237</v>
      </c>
      <c r="S15" s="77" t="str">
        <f>'Alertas Tempranas'!K19</f>
        <v>Se pondrá un especial esfuerzo en que la comunicación con los interesados del proyecyo sea fluida</v>
      </c>
      <c r="T15" s="82" t="str">
        <f>'Alertas Tempranas'!L19</f>
        <v>Lugman</v>
      </c>
      <c r="U15" s="28">
        <f>'Alertas Tempranas'!M19</f>
        <v>41739</v>
      </c>
    </row>
    <row r="16" spans="1:28" s="2" customFormat="1" ht="39.6" x14ac:dyDescent="0.25">
      <c r="A16" s="24" t="s">
        <v>189</v>
      </c>
      <c r="B16" s="201" t="s">
        <v>97</v>
      </c>
      <c r="C16" s="191" t="s">
        <v>215</v>
      </c>
      <c r="D16" s="45" t="s">
        <v>111</v>
      </c>
      <c r="E16" s="42" t="s">
        <v>110</v>
      </c>
      <c r="F16" s="23"/>
      <c r="G16" s="31">
        <v>10</v>
      </c>
      <c r="H16" s="29">
        <v>25</v>
      </c>
      <c r="I16" s="301">
        <v>45000</v>
      </c>
      <c r="J16" s="205"/>
      <c r="K16" s="306">
        <v>60000</v>
      </c>
      <c r="L16" s="310">
        <f t="shared" si="2"/>
        <v>9000</v>
      </c>
      <c r="M16" s="30">
        <v>0</v>
      </c>
      <c r="N16" s="27"/>
      <c r="O16" s="36">
        <v>30</v>
      </c>
      <c r="P16" s="38">
        <f t="shared" si="3"/>
        <v>2.625</v>
      </c>
      <c r="Q16" s="43"/>
      <c r="R16" s="40" t="s">
        <v>201</v>
      </c>
      <c r="S16" s="77" t="str">
        <f>'Alertas Tempranas'!K20</f>
        <v xml:space="preserve">   </v>
      </c>
      <c r="T16" s="82" t="str">
        <f>'Alertas Tempranas'!L20</f>
        <v>Nombre</v>
      </c>
      <c r="U16" s="28">
        <f>'Alertas Tempranas'!M20</f>
        <v>41739</v>
      </c>
    </row>
    <row r="17" spans="1:21" s="2" customFormat="1" ht="27" thickBot="1" x14ac:dyDescent="0.3">
      <c r="A17" s="214" t="s">
        <v>189</v>
      </c>
      <c r="B17" s="240" t="s">
        <v>98</v>
      </c>
      <c r="C17" s="209" t="s">
        <v>205</v>
      </c>
      <c r="D17" s="197" t="s">
        <v>114</v>
      </c>
      <c r="E17" s="198" t="s">
        <v>112</v>
      </c>
      <c r="F17" s="199"/>
      <c r="G17" s="270">
        <v>0</v>
      </c>
      <c r="H17" s="271">
        <v>10</v>
      </c>
      <c r="I17" s="304">
        <v>8000</v>
      </c>
      <c r="J17" s="272"/>
      <c r="K17" s="307">
        <v>13000</v>
      </c>
      <c r="L17" s="311">
        <f t="shared" si="2"/>
        <v>1000</v>
      </c>
      <c r="M17" s="279">
        <v>0</v>
      </c>
      <c r="N17" s="218"/>
      <c r="O17" s="280">
        <v>30</v>
      </c>
      <c r="P17" s="281">
        <f t="shared" si="3"/>
        <v>0.75</v>
      </c>
      <c r="Q17" s="220"/>
      <c r="R17" s="221" t="s">
        <v>237</v>
      </c>
      <c r="S17" s="259" t="str">
        <f>'Alertas Tempranas'!K21</f>
        <v xml:space="preserve">   </v>
      </c>
      <c r="T17" s="285" t="str">
        <f>'Alertas Tempranas'!L21</f>
        <v>Nombre</v>
      </c>
      <c r="U17" s="260">
        <f>'Alertas Tempranas'!M21</f>
        <v>41739</v>
      </c>
    </row>
    <row r="18" spans="1:21" s="2" customFormat="1" ht="40.200000000000003" thickTop="1" x14ac:dyDescent="0.25">
      <c r="A18" s="215" t="s">
        <v>189</v>
      </c>
      <c r="B18" s="241" t="s">
        <v>115</v>
      </c>
      <c r="C18" s="210" t="s">
        <v>222</v>
      </c>
      <c r="D18" s="273" t="s">
        <v>216</v>
      </c>
      <c r="E18" s="274" t="s">
        <v>153</v>
      </c>
      <c r="F18" s="275"/>
      <c r="G18" s="276">
        <v>20</v>
      </c>
      <c r="H18" s="277">
        <v>40</v>
      </c>
      <c r="I18" s="305">
        <v>10000</v>
      </c>
      <c r="J18" s="278"/>
      <c r="K18" s="308">
        <v>30000</v>
      </c>
      <c r="L18" s="312">
        <f t="shared" si="2"/>
        <v>6000</v>
      </c>
      <c r="M18" s="282">
        <v>0</v>
      </c>
      <c r="N18" s="223"/>
      <c r="O18" s="283">
        <v>30</v>
      </c>
      <c r="P18" s="224">
        <f t="shared" si="3"/>
        <v>4.5</v>
      </c>
      <c r="Q18" s="284"/>
      <c r="R18" s="225" t="s">
        <v>237</v>
      </c>
      <c r="S18" s="261" t="str">
        <f>'Alertas Tempranas'!K22</f>
        <v xml:space="preserve">   </v>
      </c>
      <c r="T18" s="286" t="str">
        <f>'Alertas Tempranas'!L22</f>
        <v>Nombre</v>
      </c>
      <c r="U18" s="262">
        <f>'Alertas Tempranas'!M22</f>
        <v>41739</v>
      </c>
    </row>
    <row r="19" spans="1:21" s="2" customFormat="1" ht="39.6" x14ac:dyDescent="0.25">
      <c r="A19" s="24" t="s">
        <v>189</v>
      </c>
      <c r="B19" s="201" t="s">
        <v>116</v>
      </c>
      <c r="C19" s="191" t="s">
        <v>220</v>
      </c>
      <c r="D19" s="45" t="s">
        <v>217</v>
      </c>
      <c r="E19" s="42" t="s">
        <v>154</v>
      </c>
      <c r="F19" s="23"/>
      <c r="G19" s="31">
        <v>10</v>
      </c>
      <c r="H19" s="29">
        <v>30</v>
      </c>
      <c r="I19" s="204">
        <v>0</v>
      </c>
      <c r="J19" s="205"/>
      <c r="K19" s="306">
        <v>0</v>
      </c>
      <c r="L19" s="310">
        <f t="shared" si="2"/>
        <v>0</v>
      </c>
      <c r="M19" s="30">
        <v>0</v>
      </c>
      <c r="N19" s="27"/>
      <c r="O19" s="36">
        <v>30</v>
      </c>
      <c r="P19" s="38">
        <f t="shared" si="3"/>
        <v>3</v>
      </c>
      <c r="Q19" s="43"/>
      <c r="R19" s="40" t="s">
        <v>201</v>
      </c>
      <c r="S19" s="77" t="str">
        <f>'Alertas Tempranas'!K23</f>
        <v xml:space="preserve">   </v>
      </c>
      <c r="T19" s="82" t="str">
        <f>'Alertas Tempranas'!L23</f>
        <v>Nombre</v>
      </c>
      <c r="U19" s="28">
        <f>'Alertas Tempranas'!M23</f>
        <v>41739</v>
      </c>
    </row>
    <row r="20" spans="1:21" s="2" customFormat="1" ht="39.6" x14ac:dyDescent="0.25">
      <c r="A20" s="24" t="s">
        <v>189</v>
      </c>
      <c r="B20" s="201" t="s">
        <v>117</v>
      </c>
      <c r="C20" s="191" t="s">
        <v>220</v>
      </c>
      <c r="D20" s="45" t="s">
        <v>218</v>
      </c>
      <c r="E20" s="42" t="s">
        <v>155</v>
      </c>
      <c r="F20" s="23"/>
      <c r="G20" s="31">
        <v>10</v>
      </c>
      <c r="H20" s="29">
        <v>20</v>
      </c>
      <c r="I20" s="301">
        <v>100000</v>
      </c>
      <c r="J20" s="205"/>
      <c r="K20" s="306">
        <v>150000</v>
      </c>
      <c r="L20" s="310">
        <f t="shared" si="2"/>
        <v>19000</v>
      </c>
      <c r="M20" s="30">
        <v>0</v>
      </c>
      <c r="N20" s="27"/>
      <c r="O20" s="36">
        <v>30</v>
      </c>
      <c r="P20" s="38">
        <f t="shared" si="3"/>
        <v>2.25</v>
      </c>
      <c r="Q20" s="43"/>
      <c r="R20" s="40" t="s">
        <v>201</v>
      </c>
      <c r="S20" s="77" t="str">
        <f>'Alertas Tempranas'!K24</f>
        <v xml:space="preserve">   </v>
      </c>
      <c r="T20" s="82" t="str">
        <f>'Alertas Tempranas'!L24</f>
        <v>Nombre</v>
      </c>
      <c r="U20" s="28">
        <f>'Alertas Tempranas'!M24</f>
        <v>41739</v>
      </c>
    </row>
    <row r="21" spans="1:21" s="2" customFormat="1" ht="52.8" x14ac:dyDescent="0.25">
      <c r="A21" s="24" t="s">
        <v>189</v>
      </c>
      <c r="B21" s="201" t="s">
        <v>118</v>
      </c>
      <c r="C21" s="191" t="s">
        <v>220</v>
      </c>
      <c r="D21" s="45" t="s">
        <v>219</v>
      </c>
      <c r="E21" s="42" t="s">
        <v>156</v>
      </c>
      <c r="F21" s="23"/>
      <c r="G21" s="31">
        <v>10</v>
      </c>
      <c r="H21" s="29">
        <v>30</v>
      </c>
      <c r="I21" s="301">
        <v>3000</v>
      </c>
      <c r="J21" s="205"/>
      <c r="K21" s="306">
        <v>5000</v>
      </c>
      <c r="L21" s="310">
        <f t="shared" si="2"/>
        <v>1000</v>
      </c>
      <c r="M21" s="30">
        <v>0</v>
      </c>
      <c r="N21" s="27"/>
      <c r="O21" s="36">
        <v>30</v>
      </c>
      <c r="P21" s="38">
        <f t="shared" si="3"/>
        <v>3</v>
      </c>
      <c r="Q21" s="43"/>
      <c r="R21" s="40" t="s">
        <v>201</v>
      </c>
      <c r="S21" s="77" t="str">
        <f>'Alertas Tempranas'!K25</f>
        <v xml:space="preserve">   </v>
      </c>
      <c r="T21" s="82" t="str">
        <f>'Alertas Tempranas'!L25</f>
        <v>Nombre</v>
      </c>
      <c r="U21" s="28">
        <f>'Alertas Tempranas'!M25</f>
        <v>41739</v>
      </c>
    </row>
    <row r="22" spans="1:21" s="2" customFormat="1" ht="39.6" x14ac:dyDescent="0.25">
      <c r="A22" s="24" t="s">
        <v>189</v>
      </c>
      <c r="B22" s="201" t="s">
        <v>119</v>
      </c>
      <c r="C22" s="191" t="s">
        <v>222</v>
      </c>
      <c r="D22" s="45" t="s">
        <v>233</v>
      </c>
      <c r="E22" s="42" t="s">
        <v>157</v>
      </c>
      <c r="F22" s="23"/>
      <c r="G22" s="31">
        <v>0</v>
      </c>
      <c r="H22" s="29">
        <v>10</v>
      </c>
      <c r="I22" s="301">
        <v>70000</v>
      </c>
      <c r="J22" s="205"/>
      <c r="K22" s="306">
        <v>90000</v>
      </c>
      <c r="L22" s="310">
        <f t="shared" si="2"/>
        <v>4000</v>
      </c>
      <c r="M22" s="30">
        <v>0</v>
      </c>
      <c r="N22" s="27"/>
      <c r="O22" s="36">
        <v>30</v>
      </c>
      <c r="P22" s="38">
        <f t="shared" si="3"/>
        <v>0.75</v>
      </c>
      <c r="Q22" s="43"/>
      <c r="R22" s="40" t="s">
        <v>201</v>
      </c>
      <c r="S22" s="77" t="str">
        <f>'Alertas Tempranas'!K26</f>
        <v xml:space="preserve">   </v>
      </c>
      <c r="T22" s="82" t="str">
        <f>'Alertas Tempranas'!L26</f>
        <v>Nombre</v>
      </c>
      <c r="U22" s="28">
        <f>'Alertas Tempranas'!M26</f>
        <v>41739</v>
      </c>
    </row>
    <row r="23" spans="1:21" s="2" customFormat="1" ht="26.4" x14ac:dyDescent="0.25">
      <c r="A23" s="24" t="s">
        <v>189</v>
      </c>
      <c r="B23" s="201" t="s">
        <v>120</v>
      </c>
      <c r="C23" s="191" t="s">
        <v>221</v>
      </c>
      <c r="D23" s="45" t="s">
        <v>234</v>
      </c>
      <c r="E23" s="42" t="s">
        <v>158</v>
      </c>
      <c r="F23" s="23"/>
      <c r="G23" s="31">
        <v>10</v>
      </c>
      <c r="H23" s="29">
        <v>25</v>
      </c>
      <c r="I23" s="301">
        <v>45000</v>
      </c>
      <c r="J23" s="205"/>
      <c r="K23" s="306">
        <v>60000</v>
      </c>
      <c r="L23" s="310">
        <f t="shared" si="2"/>
        <v>9000</v>
      </c>
      <c r="M23" s="30">
        <v>0</v>
      </c>
      <c r="N23" s="27"/>
      <c r="O23" s="36">
        <v>30</v>
      </c>
      <c r="P23" s="38">
        <f t="shared" si="3"/>
        <v>2.625</v>
      </c>
      <c r="Q23" s="43"/>
      <c r="R23" s="40" t="s">
        <v>201</v>
      </c>
      <c r="S23" s="77" t="str">
        <f>'Alertas Tempranas'!K27</f>
        <v xml:space="preserve">   </v>
      </c>
      <c r="T23" s="82" t="str">
        <f>'Alertas Tempranas'!L27</f>
        <v>Nombre</v>
      </c>
      <c r="U23" s="28">
        <f>'Alertas Tempranas'!M27</f>
        <v>41739</v>
      </c>
    </row>
    <row r="24" spans="1:21" s="2" customFormat="1" ht="39.6" x14ac:dyDescent="0.25">
      <c r="A24" s="24" t="s">
        <v>189</v>
      </c>
      <c r="B24" s="201" t="s">
        <v>121</v>
      </c>
      <c r="C24" s="191" t="s">
        <v>215</v>
      </c>
      <c r="D24" s="45" t="s">
        <v>259</v>
      </c>
      <c r="E24" s="42" t="s">
        <v>159</v>
      </c>
      <c r="F24" s="23"/>
      <c r="G24" s="31">
        <v>0</v>
      </c>
      <c r="H24" s="29">
        <v>10</v>
      </c>
      <c r="I24" s="301">
        <v>8000</v>
      </c>
      <c r="J24" s="205"/>
      <c r="K24" s="306">
        <v>13000</v>
      </c>
      <c r="L24" s="310">
        <f t="shared" si="2"/>
        <v>1000</v>
      </c>
      <c r="M24" s="30">
        <v>0</v>
      </c>
      <c r="N24" s="27"/>
      <c r="O24" s="36">
        <v>30</v>
      </c>
      <c r="P24" s="38">
        <f t="shared" si="3"/>
        <v>0.75</v>
      </c>
      <c r="Q24" s="43"/>
      <c r="R24" s="40" t="s">
        <v>201</v>
      </c>
      <c r="S24" s="77" t="str">
        <f>'Alertas Tempranas'!K28</f>
        <v xml:space="preserve">   </v>
      </c>
      <c r="T24" s="82" t="str">
        <f>'Alertas Tempranas'!L28</f>
        <v>Nombre</v>
      </c>
      <c r="U24" s="28">
        <f>'Alertas Tempranas'!M28</f>
        <v>41739</v>
      </c>
    </row>
    <row r="25" spans="1:21" s="2" customFormat="1" ht="52.8" x14ac:dyDescent="0.25">
      <c r="A25" s="24" t="s">
        <v>189</v>
      </c>
      <c r="B25" s="201" t="s">
        <v>122</v>
      </c>
      <c r="C25" s="191" t="s">
        <v>215</v>
      </c>
      <c r="D25" s="45" t="s">
        <v>260</v>
      </c>
      <c r="E25" s="42" t="s">
        <v>160</v>
      </c>
      <c r="F25" s="23"/>
      <c r="G25" s="31">
        <v>10</v>
      </c>
      <c r="H25" s="29">
        <v>30</v>
      </c>
      <c r="I25" s="301">
        <v>10000</v>
      </c>
      <c r="J25" s="205"/>
      <c r="K25" s="306">
        <v>30000</v>
      </c>
      <c r="L25" s="310">
        <f t="shared" si="2"/>
        <v>4000</v>
      </c>
      <c r="M25" s="30">
        <v>0</v>
      </c>
      <c r="N25" s="27"/>
      <c r="O25" s="36">
        <v>30</v>
      </c>
      <c r="P25" s="38">
        <f t="shared" si="3"/>
        <v>3</v>
      </c>
      <c r="Q25" s="43"/>
      <c r="R25" s="40" t="s">
        <v>201</v>
      </c>
      <c r="S25" s="77" t="str">
        <f>'Alertas Tempranas'!K29</f>
        <v xml:space="preserve">   </v>
      </c>
      <c r="T25" s="82" t="str">
        <f>'Alertas Tempranas'!L29</f>
        <v>Nombre</v>
      </c>
      <c r="U25" s="28">
        <f>'Alertas Tempranas'!M29</f>
        <v>41739</v>
      </c>
    </row>
    <row r="26" spans="1:21" s="2" customFormat="1" ht="26.4" x14ac:dyDescent="0.25">
      <c r="A26" s="24" t="s">
        <v>189</v>
      </c>
      <c r="B26" s="201" t="s">
        <v>123</v>
      </c>
      <c r="C26" s="191" t="s">
        <v>221</v>
      </c>
      <c r="D26" s="45" t="s">
        <v>261</v>
      </c>
      <c r="E26" s="42" t="s">
        <v>228</v>
      </c>
      <c r="F26" s="23"/>
      <c r="G26" s="31">
        <v>10</v>
      </c>
      <c r="H26" s="29">
        <v>20</v>
      </c>
      <c r="I26" s="301">
        <v>0</v>
      </c>
      <c r="J26" s="205"/>
      <c r="K26" s="306">
        <v>0</v>
      </c>
      <c r="L26" s="310">
        <f t="shared" si="2"/>
        <v>0</v>
      </c>
      <c r="M26" s="30">
        <v>0</v>
      </c>
      <c r="N26" s="27"/>
      <c r="O26" s="36">
        <v>30</v>
      </c>
      <c r="P26" s="38">
        <f t="shared" si="3"/>
        <v>2.25</v>
      </c>
      <c r="Q26" s="43"/>
      <c r="R26" s="40" t="s">
        <v>237</v>
      </c>
      <c r="S26" s="77" t="str">
        <f>'Alertas Tempranas'!K30</f>
        <v xml:space="preserve">   </v>
      </c>
      <c r="T26" s="82" t="str">
        <f>'Alertas Tempranas'!L30</f>
        <v>Nombre</v>
      </c>
      <c r="U26" s="28">
        <f>'Alertas Tempranas'!M30</f>
        <v>41739</v>
      </c>
    </row>
    <row r="27" spans="1:21" s="2" customFormat="1" ht="39.6" x14ac:dyDescent="0.25">
      <c r="A27" s="24" t="s">
        <v>189</v>
      </c>
      <c r="B27" s="201" t="s">
        <v>124</v>
      </c>
      <c r="C27" s="191" t="s">
        <v>229</v>
      </c>
      <c r="D27" s="45" t="s">
        <v>262</v>
      </c>
      <c r="E27" s="42" t="s">
        <v>161</v>
      </c>
      <c r="F27" s="23"/>
      <c r="G27" s="31">
        <v>10</v>
      </c>
      <c r="H27" s="29">
        <v>30</v>
      </c>
      <c r="I27" s="301">
        <v>100000</v>
      </c>
      <c r="J27" s="205"/>
      <c r="K27" s="306">
        <v>150000</v>
      </c>
      <c r="L27" s="310">
        <f t="shared" si="2"/>
        <v>25000</v>
      </c>
      <c r="M27" s="30">
        <v>0</v>
      </c>
      <c r="N27" s="27"/>
      <c r="O27" s="36">
        <v>30</v>
      </c>
      <c r="P27" s="38">
        <f t="shared" si="3"/>
        <v>3</v>
      </c>
      <c r="Q27" s="43"/>
      <c r="R27" s="40" t="s">
        <v>239</v>
      </c>
      <c r="S27" s="77" t="str">
        <f>'Alertas Tempranas'!K31</f>
        <v xml:space="preserve">   </v>
      </c>
      <c r="T27" s="82" t="str">
        <f>'Alertas Tempranas'!L31</f>
        <v>Nombre</v>
      </c>
      <c r="U27" s="28">
        <f>'Alertas Tempranas'!M31</f>
        <v>41739</v>
      </c>
    </row>
    <row r="28" spans="1:21" s="2" customFormat="1" ht="52.8" x14ac:dyDescent="0.25">
      <c r="A28" s="24" t="s">
        <v>189</v>
      </c>
      <c r="B28" s="201" t="s">
        <v>125</v>
      </c>
      <c r="C28" s="191" t="s">
        <v>229</v>
      </c>
      <c r="D28" s="197" t="s">
        <v>263</v>
      </c>
      <c r="E28" s="198" t="s">
        <v>162</v>
      </c>
      <c r="F28" s="199"/>
      <c r="G28" s="31">
        <v>15</v>
      </c>
      <c r="H28" s="29">
        <v>60</v>
      </c>
      <c r="I28" s="301">
        <v>3000</v>
      </c>
      <c r="J28" s="205"/>
      <c r="K28" s="306">
        <v>5000</v>
      </c>
      <c r="L28" s="310">
        <f t="shared" si="2"/>
        <v>2000</v>
      </c>
      <c r="M28" s="30">
        <v>0</v>
      </c>
      <c r="N28" s="27"/>
      <c r="O28" s="36">
        <v>30</v>
      </c>
      <c r="P28" s="38">
        <f t="shared" si="3"/>
        <v>5.625</v>
      </c>
      <c r="Q28" s="43"/>
      <c r="R28" s="40" t="s">
        <v>201</v>
      </c>
      <c r="S28" s="77" t="str">
        <f>'Alertas Tempranas'!K32</f>
        <v xml:space="preserve">   </v>
      </c>
      <c r="T28" s="82" t="str">
        <f>'Alertas Tempranas'!L32</f>
        <v>Nombre</v>
      </c>
      <c r="U28" s="28">
        <f>'Alertas Tempranas'!M32</f>
        <v>41739</v>
      </c>
    </row>
    <row r="29" spans="1:21" s="2" customFormat="1" ht="39.6" x14ac:dyDescent="0.25">
      <c r="A29" s="24" t="s">
        <v>189</v>
      </c>
      <c r="B29" s="201" t="s">
        <v>126</v>
      </c>
      <c r="C29" s="191" t="s">
        <v>220</v>
      </c>
      <c r="D29" s="197" t="s">
        <v>264</v>
      </c>
      <c r="E29" s="198" t="s">
        <v>163</v>
      </c>
      <c r="F29" s="199"/>
      <c r="G29" s="31">
        <v>25</v>
      </c>
      <c r="H29" s="29">
        <v>40</v>
      </c>
      <c r="I29" s="301">
        <v>70000</v>
      </c>
      <c r="J29" s="205"/>
      <c r="K29" s="306">
        <v>90000</v>
      </c>
      <c r="L29" s="310">
        <f t="shared" si="2"/>
        <v>26000</v>
      </c>
      <c r="M29" s="30">
        <v>0</v>
      </c>
      <c r="N29" s="27"/>
      <c r="O29" s="36">
        <v>30</v>
      </c>
      <c r="P29" s="38">
        <f t="shared" si="3"/>
        <v>4.875</v>
      </c>
      <c r="Q29" s="43"/>
      <c r="R29" s="40" t="s">
        <v>237</v>
      </c>
      <c r="S29" s="77" t="str">
        <f>'Alertas Tempranas'!K33</f>
        <v>Se concertará una reunión para clarificar los roles de los implicados</v>
      </c>
      <c r="T29" s="82" t="str">
        <f>'Alertas Tempranas'!L33</f>
        <v>Álvaro</v>
      </c>
      <c r="U29" s="28">
        <f>'Alertas Tempranas'!M33</f>
        <v>41739</v>
      </c>
    </row>
    <row r="30" spans="1:21" s="2" customFormat="1" ht="52.8" x14ac:dyDescent="0.25">
      <c r="A30" s="24" t="s">
        <v>189</v>
      </c>
      <c r="B30" s="201" t="s">
        <v>127</v>
      </c>
      <c r="C30" s="191" t="s">
        <v>220</v>
      </c>
      <c r="D30" s="45" t="s">
        <v>265</v>
      </c>
      <c r="E30" s="200" t="s">
        <v>164</v>
      </c>
      <c r="F30" s="23"/>
      <c r="G30" s="31">
        <v>0</v>
      </c>
      <c r="H30" s="29">
        <v>25</v>
      </c>
      <c r="I30" s="301">
        <v>45000</v>
      </c>
      <c r="J30" s="205"/>
      <c r="K30" s="306">
        <v>60000</v>
      </c>
      <c r="L30" s="310">
        <f t="shared" si="2"/>
        <v>7000</v>
      </c>
      <c r="M30" s="30">
        <v>0</v>
      </c>
      <c r="N30" s="27"/>
      <c r="O30" s="36">
        <v>30</v>
      </c>
      <c r="P30" s="38">
        <f t="shared" si="3"/>
        <v>1.875</v>
      </c>
      <c r="Q30" s="43"/>
      <c r="R30" s="40" t="s">
        <v>201</v>
      </c>
      <c r="S30" s="77" t="str">
        <f>'Alertas Tempranas'!K34</f>
        <v xml:space="preserve">   </v>
      </c>
      <c r="T30" s="82" t="str">
        <f>'Alertas Tempranas'!L34</f>
        <v>Nombre</v>
      </c>
      <c r="U30" s="28">
        <f>'Alertas Tempranas'!M34</f>
        <v>41739</v>
      </c>
    </row>
    <row r="31" spans="1:21" s="2" customFormat="1" ht="39.6" x14ac:dyDescent="0.25">
      <c r="A31" s="24" t="s">
        <v>189</v>
      </c>
      <c r="B31" s="201" t="s">
        <v>128</v>
      </c>
      <c r="C31" s="191" t="s">
        <v>220</v>
      </c>
      <c r="D31" s="45" t="s">
        <v>266</v>
      </c>
      <c r="E31" s="42" t="s">
        <v>165</v>
      </c>
      <c r="F31" s="23"/>
      <c r="G31" s="31">
        <v>10</v>
      </c>
      <c r="H31" s="29">
        <v>25</v>
      </c>
      <c r="I31" s="301">
        <v>8000</v>
      </c>
      <c r="J31" s="205"/>
      <c r="K31" s="306">
        <v>13000</v>
      </c>
      <c r="L31" s="310">
        <f t="shared" si="2"/>
        <v>2000</v>
      </c>
      <c r="M31" s="30">
        <v>0</v>
      </c>
      <c r="N31" s="27"/>
      <c r="O31" s="36">
        <v>30</v>
      </c>
      <c r="P31" s="38">
        <f t="shared" si="3"/>
        <v>2.625</v>
      </c>
      <c r="Q31" s="43"/>
      <c r="R31" s="40" t="s">
        <v>201</v>
      </c>
      <c r="S31" s="77" t="str">
        <f>'Alertas Tempranas'!K35</f>
        <v xml:space="preserve">   </v>
      </c>
      <c r="T31" s="82" t="str">
        <f>'Alertas Tempranas'!L35</f>
        <v>Nombre</v>
      </c>
      <c r="U31" s="28">
        <f>'Alertas Tempranas'!M35</f>
        <v>41739</v>
      </c>
    </row>
    <row r="32" spans="1:21" s="2" customFormat="1" ht="26.4" x14ac:dyDescent="0.25">
      <c r="A32" s="24" t="s">
        <v>189</v>
      </c>
      <c r="B32" s="201" t="s">
        <v>129</v>
      </c>
      <c r="C32" s="191" t="s">
        <v>215</v>
      </c>
      <c r="D32" s="45" t="s">
        <v>267</v>
      </c>
      <c r="E32" s="42" t="s">
        <v>166</v>
      </c>
      <c r="F32" s="23"/>
      <c r="G32" s="31">
        <v>0</v>
      </c>
      <c r="H32" s="29">
        <v>10</v>
      </c>
      <c r="I32" s="301">
        <v>10000</v>
      </c>
      <c r="J32" s="205"/>
      <c r="K32" s="306">
        <v>30000</v>
      </c>
      <c r="L32" s="310">
        <f t="shared" si="2"/>
        <v>1000</v>
      </c>
      <c r="M32" s="30">
        <v>0</v>
      </c>
      <c r="N32" s="27"/>
      <c r="O32" s="36">
        <v>30</v>
      </c>
      <c r="P32" s="38">
        <f t="shared" si="3"/>
        <v>0.75</v>
      </c>
      <c r="Q32" s="43"/>
      <c r="R32" s="40" t="s">
        <v>201</v>
      </c>
      <c r="S32" s="77" t="str">
        <f>'Alertas Tempranas'!K36</f>
        <v xml:space="preserve">   </v>
      </c>
      <c r="T32" s="82" t="str">
        <f>'Alertas Tempranas'!L36</f>
        <v>Nombre</v>
      </c>
      <c r="U32" s="28">
        <f>'Alertas Tempranas'!M36</f>
        <v>41739</v>
      </c>
    </row>
    <row r="33" spans="1:21" s="2" customFormat="1" ht="39.6" x14ac:dyDescent="0.25">
      <c r="A33" s="24" t="s">
        <v>189</v>
      </c>
      <c r="B33" s="201" t="s">
        <v>130</v>
      </c>
      <c r="C33" s="191" t="s">
        <v>221</v>
      </c>
      <c r="D33" s="45" t="s">
        <v>268</v>
      </c>
      <c r="E33" s="42" t="s">
        <v>167</v>
      </c>
      <c r="F33" s="23"/>
      <c r="G33" s="31">
        <v>20</v>
      </c>
      <c r="H33" s="29">
        <v>40</v>
      </c>
      <c r="I33" s="301">
        <v>0</v>
      </c>
      <c r="J33" s="205"/>
      <c r="K33" s="306">
        <v>0</v>
      </c>
      <c r="L33" s="310">
        <f t="shared" si="2"/>
        <v>0</v>
      </c>
      <c r="M33" s="30">
        <v>0</v>
      </c>
      <c r="N33" s="27"/>
      <c r="O33" s="36">
        <v>30</v>
      </c>
      <c r="P33" s="38">
        <f t="shared" si="3"/>
        <v>4.5</v>
      </c>
      <c r="Q33" s="43"/>
      <c r="R33" s="40" t="s">
        <v>201</v>
      </c>
      <c r="S33" s="77" t="str">
        <f>'Alertas Tempranas'!K37</f>
        <v>Se consultará a expertos del tema</v>
      </c>
      <c r="T33" s="82" t="str">
        <f>'Alertas Tempranas'!L37</f>
        <v>Marc</v>
      </c>
      <c r="U33" s="28">
        <f>'Alertas Tempranas'!M37</f>
        <v>41739</v>
      </c>
    </row>
    <row r="34" spans="1:21" s="2" customFormat="1" ht="26.4" x14ac:dyDescent="0.25">
      <c r="A34" s="24" t="s">
        <v>189</v>
      </c>
      <c r="B34" s="201" t="s">
        <v>131</v>
      </c>
      <c r="C34" s="191" t="s">
        <v>220</v>
      </c>
      <c r="D34" s="45" t="s">
        <v>269</v>
      </c>
      <c r="E34" s="42" t="s">
        <v>168</v>
      </c>
      <c r="F34" s="23"/>
      <c r="G34" s="31">
        <v>10</v>
      </c>
      <c r="H34" s="29">
        <v>30</v>
      </c>
      <c r="I34" s="301">
        <v>100000</v>
      </c>
      <c r="J34" s="205"/>
      <c r="K34" s="306">
        <v>150000</v>
      </c>
      <c r="L34" s="310">
        <f t="shared" si="2"/>
        <v>25000</v>
      </c>
      <c r="M34" s="30">
        <v>0</v>
      </c>
      <c r="N34" s="27"/>
      <c r="O34" s="36">
        <v>30</v>
      </c>
      <c r="P34" s="38">
        <f t="shared" si="3"/>
        <v>3</v>
      </c>
      <c r="Q34" s="43"/>
      <c r="R34" s="40" t="s">
        <v>237</v>
      </c>
      <c r="S34" s="77" t="str">
        <f>'Alertas Tempranas'!K38</f>
        <v xml:space="preserve">   </v>
      </c>
      <c r="T34" s="82" t="str">
        <f>'Alertas Tempranas'!L38</f>
        <v>Nombre</v>
      </c>
      <c r="U34" s="28">
        <f>'Alertas Tempranas'!M38</f>
        <v>41739</v>
      </c>
    </row>
    <row r="35" spans="1:21" s="2" customFormat="1" ht="39.6" x14ac:dyDescent="0.25">
      <c r="A35" s="24" t="s">
        <v>189</v>
      </c>
      <c r="B35" s="201" t="s">
        <v>132</v>
      </c>
      <c r="C35" s="191" t="s">
        <v>229</v>
      </c>
      <c r="D35" s="45" t="s">
        <v>270</v>
      </c>
      <c r="E35" s="42" t="s">
        <v>169</v>
      </c>
      <c r="F35" s="23"/>
      <c r="G35" s="31">
        <v>10</v>
      </c>
      <c r="H35" s="29">
        <v>20</v>
      </c>
      <c r="I35" s="301">
        <v>3000</v>
      </c>
      <c r="J35" s="205"/>
      <c r="K35" s="306">
        <v>5000</v>
      </c>
      <c r="L35" s="310">
        <f t="shared" si="2"/>
        <v>1000</v>
      </c>
      <c r="M35" s="30">
        <v>0</v>
      </c>
      <c r="N35" s="27"/>
      <c r="O35" s="36">
        <v>30</v>
      </c>
      <c r="P35" s="38">
        <f t="shared" si="3"/>
        <v>2.25</v>
      </c>
      <c r="Q35" s="43"/>
      <c r="R35" s="40" t="s">
        <v>237</v>
      </c>
      <c r="S35" s="77" t="str">
        <f>'Alertas Tempranas'!K39</f>
        <v xml:space="preserve">   </v>
      </c>
      <c r="T35" s="82" t="str">
        <f>'Alertas Tempranas'!L39</f>
        <v>Nombre</v>
      </c>
      <c r="U35" s="28">
        <f>'Alertas Tempranas'!M39</f>
        <v>41739</v>
      </c>
    </row>
    <row r="36" spans="1:21" s="2" customFormat="1" ht="26.4" x14ac:dyDescent="0.25">
      <c r="A36" s="24" t="s">
        <v>189</v>
      </c>
      <c r="B36" s="201" t="s">
        <v>133</v>
      </c>
      <c r="C36" s="191" t="s">
        <v>222</v>
      </c>
      <c r="D36" s="45" t="s">
        <v>271</v>
      </c>
      <c r="E36" s="42" t="s">
        <v>170</v>
      </c>
      <c r="F36" s="23"/>
      <c r="G36" s="31">
        <v>10</v>
      </c>
      <c r="H36" s="29">
        <v>30</v>
      </c>
      <c r="I36" s="301">
        <v>70000</v>
      </c>
      <c r="J36" s="205"/>
      <c r="K36" s="306">
        <v>90000</v>
      </c>
      <c r="L36" s="310">
        <f t="shared" si="2"/>
        <v>16000</v>
      </c>
      <c r="M36" s="30">
        <v>0</v>
      </c>
      <c r="N36" s="27"/>
      <c r="O36" s="36">
        <v>30</v>
      </c>
      <c r="P36" s="38">
        <f t="shared" si="3"/>
        <v>3</v>
      </c>
      <c r="Q36" s="43"/>
      <c r="R36" s="40" t="s">
        <v>237</v>
      </c>
      <c r="S36" s="77" t="str">
        <f>'Alertas Tempranas'!K40</f>
        <v xml:space="preserve">   </v>
      </c>
      <c r="T36" s="82" t="str">
        <f>'Alertas Tempranas'!L40</f>
        <v>Nombre</v>
      </c>
      <c r="U36" s="28">
        <f>'Alertas Tempranas'!M40</f>
        <v>41739</v>
      </c>
    </row>
    <row r="37" spans="1:21" s="2" customFormat="1" ht="39.6" x14ac:dyDescent="0.25">
      <c r="A37" s="24" t="s">
        <v>189</v>
      </c>
      <c r="B37" s="201" t="s">
        <v>134</v>
      </c>
      <c r="C37" s="191" t="s">
        <v>220</v>
      </c>
      <c r="D37" s="45" t="s">
        <v>272</v>
      </c>
      <c r="E37" s="42" t="s">
        <v>171</v>
      </c>
      <c r="F37" s="23"/>
      <c r="G37" s="31">
        <v>0</v>
      </c>
      <c r="H37" s="29">
        <v>10</v>
      </c>
      <c r="I37" s="301">
        <v>45000</v>
      </c>
      <c r="J37" s="205"/>
      <c r="K37" s="306">
        <v>60000</v>
      </c>
      <c r="L37" s="310">
        <f t="shared" si="2"/>
        <v>3000</v>
      </c>
      <c r="M37" s="30">
        <v>0</v>
      </c>
      <c r="N37" s="27"/>
      <c r="O37" s="36">
        <v>30</v>
      </c>
      <c r="P37" s="38">
        <f t="shared" si="3"/>
        <v>0.75</v>
      </c>
      <c r="Q37" s="43"/>
      <c r="R37" s="40" t="s">
        <v>201</v>
      </c>
      <c r="S37" s="77" t="str">
        <f>'Alertas Tempranas'!K41</f>
        <v xml:space="preserve">   </v>
      </c>
      <c r="T37" s="82" t="str">
        <f>'Alertas Tempranas'!L41</f>
        <v>Nombre</v>
      </c>
      <c r="U37" s="28">
        <f>'Alertas Tempranas'!M41</f>
        <v>41739</v>
      </c>
    </row>
    <row r="38" spans="1:21" s="2" customFormat="1" ht="26.4" x14ac:dyDescent="0.25">
      <c r="A38" s="24" t="s">
        <v>189</v>
      </c>
      <c r="B38" s="201" t="s">
        <v>135</v>
      </c>
      <c r="C38" s="191" t="s">
        <v>220</v>
      </c>
      <c r="D38" s="45" t="s">
        <v>273</v>
      </c>
      <c r="E38" s="42" t="s">
        <v>172</v>
      </c>
      <c r="F38" s="23"/>
      <c r="G38" s="31">
        <v>10</v>
      </c>
      <c r="H38" s="29">
        <v>25</v>
      </c>
      <c r="I38" s="301">
        <v>8000</v>
      </c>
      <c r="J38" s="205"/>
      <c r="K38" s="306">
        <v>13000</v>
      </c>
      <c r="L38" s="310">
        <f t="shared" si="2"/>
        <v>2000</v>
      </c>
      <c r="M38" s="30">
        <v>0</v>
      </c>
      <c r="N38" s="27"/>
      <c r="O38" s="36">
        <v>30</v>
      </c>
      <c r="P38" s="38">
        <f t="shared" si="3"/>
        <v>2.625</v>
      </c>
      <c r="Q38" s="43"/>
      <c r="R38" s="40" t="s">
        <v>201</v>
      </c>
      <c r="S38" s="77" t="str">
        <f>'Alertas Tempranas'!K42</f>
        <v xml:space="preserve">   </v>
      </c>
      <c r="T38" s="82" t="str">
        <f>'Alertas Tempranas'!L42</f>
        <v>Nombre</v>
      </c>
      <c r="U38" s="28">
        <f>'Alertas Tempranas'!M42</f>
        <v>41739</v>
      </c>
    </row>
    <row r="39" spans="1:21" s="2" customFormat="1" ht="39.6" x14ac:dyDescent="0.25">
      <c r="A39" s="24" t="s">
        <v>189</v>
      </c>
      <c r="B39" s="201" t="s">
        <v>136</v>
      </c>
      <c r="C39" s="191" t="s">
        <v>205</v>
      </c>
      <c r="D39" s="45" t="s">
        <v>274</v>
      </c>
      <c r="E39" s="42" t="s">
        <v>173</v>
      </c>
      <c r="F39" s="23"/>
      <c r="G39" s="31">
        <v>0</v>
      </c>
      <c r="H39" s="29">
        <v>10</v>
      </c>
      <c r="I39" s="301">
        <v>10000</v>
      </c>
      <c r="J39" s="205"/>
      <c r="K39" s="306">
        <v>30000</v>
      </c>
      <c r="L39" s="310">
        <f t="shared" si="2"/>
        <v>1000</v>
      </c>
      <c r="M39" s="30">
        <v>0</v>
      </c>
      <c r="N39" s="27"/>
      <c r="O39" s="36">
        <v>30</v>
      </c>
      <c r="P39" s="38">
        <f t="shared" si="3"/>
        <v>0.75</v>
      </c>
      <c r="Q39" s="43"/>
      <c r="R39" s="40" t="s">
        <v>201</v>
      </c>
      <c r="S39" s="77" t="str">
        <f>'Alertas Tempranas'!K43</f>
        <v xml:space="preserve">   </v>
      </c>
      <c r="T39" s="82" t="str">
        <f>'Alertas Tempranas'!L43</f>
        <v>Nombre</v>
      </c>
      <c r="U39" s="28">
        <f>'Alertas Tempranas'!M43</f>
        <v>41739</v>
      </c>
    </row>
    <row r="40" spans="1:21" s="2" customFormat="1" ht="39.6" x14ac:dyDescent="0.25">
      <c r="A40" s="24" t="s">
        <v>189</v>
      </c>
      <c r="B40" s="201" t="s">
        <v>137</v>
      </c>
      <c r="C40" s="191" t="s">
        <v>229</v>
      </c>
      <c r="D40" s="45" t="s">
        <v>275</v>
      </c>
      <c r="E40" s="42" t="s">
        <v>174</v>
      </c>
      <c r="F40" s="23"/>
      <c r="G40" s="31">
        <v>10</v>
      </c>
      <c r="H40" s="29">
        <v>25</v>
      </c>
      <c r="I40" s="301">
        <v>0</v>
      </c>
      <c r="J40" s="205"/>
      <c r="K40" s="306">
        <v>0</v>
      </c>
      <c r="L40" s="310">
        <f t="shared" si="2"/>
        <v>0</v>
      </c>
      <c r="M40" s="30">
        <v>0</v>
      </c>
      <c r="N40" s="27"/>
      <c r="O40" s="36">
        <v>30</v>
      </c>
      <c r="P40" s="38">
        <f t="shared" si="3"/>
        <v>2.625</v>
      </c>
      <c r="Q40" s="43"/>
      <c r="R40" s="40" t="s">
        <v>201</v>
      </c>
      <c r="S40" s="77" t="str">
        <f>'Alertas Tempranas'!K44</f>
        <v xml:space="preserve">   </v>
      </c>
      <c r="T40" s="82" t="str">
        <f>'Alertas Tempranas'!L44</f>
        <v>Nombre</v>
      </c>
      <c r="U40" s="28">
        <f>'Alertas Tempranas'!M44</f>
        <v>41739</v>
      </c>
    </row>
    <row r="41" spans="1:21" s="2" customFormat="1" ht="39.6" x14ac:dyDescent="0.25">
      <c r="A41" s="24" t="s">
        <v>189</v>
      </c>
      <c r="B41" s="201" t="s">
        <v>138</v>
      </c>
      <c r="C41" s="191" t="s">
        <v>215</v>
      </c>
      <c r="D41" s="197" t="s">
        <v>276</v>
      </c>
      <c r="E41" s="198" t="s">
        <v>175</v>
      </c>
      <c r="F41" s="199"/>
      <c r="G41" s="31">
        <v>0</v>
      </c>
      <c r="H41" s="29">
        <v>10</v>
      </c>
      <c r="I41" s="301">
        <v>100000</v>
      </c>
      <c r="J41" s="205"/>
      <c r="K41" s="306">
        <v>150000</v>
      </c>
      <c r="L41" s="310">
        <f t="shared" si="2"/>
        <v>6000</v>
      </c>
      <c r="M41" s="30">
        <v>0</v>
      </c>
      <c r="N41" s="27"/>
      <c r="O41" s="36">
        <v>30</v>
      </c>
      <c r="P41" s="38">
        <f t="shared" si="3"/>
        <v>0.75</v>
      </c>
      <c r="Q41" s="43"/>
      <c r="R41" s="40" t="s">
        <v>239</v>
      </c>
      <c r="S41" s="77" t="str">
        <f>'Alertas Tempranas'!K45</f>
        <v>Se presentará a la empresa contratante fechas y costes establecidos por el equipo del proyecto</v>
      </c>
      <c r="T41" s="82" t="str">
        <f>'Alertas Tempranas'!L45</f>
        <v>Luis</v>
      </c>
      <c r="U41" s="28">
        <f>'Alertas Tempranas'!M45</f>
        <v>41739</v>
      </c>
    </row>
    <row r="42" spans="1:21" s="2" customFormat="1" ht="39.6" x14ac:dyDescent="0.25">
      <c r="A42" s="24" t="s">
        <v>189</v>
      </c>
      <c r="B42" s="201" t="s">
        <v>139</v>
      </c>
      <c r="C42" s="191" t="s">
        <v>221</v>
      </c>
      <c r="D42" s="45" t="s">
        <v>277</v>
      </c>
      <c r="E42" s="200" t="s">
        <v>177</v>
      </c>
      <c r="F42" s="23"/>
      <c r="G42" s="31">
        <v>20</v>
      </c>
      <c r="H42" s="29">
        <v>40</v>
      </c>
      <c r="I42" s="301">
        <v>3000</v>
      </c>
      <c r="J42" s="205"/>
      <c r="K42" s="306">
        <v>5000</v>
      </c>
      <c r="L42" s="310">
        <f t="shared" si="2"/>
        <v>1000</v>
      </c>
      <c r="M42" s="30">
        <v>0</v>
      </c>
      <c r="N42" s="27"/>
      <c r="O42" s="36">
        <v>30</v>
      </c>
      <c r="P42" s="38">
        <f t="shared" si="3"/>
        <v>4.5</v>
      </c>
      <c r="Q42" s="43"/>
      <c r="R42" s="40" t="s">
        <v>201</v>
      </c>
      <c r="S42" s="77" t="str">
        <f>'Alertas Tempranas'!K46</f>
        <v>Ya que las consecuencias son imperceptibles se acepta el riesgo</v>
      </c>
      <c r="T42" s="82" t="str">
        <f>'Alertas Tempranas'!L46</f>
        <v>Lugman</v>
      </c>
      <c r="U42" s="28">
        <f>'Alertas Tempranas'!M46</f>
        <v>41739</v>
      </c>
    </row>
    <row r="43" spans="1:21" s="2" customFormat="1" ht="52.8" x14ac:dyDescent="0.25">
      <c r="A43" s="24" t="s">
        <v>189</v>
      </c>
      <c r="B43" s="201" t="s">
        <v>140</v>
      </c>
      <c r="C43" s="191" t="s">
        <v>220</v>
      </c>
      <c r="D43" s="45" t="s">
        <v>278</v>
      </c>
      <c r="E43" s="42" t="s">
        <v>176</v>
      </c>
      <c r="F43" s="23"/>
      <c r="G43" s="31">
        <v>10</v>
      </c>
      <c r="H43" s="29">
        <v>30</v>
      </c>
      <c r="I43" s="301">
        <v>70000</v>
      </c>
      <c r="J43" s="205"/>
      <c r="K43" s="306">
        <v>90000</v>
      </c>
      <c r="L43" s="310">
        <f t="shared" si="2"/>
        <v>16000</v>
      </c>
      <c r="M43" s="30">
        <v>0</v>
      </c>
      <c r="N43" s="27"/>
      <c r="O43" s="36">
        <v>30</v>
      </c>
      <c r="P43" s="38">
        <f t="shared" si="3"/>
        <v>3</v>
      </c>
      <c r="Q43" s="43"/>
      <c r="R43" s="40" t="s">
        <v>239</v>
      </c>
      <c r="S43" s="77" t="str">
        <f>'Alertas Tempranas'!K47</f>
        <v xml:space="preserve">   </v>
      </c>
      <c r="T43" s="82" t="str">
        <f>'Alertas Tempranas'!L47</f>
        <v>Nombre</v>
      </c>
      <c r="U43" s="28">
        <f>'Alertas Tempranas'!M47</f>
        <v>41739</v>
      </c>
    </row>
    <row r="44" spans="1:21" s="2" customFormat="1" ht="52.8" x14ac:dyDescent="0.25">
      <c r="A44" s="24" t="s">
        <v>189</v>
      </c>
      <c r="B44" s="201" t="s">
        <v>141</v>
      </c>
      <c r="C44" s="191" t="s">
        <v>230</v>
      </c>
      <c r="D44" s="45" t="s">
        <v>279</v>
      </c>
      <c r="E44" s="42" t="s">
        <v>178</v>
      </c>
      <c r="F44" s="23"/>
      <c r="G44" s="31">
        <v>10</v>
      </c>
      <c r="H44" s="29">
        <v>20</v>
      </c>
      <c r="I44" s="301">
        <v>45000</v>
      </c>
      <c r="J44" s="205"/>
      <c r="K44" s="306">
        <v>60000</v>
      </c>
      <c r="L44" s="310">
        <f t="shared" si="2"/>
        <v>8000</v>
      </c>
      <c r="M44" s="30">
        <v>0</v>
      </c>
      <c r="N44" s="27"/>
      <c r="O44" s="36">
        <v>30</v>
      </c>
      <c r="P44" s="38">
        <f t="shared" si="3"/>
        <v>2.25</v>
      </c>
      <c r="Q44" s="43"/>
      <c r="R44" s="40" t="s">
        <v>201</v>
      </c>
      <c r="S44" s="77" t="str">
        <f>'Alertas Tempranas'!K48</f>
        <v xml:space="preserve">   </v>
      </c>
      <c r="T44" s="82" t="str">
        <f>'Alertas Tempranas'!L48</f>
        <v>Nombre</v>
      </c>
      <c r="U44" s="28">
        <f>'Alertas Tempranas'!M48</f>
        <v>41739</v>
      </c>
    </row>
    <row r="45" spans="1:21" s="2" customFormat="1" ht="26.4" x14ac:dyDescent="0.25">
      <c r="A45" s="24" t="s">
        <v>189</v>
      </c>
      <c r="B45" s="201" t="s">
        <v>142</v>
      </c>
      <c r="C45" s="191" t="s">
        <v>205</v>
      </c>
      <c r="D45" s="45" t="s">
        <v>280</v>
      </c>
      <c r="E45" s="42" t="s">
        <v>179</v>
      </c>
      <c r="F45" s="23"/>
      <c r="G45" s="31">
        <v>10</v>
      </c>
      <c r="H45" s="29">
        <v>30</v>
      </c>
      <c r="I45" s="301">
        <v>8000</v>
      </c>
      <c r="J45" s="205"/>
      <c r="K45" s="306">
        <v>13000</v>
      </c>
      <c r="L45" s="310">
        <f t="shared" si="2"/>
        <v>2000</v>
      </c>
      <c r="M45" s="30">
        <v>0</v>
      </c>
      <c r="N45" s="27"/>
      <c r="O45" s="36">
        <v>30</v>
      </c>
      <c r="P45" s="38">
        <f t="shared" si="3"/>
        <v>3</v>
      </c>
      <c r="Q45" s="43"/>
      <c r="R45" s="40" t="s">
        <v>201</v>
      </c>
      <c r="S45" s="77" t="str">
        <f>'Alertas Tempranas'!K49</f>
        <v xml:space="preserve">   </v>
      </c>
      <c r="T45" s="82" t="str">
        <f>'Alertas Tempranas'!L49</f>
        <v>Nombre</v>
      </c>
      <c r="U45" s="28">
        <f>'Alertas Tempranas'!M49</f>
        <v>41739</v>
      </c>
    </row>
    <row r="46" spans="1:21" s="2" customFormat="1" ht="26.4" x14ac:dyDescent="0.25">
      <c r="A46" s="24" t="s">
        <v>189</v>
      </c>
      <c r="B46" s="201" t="s">
        <v>143</v>
      </c>
      <c r="C46" s="191" t="s">
        <v>215</v>
      </c>
      <c r="D46" s="45" t="s">
        <v>281</v>
      </c>
      <c r="E46" s="42" t="s">
        <v>180</v>
      </c>
      <c r="F46" s="23"/>
      <c r="G46" s="31">
        <v>15</v>
      </c>
      <c r="H46" s="29">
        <v>60</v>
      </c>
      <c r="I46" s="301">
        <v>10000</v>
      </c>
      <c r="J46" s="205"/>
      <c r="K46" s="306">
        <v>30000</v>
      </c>
      <c r="L46" s="310">
        <f t="shared" si="2"/>
        <v>8000</v>
      </c>
      <c r="M46" s="30">
        <v>0</v>
      </c>
      <c r="N46" s="27"/>
      <c r="O46" s="36">
        <v>30</v>
      </c>
      <c r="P46" s="38">
        <f t="shared" si="3"/>
        <v>5.625</v>
      </c>
      <c r="Q46" s="43"/>
      <c r="R46" s="40" t="s">
        <v>201</v>
      </c>
      <c r="S46" s="77" t="str">
        <f>'Alertas Tempranas'!K50</f>
        <v xml:space="preserve">   </v>
      </c>
      <c r="T46" s="82" t="str">
        <f>'Alertas Tempranas'!L50</f>
        <v>Nombre</v>
      </c>
      <c r="U46" s="28">
        <f>'Alertas Tempranas'!M50</f>
        <v>41739</v>
      </c>
    </row>
    <row r="47" spans="1:21" s="2" customFormat="1" ht="39.6" x14ac:dyDescent="0.25">
      <c r="A47" s="24" t="s">
        <v>189</v>
      </c>
      <c r="B47" s="201" t="s">
        <v>144</v>
      </c>
      <c r="C47" s="191" t="s">
        <v>220</v>
      </c>
      <c r="D47" s="45" t="s">
        <v>282</v>
      </c>
      <c r="E47" s="42" t="s">
        <v>181</v>
      </c>
      <c r="F47" s="23"/>
      <c r="G47" s="31">
        <v>25</v>
      </c>
      <c r="H47" s="29">
        <v>40</v>
      </c>
      <c r="I47" s="301">
        <v>0</v>
      </c>
      <c r="J47" s="205"/>
      <c r="K47" s="306">
        <v>0</v>
      </c>
      <c r="L47" s="310">
        <f t="shared" si="2"/>
        <v>0</v>
      </c>
      <c r="M47" s="30">
        <v>0</v>
      </c>
      <c r="N47" s="27"/>
      <c r="O47" s="36">
        <v>30</v>
      </c>
      <c r="P47" s="38">
        <f t="shared" si="3"/>
        <v>4.875</v>
      </c>
      <c r="Q47" s="43"/>
      <c r="R47" s="40" t="s">
        <v>201</v>
      </c>
      <c r="S47" s="77" t="str">
        <f>'Alertas Tempranas'!K51</f>
        <v xml:space="preserve">   </v>
      </c>
      <c r="T47" s="82" t="str">
        <f>'Alertas Tempranas'!L51</f>
        <v>Nombre</v>
      </c>
      <c r="U47" s="28">
        <f>'Alertas Tempranas'!M51</f>
        <v>41739</v>
      </c>
    </row>
    <row r="48" spans="1:21" s="2" customFormat="1" ht="39.6" x14ac:dyDescent="0.25">
      <c r="A48" s="24" t="s">
        <v>189</v>
      </c>
      <c r="B48" s="201" t="s">
        <v>145</v>
      </c>
      <c r="C48" s="191" t="s">
        <v>231</v>
      </c>
      <c r="D48" s="45" t="s">
        <v>283</v>
      </c>
      <c r="E48" s="42" t="s">
        <v>182</v>
      </c>
      <c r="F48" s="23"/>
      <c r="G48" s="31">
        <v>10</v>
      </c>
      <c r="H48" s="29">
        <v>10</v>
      </c>
      <c r="I48" s="301">
        <v>10000</v>
      </c>
      <c r="J48" s="205"/>
      <c r="K48" s="306">
        <v>30000</v>
      </c>
      <c r="L48" s="310">
        <f t="shared" si="2"/>
        <v>2000</v>
      </c>
      <c r="M48" s="30">
        <v>0</v>
      </c>
      <c r="N48" s="27"/>
      <c r="O48" s="36">
        <v>30</v>
      </c>
      <c r="P48" s="38">
        <f t="shared" si="3"/>
        <v>1.5</v>
      </c>
      <c r="Q48" s="43"/>
      <c r="R48" s="40" t="s">
        <v>239</v>
      </c>
      <c r="S48" s="77" t="str">
        <f>'Alertas Tempranas'!K52</f>
        <v xml:space="preserve">   </v>
      </c>
      <c r="T48" s="82" t="str">
        <f>'Alertas Tempranas'!L52</f>
        <v>Nombre</v>
      </c>
      <c r="U48" s="28">
        <f>'Alertas Tempranas'!M52</f>
        <v>41739</v>
      </c>
    </row>
    <row r="49" spans="1:21" s="2" customFormat="1" ht="26.4" x14ac:dyDescent="0.25">
      <c r="A49" s="24" t="s">
        <v>189</v>
      </c>
      <c r="B49" s="201" t="s">
        <v>146</v>
      </c>
      <c r="C49" s="191" t="s">
        <v>221</v>
      </c>
      <c r="D49" s="45" t="s">
        <v>284</v>
      </c>
      <c r="E49" s="42" t="s">
        <v>183</v>
      </c>
      <c r="F49" s="23"/>
      <c r="G49" s="31">
        <v>10</v>
      </c>
      <c r="H49" s="29">
        <v>25</v>
      </c>
      <c r="I49" s="301">
        <v>70000</v>
      </c>
      <c r="J49" s="205"/>
      <c r="K49" s="306">
        <v>90000</v>
      </c>
      <c r="L49" s="310">
        <f t="shared" si="2"/>
        <v>14000</v>
      </c>
      <c r="M49" s="30">
        <v>0</v>
      </c>
      <c r="N49" s="27"/>
      <c r="O49" s="36">
        <v>30</v>
      </c>
      <c r="P49" s="38">
        <f t="shared" si="3"/>
        <v>2.625</v>
      </c>
      <c r="Q49" s="43"/>
      <c r="R49" s="40" t="s">
        <v>201</v>
      </c>
      <c r="S49" s="77" t="str">
        <f>'Alertas Tempranas'!K53</f>
        <v>Se enviarán reportes semanales de avances para motivar al equipo del proyecto</v>
      </c>
      <c r="T49" s="82" t="str">
        <f>'Alertas Tempranas'!L53</f>
        <v>Álvaro</v>
      </c>
      <c r="U49" s="28">
        <f>'Alertas Tempranas'!M53</f>
        <v>41739</v>
      </c>
    </row>
    <row r="50" spans="1:21" s="2" customFormat="1" ht="39.6" x14ac:dyDescent="0.25">
      <c r="A50" s="24" t="s">
        <v>189</v>
      </c>
      <c r="B50" s="201" t="s">
        <v>147</v>
      </c>
      <c r="C50" s="191" t="s">
        <v>215</v>
      </c>
      <c r="D50" s="45" t="s">
        <v>285</v>
      </c>
      <c r="E50" s="42" t="s">
        <v>184</v>
      </c>
      <c r="F50" s="23"/>
      <c r="G50" s="31">
        <v>0</v>
      </c>
      <c r="H50" s="29">
        <v>10</v>
      </c>
      <c r="I50" s="301">
        <v>45000</v>
      </c>
      <c r="J50" s="205"/>
      <c r="K50" s="306">
        <v>60000</v>
      </c>
      <c r="L50" s="310">
        <f t="shared" si="2"/>
        <v>3000</v>
      </c>
      <c r="M50" s="30">
        <v>0</v>
      </c>
      <c r="N50" s="27"/>
      <c r="O50" s="36">
        <v>30</v>
      </c>
      <c r="P50" s="38">
        <f t="shared" si="3"/>
        <v>0.75</v>
      </c>
      <c r="Q50" s="43"/>
      <c r="R50" s="40" t="s">
        <v>201</v>
      </c>
      <c r="S50" s="77" t="str">
        <f>'Alertas Tempranas'!K54</f>
        <v xml:space="preserve">   </v>
      </c>
      <c r="T50" s="82" t="str">
        <f>'Alertas Tempranas'!L54</f>
        <v>Nombre</v>
      </c>
      <c r="U50" s="28">
        <f>'Alertas Tempranas'!M54</f>
        <v>41739</v>
      </c>
    </row>
    <row r="51" spans="1:21" s="2" customFormat="1" ht="26.4" x14ac:dyDescent="0.25">
      <c r="A51" s="24" t="s">
        <v>189</v>
      </c>
      <c r="B51" s="201" t="s">
        <v>148</v>
      </c>
      <c r="C51" s="191" t="s">
        <v>205</v>
      </c>
      <c r="D51" s="45" t="s">
        <v>286</v>
      </c>
      <c r="E51" s="42" t="s">
        <v>235</v>
      </c>
      <c r="F51" s="23"/>
      <c r="G51" s="31">
        <v>10</v>
      </c>
      <c r="H51" s="29">
        <v>25</v>
      </c>
      <c r="I51" s="301">
        <v>8000</v>
      </c>
      <c r="J51" s="205"/>
      <c r="K51" s="306">
        <v>13000</v>
      </c>
      <c r="L51" s="310">
        <f t="shared" si="2"/>
        <v>2000</v>
      </c>
      <c r="M51" s="30">
        <v>0</v>
      </c>
      <c r="N51" s="27"/>
      <c r="O51" s="36">
        <v>30</v>
      </c>
      <c r="P51" s="38">
        <f t="shared" si="3"/>
        <v>2.625</v>
      </c>
      <c r="Q51" s="43"/>
      <c r="R51" s="40" t="s">
        <v>239</v>
      </c>
      <c r="S51" s="77" t="str">
        <f>'Alertas Tempranas'!K55</f>
        <v xml:space="preserve">   </v>
      </c>
      <c r="T51" s="82" t="str">
        <f>'Alertas Tempranas'!L55</f>
        <v>Nombre</v>
      </c>
      <c r="U51" s="28">
        <f>'Alertas Tempranas'!M55</f>
        <v>41739</v>
      </c>
    </row>
    <row r="52" spans="1:21" s="2" customFormat="1" ht="39.6" x14ac:dyDescent="0.25">
      <c r="A52" s="24" t="s">
        <v>189</v>
      </c>
      <c r="B52" s="201" t="s">
        <v>149</v>
      </c>
      <c r="C52" s="191" t="s">
        <v>221</v>
      </c>
      <c r="D52" s="45" t="s">
        <v>288</v>
      </c>
      <c r="E52" s="42" t="s">
        <v>185</v>
      </c>
      <c r="F52" s="23"/>
      <c r="G52" s="31">
        <v>0</v>
      </c>
      <c r="H52" s="29">
        <v>10</v>
      </c>
      <c r="I52" s="301">
        <v>10000</v>
      </c>
      <c r="J52" s="205"/>
      <c r="K52" s="306">
        <v>30000</v>
      </c>
      <c r="L52" s="310">
        <f t="shared" si="2"/>
        <v>1000</v>
      </c>
      <c r="M52" s="30">
        <v>0</v>
      </c>
      <c r="N52" s="27"/>
      <c r="O52" s="36">
        <v>30</v>
      </c>
      <c r="P52" s="38">
        <f t="shared" si="3"/>
        <v>0.75</v>
      </c>
      <c r="Q52" s="43"/>
      <c r="R52" s="40" t="s">
        <v>201</v>
      </c>
      <c r="S52" s="77" t="str">
        <f>'Alertas Tempranas'!K56</f>
        <v xml:space="preserve">   </v>
      </c>
      <c r="T52" s="82" t="str">
        <f>'Alertas Tempranas'!L56</f>
        <v>Nombre</v>
      </c>
      <c r="U52" s="28">
        <f>'Alertas Tempranas'!M56</f>
        <v>41739</v>
      </c>
    </row>
    <row r="53" spans="1:21" s="2" customFormat="1" ht="39.6" x14ac:dyDescent="0.25">
      <c r="A53" s="24" t="s">
        <v>189</v>
      </c>
      <c r="B53" s="201" t="s">
        <v>150</v>
      </c>
      <c r="C53" s="191" t="s">
        <v>232</v>
      </c>
      <c r="D53" s="197" t="s">
        <v>289</v>
      </c>
      <c r="E53" s="198" t="s">
        <v>186</v>
      </c>
      <c r="F53" s="199"/>
      <c r="G53" s="31">
        <v>20</v>
      </c>
      <c r="H53" s="29">
        <v>40</v>
      </c>
      <c r="I53" s="301">
        <v>70000</v>
      </c>
      <c r="J53" s="205"/>
      <c r="K53" s="306">
        <v>90000</v>
      </c>
      <c r="L53" s="310">
        <f t="shared" si="2"/>
        <v>24000</v>
      </c>
      <c r="M53" s="30">
        <v>0</v>
      </c>
      <c r="N53" s="27"/>
      <c r="O53" s="36">
        <v>30</v>
      </c>
      <c r="P53" s="38">
        <f t="shared" si="3"/>
        <v>4.5</v>
      </c>
      <c r="Q53" s="43"/>
      <c r="R53" s="40" t="s">
        <v>238</v>
      </c>
      <c r="S53" s="77" t="str">
        <f>'Alertas Tempranas'!K57</f>
        <v xml:space="preserve">   </v>
      </c>
      <c r="T53" s="82" t="str">
        <f>'Alertas Tempranas'!L57</f>
        <v>Nombre</v>
      </c>
      <c r="U53" s="28">
        <f>'Alertas Tempranas'!M57</f>
        <v>41739</v>
      </c>
    </row>
    <row r="54" spans="1:21" s="2" customFormat="1" ht="52.8" x14ac:dyDescent="0.25">
      <c r="A54" s="24" t="s">
        <v>189</v>
      </c>
      <c r="B54" s="201" t="s">
        <v>151</v>
      </c>
      <c r="C54" s="191" t="s">
        <v>221</v>
      </c>
      <c r="D54" s="211" t="s">
        <v>290</v>
      </c>
      <c r="E54" s="212" t="s">
        <v>187</v>
      </c>
      <c r="F54" s="213"/>
      <c r="G54" s="31">
        <v>10</v>
      </c>
      <c r="H54" s="29">
        <v>30</v>
      </c>
      <c r="I54" s="303">
        <v>100000</v>
      </c>
      <c r="J54" s="205"/>
      <c r="K54" s="306">
        <v>150000</v>
      </c>
      <c r="L54" s="310">
        <f t="shared" si="2"/>
        <v>25000</v>
      </c>
      <c r="M54" s="30">
        <v>0</v>
      </c>
      <c r="N54" s="27"/>
      <c r="O54" s="36">
        <v>30</v>
      </c>
      <c r="P54" s="38">
        <f t="shared" si="3"/>
        <v>3</v>
      </c>
      <c r="Q54" s="43"/>
      <c r="R54" s="40" t="s">
        <v>201</v>
      </c>
      <c r="S54" s="77" t="str">
        <f>'Alertas Tempranas'!K58</f>
        <v xml:space="preserve">   </v>
      </c>
      <c r="T54" s="82" t="str">
        <f>'Alertas Tempranas'!L58</f>
        <v>Nombre</v>
      </c>
      <c r="U54" s="28">
        <f>'Alertas Tempranas'!M58</f>
        <v>41739</v>
      </c>
    </row>
    <row r="55" spans="1:21" s="2" customFormat="1" ht="26.4" x14ac:dyDescent="0.25">
      <c r="A55" s="24" t="s">
        <v>189</v>
      </c>
      <c r="B55" s="201" t="s">
        <v>152</v>
      </c>
      <c r="C55" s="191" t="s">
        <v>220</v>
      </c>
      <c r="D55" s="45" t="s">
        <v>291</v>
      </c>
      <c r="E55" s="42" t="s">
        <v>188</v>
      </c>
      <c r="F55" s="23"/>
      <c r="G55" s="31">
        <v>10</v>
      </c>
      <c r="H55" s="29">
        <v>20</v>
      </c>
      <c r="I55" s="301">
        <v>3000</v>
      </c>
      <c r="J55" s="205"/>
      <c r="K55" s="306">
        <v>5000</v>
      </c>
      <c r="L55" s="310">
        <f t="shared" si="2"/>
        <v>1000</v>
      </c>
      <c r="M55" s="30">
        <v>0</v>
      </c>
      <c r="N55" s="27"/>
      <c r="O55" s="36">
        <v>30</v>
      </c>
      <c r="P55" s="38">
        <f t="shared" si="3"/>
        <v>2.25</v>
      </c>
      <c r="Q55" s="43"/>
      <c r="R55" s="40" t="s">
        <v>237</v>
      </c>
      <c r="S55" s="77" t="str">
        <f>'Alertas Tempranas'!K59</f>
        <v xml:space="preserve">   </v>
      </c>
      <c r="T55" s="82" t="str">
        <f>'Alertas Tempranas'!L59</f>
        <v>Nombre</v>
      </c>
      <c r="U55" s="28">
        <f>'Alertas Tempranas'!M59</f>
        <v>41739</v>
      </c>
    </row>
    <row r="56" spans="1:21" s="2" customFormat="1" ht="26.4" x14ac:dyDescent="0.25">
      <c r="A56" s="24" t="s">
        <v>189</v>
      </c>
      <c r="B56" s="201" t="s">
        <v>223</v>
      </c>
      <c r="C56" s="191" t="s">
        <v>229</v>
      </c>
      <c r="D56" s="45" t="s">
        <v>292</v>
      </c>
      <c r="E56" s="42" t="s">
        <v>236</v>
      </c>
      <c r="F56" s="23"/>
      <c r="G56" s="31">
        <v>10</v>
      </c>
      <c r="H56" s="29">
        <v>30</v>
      </c>
      <c r="I56" s="301">
        <v>70000</v>
      </c>
      <c r="J56" s="205"/>
      <c r="K56" s="306">
        <v>90000</v>
      </c>
      <c r="L56" s="310">
        <f t="shared" si="2"/>
        <v>16000</v>
      </c>
      <c r="M56" s="30">
        <v>0</v>
      </c>
      <c r="N56" s="27"/>
      <c r="O56" s="36">
        <v>30</v>
      </c>
      <c r="P56" s="38">
        <f t="shared" si="3"/>
        <v>3</v>
      </c>
      <c r="Q56" s="43"/>
      <c r="R56" s="40" t="s">
        <v>238</v>
      </c>
      <c r="S56" s="77" t="str">
        <f>'Alertas Tempranas'!K60</f>
        <v xml:space="preserve">   </v>
      </c>
      <c r="T56" s="82" t="str">
        <f>'Alertas Tempranas'!L60</f>
        <v>Nombre</v>
      </c>
      <c r="U56" s="28">
        <f>'Alertas Tempranas'!M60</f>
        <v>41739</v>
      </c>
    </row>
    <row r="57" spans="1:21" s="2" customFormat="1" ht="26.4" x14ac:dyDescent="0.25">
      <c r="A57" s="24" t="s">
        <v>189</v>
      </c>
      <c r="B57" s="201" t="s">
        <v>224</v>
      </c>
      <c r="C57" s="191" t="s">
        <v>220</v>
      </c>
      <c r="D57" s="45" t="s">
        <v>293</v>
      </c>
      <c r="E57" s="42" t="s">
        <v>253</v>
      </c>
      <c r="F57" s="23"/>
      <c r="G57" s="31">
        <v>15</v>
      </c>
      <c r="H57" s="29">
        <v>60</v>
      </c>
      <c r="I57" s="301">
        <v>45000</v>
      </c>
      <c r="J57" s="205"/>
      <c r="K57" s="306">
        <v>60000</v>
      </c>
      <c r="L57" s="310">
        <f t="shared" si="2"/>
        <v>20000</v>
      </c>
      <c r="M57" s="30">
        <v>0</v>
      </c>
      <c r="N57" s="27"/>
      <c r="O57" s="36">
        <v>30</v>
      </c>
      <c r="P57" s="38">
        <f t="shared" si="3"/>
        <v>5.625</v>
      </c>
      <c r="Q57" s="43"/>
      <c r="R57" s="40" t="s">
        <v>201</v>
      </c>
      <c r="S57" s="77" t="str">
        <f>'Alertas Tempranas'!K61</f>
        <v xml:space="preserve">   </v>
      </c>
      <c r="T57" s="82" t="str">
        <f>'Alertas Tempranas'!L61</f>
        <v>Nombre</v>
      </c>
      <c r="U57" s="28">
        <f>'Alertas Tempranas'!M61</f>
        <v>41739</v>
      </c>
    </row>
    <row r="58" spans="1:21" s="2" customFormat="1" ht="26.4" x14ac:dyDescent="0.25">
      <c r="A58" s="24" t="s">
        <v>189</v>
      </c>
      <c r="B58" s="201" t="s">
        <v>225</v>
      </c>
      <c r="C58" s="191" t="s">
        <v>229</v>
      </c>
      <c r="D58" s="45" t="s">
        <v>294</v>
      </c>
      <c r="E58" s="42" t="s">
        <v>240</v>
      </c>
      <c r="F58" s="23"/>
      <c r="G58" s="31">
        <v>25</v>
      </c>
      <c r="H58" s="29">
        <v>40</v>
      </c>
      <c r="I58" s="301">
        <v>8000</v>
      </c>
      <c r="J58" s="205"/>
      <c r="K58" s="306">
        <v>13000</v>
      </c>
      <c r="L58" s="310">
        <f t="shared" si="2"/>
        <v>3000</v>
      </c>
      <c r="M58" s="30">
        <v>0</v>
      </c>
      <c r="N58" s="27"/>
      <c r="O58" s="36">
        <v>30</v>
      </c>
      <c r="P58" s="38">
        <f t="shared" si="3"/>
        <v>4.875</v>
      </c>
      <c r="Q58" s="43"/>
      <c r="R58" s="40" t="s">
        <v>201</v>
      </c>
      <c r="S58" s="77" t="str">
        <f>'Alertas Tempranas'!K62</f>
        <v xml:space="preserve">   </v>
      </c>
      <c r="T58" s="82" t="str">
        <f>'Alertas Tempranas'!L62</f>
        <v>Nombre</v>
      </c>
      <c r="U58" s="28">
        <f>'Alertas Tempranas'!M62</f>
        <v>41739</v>
      </c>
    </row>
    <row r="59" spans="1:21" s="2" customFormat="1" ht="26.4" x14ac:dyDescent="0.25">
      <c r="A59" s="24" t="s">
        <v>189</v>
      </c>
      <c r="B59" s="201" t="s">
        <v>226</v>
      </c>
      <c r="C59" s="191" t="s">
        <v>229</v>
      </c>
      <c r="D59" s="45" t="s">
        <v>295</v>
      </c>
      <c r="E59" s="42" t="s">
        <v>241</v>
      </c>
      <c r="F59" s="23"/>
      <c r="G59" s="31">
        <v>0</v>
      </c>
      <c r="H59" s="29">
        <v>10</v>
      </c>
      <c r="I59" s="301">
        <v>10000</v>
      </c>
      <c r="J59" s="205"/>
      <c r="K59" s="306">
        <v>30000</v>
      </c>
      <c r="L59" s="310">
        <f t="shared" si="2"/>
        <v>1000</v>
      </c>
      <c r="M59" s="30">
        <v>0</v>
      </c>
      <c r="N59" s="27"/>
      <c r="O59" s="36">
        <v>30</v>
      </c>
      <c r="P59" s="38">
        <f t="shared" si="3"/>
        <v>0.75</v>
      </c>
      <c r="Q59" s="43"/>
      <c r="R59" s="40" t="s">
        <v>201</v>
      </c>
      <c r="S59" s="77" t="str">
        <f>'Alertas Tempranas'!K63</f>
        <v xml:space="preserve">   </v>
      </c>
      <c r="T59" s="82" t="str">
        <f>'Alertas Tempranas'!L63</f>
        <v>Nombre</v>
      </c>
      <c r="U59" s="28">
        <f>'Alertas Tempranas'!M63</f>
        <v>41739</v>
      </c>
    </row>
    <row r="60" spans="1:21" s="2" customFormat="1" ht="26.4" x14ac:dyDescent="0.25">
      <c r="A60" s="24" t="s">
        <v>189</v>
      </c>
      <c r="B60" s="201" t="s">
        <v>227</v>
      </c>
      <c r="C60" s="191" t="s">
        <v>205</v>
      </c>
      <c r="D60" s="45" t="s">
        <v>296</v>
      </c>
      <c r="E60" s="42" t="s">
        <v>242</v>
      </c>
      <c r="F60" s="23"/>
      <c r="G60" s="31">
        <v>10</v>
      </c>
      <c r="H60" s="29">
        <v>25</v>
      </c>
      <c r="I60" s="301">
        <v>0</v>
      </c>
      <c r="J60" s="205"/>
      <c r="K60" s="306">
        <v>0</v>
      </c>
      <c r="L60" s="310">
        <f t="shared" si="2"/>
        <v>0</v>
      </c>
      <c r="M60" s="30">
        <v>0</v>
      </c>
      <c r="N60" s="27"/>
      <c r="O60" s="36">
        <v>30</v>
      </c>
      <c r="P60" s="38">
        <f t="shared" si="3"/>
        <v>2.625</v>
      </c>
      <c r="Q60" s="43"/>
      <c r="R60" s="40" t="s">
        <v>201</v>
      </c>
      <c r="S60" s="77" t="str">
        <f>'Alertas Tempranas'!K64</f>
        <v xml:space="preserve">   </v>
      </c>
      <c r="T60" s="82" t="str">
        <f>'Alertas Tempranas'!L64</f>
        <v>Nombre</v>
      </c>
      <c r="U60" s="28">
        <f>'Alertas Tempranas'!M64</f>
        <v>41739</v>
      </c>
    </row>
    <row r="61" spans="1:21" s="2" customFormat="1" ht="39.6" x14ac:dyDescent="0.25">
      <c r="A61" s="24" t="s">
        <v>189</v>
      </c>
      <c r="B61" s="201" t="s">
        <v>244</v>
      </c>
      <c r="C61" s="191" t="s">
        <v>220</v>
      </c>
      <c r="D61" s="45" t="s">
        <v>297</v>
      </c>
      <c r="E61" s="42" t="s">
        <v>243</v>
      </c>
      <c r="F61" s="23"/>
      <c r="G61" s="31">
        <v>10</v>
      </c>
      <c r="H61" s="29">
        <v>25</v>
      </c>
      <c r="I61" s="301">
        <v>100000</v>
      </c>
      <c r="J61" s="205"/>
      <c r="K61" s="306">
        <v>150000</v>
      </c>
      <c r="L61" s="310">
        <f t="shared" si="2"/>
        <v>22000</v>
      </c>
      <c r="M61" s="30">
        <v>0</v>
      </c>
      <c r="N61" s="27"/>
      <c r="O61" s="36">
        <v>30</v>
      </c>
      <c r="P61" s="38">
        <f t="shared" si="3"/>
        <v>2.625</v>
      </c>
      <c r="Q61" s="43"/>
      <c r="R61" s="40" t="s">
        <v>237</v>
      </c>
      <c r="S61" s="77" t="str">
        <f>'Alertas Tempranas'!K65</f>
        <v xml:space="preserve">   </v>
      </c>
      <c r="T61" s="82" t="str">
        <f>'Alertas Tempranas'!L65</f>
        <v>Nombre</v>
      </c>
      <c r="U61" s="28">
        <f>'Alertas Tempranas'!M65</f>
        <v>41739</v>
      </c>
    </row>
    <row r="62" spans="1:21" s="2" customFormat="1" ht="39.6" x14ac:dyDescent="0.25">
      <c r="A62" s="24" t="s">
        <v>189</v>
      </c>
      <c r="B62" s="201" t="s">
        <v>245</v>
      </c>
      <c r="C62" s="191" t="s">
        <v>257</v>
      </c>
      <c r="D62" s="45" t="s">
        <v>298</v>
      </c>
      <c r="E62" s="42" t="s">
        <v>248</v>
      </c>
      <c r="F62" s="23"/>
      <c r="G62" s="31">
        <v>0</v>
      </c>
      <c r="H62" s="29">
        <v>10</v>
      </c>
      <c r="I62" s="301">
        <v>3000</v>
      </c>
      <c r="J62" s="205"/>
      <c r="K62" s="306">
        <v>5000</v>
      </c>
      <c r="L62" s="310">
        <f t="shared" si="2"/>
        <v>0</v>
      </c>
      <c r="M62" s="30">
        <v>0</v>
      </c>
      <c r="N62" s="27"/>
      <c r="O62" s="36">
        <v>30</v>
      </c>
      <c r="P62" s="38">
        <f t="shared" si="3"/>
        <v>0.75</v>
      </c>
      <c r="Q62" s="43"/>
      <c r="R62" s="40" t="s">
        <v>237</v>
      </c>
      <c r="S62" s="77" t="str">
        <f>'Alertas Tempranas'!K66</f>
        <v xml:space="preserve">   </v>
      </c>
      <c r="T62" s="82" t="str">
        <f>'Alertas Tempranas'!L66</f>
        <v>Nombre</v>
      </c>
      <c r="U62" s="28">
        <f>'Alertas Tempranas'!M66</f>
        <v>41739</v>
      </c>
    </row>
    <row r="63" spans="1:21" s="2" customFormat="1" ht="39.6" x14ac:dyDescent="0.25">
      <c r="A63" s="24" t="s">
        <v>189</v>
      </c>
      <c r="B63" s="201" t="s">
        <v>246</v>
      </c>
      <c r="C63" s="191" t="s">
        <v>229</v>
      </c>
      <c r="D63" s="45" t="s">
        <v>299</v>
      </c>
      <c r="E63" s="42" t="s">
        <v>249</v>
      </c>
      <c r="F63" s="23"/>
      <c r="G63" s="31">
        <v>20</v>
      </c>
      <c r="H63" s="29">
        <v>40</v>
      </c>
      <c r="I63" s="301">
        <v>70000</v>
      </c>
      <c r="J63" s="205"/>
      <c r="K63" s="306">
        <v>90000</v>
      </c>
      <c r="L63" s="310">
        <f t="shared" si="2"/>
        <v>24000</v>
      </c>
      <c r="M63" s="30">
        <v>0</v>
      </c>
      <c r="N63" s="27"/>
      <c r="O63" s="36">
        <v>30</v>
      </c>
      <c r="P63" s="38">
        <f t="shared" si="3"/>
        <v>4.5</v>
      </c>
      <c r="Q63" s="43"/>
      <c r="R63" s="40" t="s">
        <v>201</v>
      </c>
      <c r="S63" s="77" t="str">
        <f>'Alertas Tempranas'!K67</f>
        <v xml:space="preserve">   </v>
      </c>
      <c r="T63" s="82" t="str">
        <f>'Alertas Tempranas'!L67</f>
        <v>Nombre</v>
      </c>
      <c r="U63" s="28">
        <f>'Alertas Tempranas'!M67</f>
        <v>41739</v>
      </c>
    </row>
    <row r="64" spans="1:21" s="2" customFormat="1" ht="52.8" x14ac:dyDescent="0.25">
      <c r="A64" s="24" t="s">
        <v>189</v>
      </c>
      <c r="B64" s="201" t="s">
        <v>247</v>
      </c>
      <c r="C64" s="191" t="s">
        <v>229</v>
      </c>
      <c r="D64" s="45" t="s">
        <v>300</v>
      </c>
      <c r="E64" s="42" t="s">
        <v>250</v>
      </c>
      <c r="F64" s="23"/>
      <c r="G64" s="31">
        <v>10</v>
      </c>
      <c r="H64" s="29">
        <v>30</v>
      </c>
      <c r="I64" s="301">
        <v>45000</v>
      </c>
      <c r="J64" s="205"/>
      <c r="K64" s="306">
        <v>60000</v>
      </c>
      <c r="L64" s="310">
        <f t="shared" si="2"/>
        <v>11000</v>
      </c>
      <c r="M64" s="30">
        <v>0</v>
      </c>
      <c r="N64" s="27"/>
      <c r="O64" s="36">
        <v>30</v>
      </c>
      <c r="P64" s="38">
        <f t="shared" si="3"/>
        <v>3</v>
      </c>
      <c r="Q64" s="43"/>
      <c r="R64" s="40" t="s">
        <v>239</v>
      </c>
      <c r="S64" s="77" t="str">
        <f>'Alertas Tempranas'!K68</f>
        <v xml:space="preserve">   </v>
      </c>
      <c r="T64" s="82" t="str">
        <f>'Alertas Tempranas'!L68</f>
        <v>Nombre</v>
      </c>
      <c r="U64" s="28">
        <f>'Alertas Tempranas'!M68</f>
        <v>41739</v>
      </c>
    </row>
    <row r="65" spans="1:21" s="2" customFormat="1" ht="27" thickBot="1" x14ac:dyDescent="0.3">
      <c r="A65" s="244" t="s">
        <v>189</v>
      </c>
      <c r="B65" s="245" t="s">
        <v>252</v>
      </c>
      <c r="C65" s="247" t="s">
        <v>230</v>
      </c>
      <c r="D65" s="248" t="s">
        <v>301</v>
      </c>
      <c r="E65" s="249" t="s">
        <v>251</v>
      </c>
      <c r="F65" s="250"/>
      <c r="G65" s="263">
        <v>10</v>
      </c>
      <c r="H65" s="264">
        <v>20</v>
      </c>
      <c r="I65" s="302">
        <v>8000</v>
      </c>
      <c r="J65" s="265"/>
      <c r="K65" s="309">
        <v>13000</v>
      </c>
      <c r="L65" s="313">
        <f t="shared" si="2"/>
        <v>2000</v>
      </c>
      <c r="M65" s="266">
        <v>0</v>
      </c>
      <c r="N65" s="267"/>
      <c r="O65" s="268">
        <v>30</v>
      </c>
      <c r="P65" s="253">
        <f t="shared" si="3"/>
        <v>2.25</v>
      </c>
      <c r="Q65" s="254"/>
      <c r="R65" s="255" t="s">
        <v>201</v>
      </c>
      <c r="S65" s="256" t="str">
        <f>'Alertas Tempranas'!K69</f>
        <v xml:space="preserve">   </v>
      </c>
      <c r="T65" s="269" t="str">
        <f>'Alertas Tempranas'!L69</f>
        <v>Nombre</v>
      </c>
      <c r="U65" s="258">
        <f>'Alertas Tempranas'!M69</f>
        <v>41739</v>
      </c>
    </row>
    <row r="66" spans="1:21" s="2" customFormat="1" ht="29.25" customHeight="1" x14ac:dyDescent="0.25">
      <c r="I66" s="6"/>
      <c r="J66" s="6"/>
      <c r="K66" s="226"/>
      <c r="L66" s="227"/>
      <c r="M66" s="6"/>
      <c r="N66" s="6"/>
      <c r="O66" s="6"/>
      <c r="P66" s="6"/>
      <c r="Q66" s="6"/>
      <c r="S66" s="7"/>
      <c r="T66" s="35"/>
      <c r="U66" s="71"/>
    </row>
    <row r="67" spans="1:21" s="2" customFormat="1" x14ac:dyDescent="0.25">
      <c r="I67" s="6"/>
      <c r="J67" s="6"/>
      <c r="K67" s="6"/>
      <c r="L67" s="6"/>
      <c r="M67" s="6"/>
      <c r="N67" s="6"/>
      <c r="O67" s="6"/>
      <c r="P67" s="6"/>
      <c r="Q67" s="6"/>
      <c r="S67" s="7"/>
      <c r="T67" s="35"/>
      <c r="U67" s="71"/>
    </row>
    <row r="68" spans="1:21" s="2" customFormat="1" x14ac:dyDescent="0.25">
      <c r="I68" s="6"/>
      <c r="J68" s="6"/>
      <c r="K68" s="6"/>
      <c r="L68" s="6"/>
      <c r="M68" s="6"/>
      <c r="N68" s="6"/>
      <c r="O68" s="6"/>
      <c r="P68" s="6"/>
      <c r="Q68" s="6"/>
      <c r="S68" s="7"/>
      <c r="T68" s="35"/>
      <c r="U68" s="71"/>
    </row>
    <row r="69" spans="1:21" s="2" customFormat="1" x14ac:dyDescent="0.25">
      <c r="I69" s="6"/>
      <c r="J69" s="6"/>
      <c r="K69" s="6"/>
      <c r="L69" s="6"/>
      <c r="M69" s="6"/>
      <c r="N69" s="6"/>
      <c r="O69" s="6"/>
      <c r="P69" s="6"/>
      <c r="Q69" s="6"/>
      <c r="S69" s="7"/>
      <c r="T69" s="35"/>
      <c r="U69" s="71"/>
    </row>
    <row r="70" spans="1:21" s="2" customFormat="1" x14ac:dyDescent="0.25">
      <c r="I70" s="6"/>
      <c r="J70" s="6"/>
      <c r="K70" s="6"/>
      <c r="L70" s="6"/>
      <c r="M70" s="6"/>
      <c r="N70" s="6"/>
      <c r="O70" s="6"/>
      <c r="P70" s="6"/>
      <c r="Q70" s="6"/>
      <c r="S70" s="7"/>
      <c r="T70" s="35"/>
      <c r="U70" s="71"/>
    </row>
    <row r="71" spans="1:21" s="2" customFormat="1" x14ac:dyDescent="0.25">
      <c r="I71" s="6"/>
      <c r="J71" s="6"/>
      <c r="K71" s="6"/>
      <c r="L71" s="6"/>
      <c r="M71" s="6"/>
      <c r="N71" s="6"/>
      <c r="O71" s="6"/>
      <c r="P71" s="6"/>
      <c r="Q71" s="6"/>
      <c r="S71" s="7"/>
      <c r="T71" s="35"/>
      <c r="U71" s="71"/>
    </row>
    <row r="72" spans="1:21" s="2" customFormat="1" x14ac:dyDescent="0.25">
      <c r="I72" s="6"/>
      <c r="J72" s="6"/>
      <c r="K72" s="6"/>
      <c r="L72" s="6"/>
      <c r="M72" s="6"/>
      <c r="N72" s="6"/>
      <c r="O72" s="6"/>
      <c r="P72" s="6"/>
      <c r="Q72" s="6"/>
      <c r="S72" s="7"/>
      <c r="T72" s="35"/>
      <c r="U72" s="71"/>
    </row>
    <row r="73" spans="1:21" s="2" customFormat="1" x14ac:dyDescent="0.25">
      <c r="I73" s="6"/>
      <c r="J73" s="6"/>
      <c r="K73" s="6"/>
      <c r="L73" s="6"/>
      <c r="M73" s="6"/>
      <c r="N73" s="6"/>
      <c r="O73" s="6"/>
      <c r="P73" s="6"/>
      <c r="Q73" s="6"/>
      <c r="S73" s="7"/>
      <c r="T73" s="35"/>
      <c r="U73" s="71"/>
    </row>
    <row r="74" spans="1:21" s="2" customFormat="1" x14ac:dyDescent="0.25">
      <c r="I74" s="6"/>
      <c r="J74" s="6"/>
      <c r="K74" s="6"/>
      <c r="L74" s="6"/>
      <c r="M74" s="6"/>
      <c r="N74" s="6"/>
      <c r="O74" s="6"/>
      <c r="P74" s="6"/>
      <c r="Q74" s="6"/>
      <c r="S74" s="7"/>
      <c r="T74" s="35"/>
      <c r="U74" s="71"/>
    </row>
    <row r="75" spans="1:21" s="2" customFormat="1" x14ac:dyDescent="0.25">
      <c r="I75" s="6"/>
      <c r="J75" s="6"/>
      <c r="K75" s="6"/>
      <c r="L75" s="6"/>
      <c r="M75" s="6"/>
      <c r="N75" s="6"/>
      <c r="O75" s="6"/>
      <c r="P75" s="6"/>
      <c r="Q75" s="6"/>
      <c r="S75" s="7"/>
      <c r="T75" s="35"/>
      <c r="U75" s="71"/>
    </row>
    <row r="76" spans="1:21" s="2" customFormat="1" x14ac:dyDescent="0.25">
      <c r="I76" s="6"/>
      <c r="J76" s="6"/>
      <c r="K76" s="6"/>
      <c r="L76" s="6"/>
      <c r="M76" s="6"/>
      <c r="N76" s="6"/>
      <c r="O76" s="6"/>
      <c r="P76" s="6"/>
      <c r="Q76" s="6"/>
      <c r="S76" s="7"/>
      <c r="T76" s="35"/>
      <c r="U76" s="71"/>
    </row>
    <row r="77" spans="1:21" s="2" customFormat="1" x14ac:dyDescent="0.25">
      <c r="I77" s="6"/>
      <c r="J77" s="6"/>
      <c r="K77" s="6"/>
      <c r="L77" s="6"/>
      <c r="M77" s="6"/>
      <c r="N77" s="6"/>
      <c r="O77" s="6"/>
      <c r="P77" s="6"/>
      <c r="Q77" s="6"/>
      <c r="S77" s="7"/>
      <c r="T77" s="35"/>
      <c r="U77" s="71"/>
    </row>
    <row r="78" spans="1:21" s="2" customFormat="1" x14ac:dyDescent="0.25">
      <c r="I78" s="6"/>
      <c r="J78" s="6"/>
      <c r="K78" s="6"/>
      <c r="L78" s="6"/>
      <c r="M78" s="6"/>
      <c r="N78" s="6"/>
      <c r="O78" s="6"/>
      <c r="P78" s="6"/>
      <c r="Q78" s="6"/>
      <c r="S78" s="7"/>
      <c r="T78" s="35"/>
      <c r="U78" s="71"/>
    </row>
    <row r="79" spans="1:21" s="2" customFormat="1" x14ac:dyDescent="0.25">
      <c r="I79" s="6"/>
      <c r="J79" s="6"/>
      <c r="K79" s="6"/>
      <c r="L79" s="6"/>
      <c r="M79" s="6"/>
      <c r="N79" s="6"/>
      <c r="O79" s="6"/>
      <c r="P79" s="6"/>
      <c r="Q79" s="6"/>
      <c r="S79" s="7"/>
      <c r="T79" s="35"/>
      <c r="U79" s="71"/>
    </row>
    <row r="80" spans="1:21" s="2" customFormat="1" x14ac:dyDescent="0.25">
      <c r="I80" s="6"/>
      <c r="J80" s="6"/>
      <c r="K80" s="6"/>
      <c r="L80" s="6"/>
      <c r="M80" s="6"/>
      <c r="N80" s="6"/>
      <c r="O80" s="6"/>
      <c r="P80" s="6"/>
      <c r="Q80" s="6"/>
      <c r="S80" s="7"/>
      <c r="T80" s="35"/>
      <c r="U80" s="71"/>
    </row>
    <row r="81" spans="9:21" s="2" customFormat="1" x14ac:dyDescent="0.25">
      <c r="I81" s="6"/>
      <c r="J81" s="6"/>
      <c r="K81" s="6"/>
      <c r="L81" s="6"/>
      <c r="M81" s="6"/>
      <c r="N81" s="6"/>
      <c r="O81" s="6"/>
      <c r="P81" s="6"/>
      <c r="Q81" s="6"/>
      <c r="S81" s="7"/>
      <c r="T81" s="35"/>
      <c r="U81" s="71"/>
    </row>
    <row r="82" spans="9:21" s="2" customFormat="1" x14ac:dyDescent="0.25">
      <c r="I82" s="6"/>
      <c r="J82" s="6"/>
      <c r="K82" s="6"/>
      <c r="L82" s="6"/>
      <c r="M82" s="6"/>
      <c r="N82" s="6"/>
      <c r="O82" s="6"/>
      <c r="P82" s="6"/>
      <c r="Q82" s="6"/>
      <c r="S82" s="7"/>
      <c r="T82" s="35"/>
      <c r="U82" s="71"/>
    </row>
    <row r="83" spans="9:21" s="2" customFormat="1" x14ac:dyDescent="0.25">
      <c r="I83" s="6"/>
      <c r="J83" s="6"/>
      <c r="K83" s="6"/>
      <c r="L83" s="6"/>
      <c r="M83" s="6"/>
      <c r="N83" s="6"/>
      <c r="O83" s="6"/>
      <c r="P83" s="6"/>
      <c r="Q83" s="6"/>
      <c r="S83" s="7"/>
      <c r="T83" s="35"/>
      <c r="U83" s="71"/>
    </row>
    <row r="84" spans="9:21" s="2" customFormat="1" x14ac:dyDescent="0.25">
      <c r="I84" s="6"/>
      <c r="J84" s="6"/>
      <c r="K84" s="6"/>
      <c r="L84" s="6"/>
      <c r="M84" s="6"/>
      <c r="N84" s="6"/>
      <c r="O84" s="6"/>
      <c r="P84" s="6"/>
      <c r="Q84" s="6"/>
      <c r="S84" s="7"/>
      <c r="T84" s="35"/>
      <c r="U84" s="71"/>
    </row>
    <row r="85" spans="9:21" s="2" customFormat="1" x14ac:dyDescent="0.25">
      <c r="I85" s="6"/>
      <c r="J85" s="6"/>
      <c r="K85" s="6"/>
      <c r="L85" s="6"/>
      <c r="M85" s="6"/>
      <c r="N85" s="6"/>
      <c r="O85" s="6"/>
      <c r="P85" s="6"/>
      <c r="Q85" s="6"/>
      <c r="S85" s="7"/>
      <c r="T85" s="35"/>
      <c r="U85" s="71"/>
    </row>
    <row r="86" spans="9:21" s="2" customFormat="1" x14ac:dyDescent="0.25">
      <c r="I86" s="6"/>
      <c r="J86" s="6"/>
      <c r="K86" s="6"/>
      <c r="L86" s="6"/>
      <c r="M86" s="6"/>
      <c r="N86" s="6"/>
      <c r="O86" s="6"/>
      <c r="P86" s="6"/>
      <c r="Q86" s="6"/>
      <c r="S86" s="7"/>
      <c r="T86" s="35"/>
      <c r="U86" s="71"/>
    </row>
    <row r="87" spans="9:21" s="2" customFormat="1" x14ac:dyDescent="0.25">
      <c r="I87" s="6"/>
      <c r="J87" s="6"/>
      <c r="K87" s="6"/>
      <c r="L87" s="6"/>
      <c r="M87" s="6"/>
      <c r="N87" s="6"/>
      <c r="O87" s="6"/>
      <c r="P87" s="6"/>
      <c r="Q87" s="6"/>
      <c r="S87" s="7"/>
      <c r="T87" s="35"/>
      <c r="U87" s="71"/>
    </row>
    <row r="88" spans="9:21" s="2" customFormat="1" x14ac:dyDescent="0.25">
      <c r="I88" s="6"/>
      <c r="J88" s="6"/>
      <c r="K88" s="6"/>
      <c r="L88" s="6"/>
      <c r="M88" s="6"/>
      <c r="N88" s="6"/>
      <c r="O88" s="6"/>
      <c r="P88" s="6"/>
      <c r="Q88" s="6"/>
      <c r="S88" s="7"/>
      <c r="T88" s="35"/>
      <c r="U88" s="71"/>
    </row>
    <row r="89" spans="9:21" s="2" customFormat="1" x14ac:dyDescent="0.25">
      <c r="I89" s="6"/>
      <c r="J89" s="6"/>
      <c r="K89" s="6"/>
      <c r="L89" s="6"/>
      <c r="M89" s="6"/>
      <c r="N89" s="6"/>
      <c r="O89" s="6"/>
      <c r="P89" s="6"/>
      <c r="Q89" s="6"/>
      <c r="S89" s="7"/>
      <c r="T89" s="35"/>
      <c r="U89" s="71"/>
    </row>
    <row r="90" spans="9:21" s="2" customFormat="1" x14ac:dyDescent="0.25">
      <c r="I90" s="6"/>
      <c r="J90" s="6"/>
      <c r="K90" s="6"/>
      <c r="L90" s="6"/>
      <c r="M90" s="6"/>
      <c r="N90" s="6"/>
      <c r="O90" s="6"/>
      <c r="P90" s="6"/>
      <c r="Q90" s="6"/>
      <c r="S90" s="7"/>
      <c r="T90" s="35"/>
      <c r="U90" s="71"/>
    </row>
    <row r="91" spans="9:21" s="2" customFormat="1" x14ac:dyDescent="0.25">
      <c r="I91" s="6"/>
      <c r="J91" s="6"/>
      <c r="K91" s="6"/>
      <c r="L91" s="6"/>
      <c r="M91" s="6"/>
      <c r="N91" s="6"/>
      <c r="O91" s="6"/>
      <c r="P91" s="6"/>
      <c r="Q91" s="6"/>
      <c r="S91" s="7"/>
      <c r="T91" s="35"/>
      <c r="U91" s="71"/>
    </row>
    <row r="92" spans="9:21" s="2" customFormat="1" x14ac:dyDescent="0.25">
      <c r="I92" s="6"/>
      <c r="J92" s="6"/>
      <c r="K92" s="6"/>
      <c r="L92" s="6"/>
      <c r="M92" s="6"/>
      <c r="N92" s="6"/>
      <c r="O92" s="6"/>
      <c r="P92" s="6"/>
      <c r="Q92" s="6"/>
      <c r="S92" s="7"/>
      <c r="T92" s="35"/>
      <c r="U92" s="71"/>
    </row>
    <row r="93" spans="9:21" s="2" customFormat="1" x14ac:dyDescent="0.25">
      <c r="I93" s="6"/>
      <c r="J93" s="6"/>
      <c r="K93" s="6"/>
      <c r="L93" s="6"/>
      <c r="M93" s="6"/>
      <c r="N93" s="6"/>
      <c r="O93" s="6"/>
      <c r="P93" s="6"/>
      <c r="Q93" s="6"/>
      <c r="S93" s="7"/>
      <c r="T93" s="35"/>
      <c r="U93" s="71"/>
    </row>
    <row r="94" spans="9:21" s="2" customFormat="1" x14ac:dyDescent="0.25">
      <c r="I94" s="6"/>
      <c r="J94" s="6"/>
      <c r="K94" s="6"/>
      <c r="L94" s="6"/>
      <c r="M94" s="6"/>
      <c r="N94" s="6"/>
      <c r="O94" s="6"/>
      <c r="P94" s="6"/>
      <c r="Q94" s="6"/>
      <c r="S94" s="7"/>
      <c r="T94" s="35"/>
      <c r="U94" s="71"/>
    </row>
    <row r="95" spans="9:21" s="2" customFormat="1" x14ac:dyDescent="0.25">
      <c r="I95" s="6"/>
      <c r="J95" s="6"/>
      <c r="K95" s="6"/>
      <c r="L95" s="6"/>
      <c r="M95" s="6"/>
      <c r="N95" s="6"/>
      <c r="O95" s="6"/>
      <c r="P95" s="6"/>
      <c r="Q95" s="6"/>
      <c r="S95" s="7"/>
      <c r="T95" s="35"/>
      <c r="U95" s="71"/>
    </row>
    <row r="96" spans="9:21" s="2" customFormat="1" x14ac:dyDescent="0.25">
      <c r="I96" s="6"/>
      <c r="J96" s="6"/>
      <c r="K96" s="6"/>
      <c r="L96" s="6"/>
      <c r="M96" s="6"/>
      <c r="N96" s="6"/>
      <c r="O96" s="6"/>
      <c r="P96" s="6"/>
      <c r="Q96" s="6"/>
      <c r="S96" s="7"/>
      <c r="T96" s="35"/>
      <c r="U96" s="71"/>
    </row>
    <row r="97" spans="9:21" s="2" customFormat="1" x14ac:dyDescent="0.25">
      <c r="I97" s="6"/>
      <c r="J97" s="6"/>
      <c r="K97" s="6"/>
      <c r="L97" s="6"/>
      <c r="M97" s="6"/>
      <c r="N97" s="6"/>
      <c r="O97" s="6"/>
      <c r="P97" s="6"/>
      <c r="Q97" s="6"/>
      <c r="S97" s="7"/>
      <c r="T97" s="35"/>
      <c r="U97" s="71"/>
    </row>
    <row r="98" spans="9:21" s="2" customFormat="1" x14ac:dyDescent="0.25">
      <c r="I98" s="6"/>
      <c r="J98" s="6"/>
      <c r="K98" s="6"/>
      <c r="L98" s="6"/>
      <c r="M98" s="6"/>
      <c r="N98" s="6"/>
      <c r="O98" s="6"/>
      <c r="P98" s="6"/>
      <c r="Q98" s="6"/>
      <c r="S98" s="7"/>
      <c r="T98" s="35"/>
      <c r="U98" s="71"/>
    </row>
    <row r="99" spans="9:21" s="2" customFormat="1" x14ac:dyDescent="0.25">
      <c r="I99" s="6"/>
      <c r="J99" s="6"/>
      <c r="K99" s="6"/>
      <c r="L99" s="6"/>
      <c r="M99" s="6"/>
      <c r="N99" s="6"/>
      <c r="O99" s="6"/>
      <c r="P99" s="6"/>
      <c r="Q99" s="6"/>
      <c r="S99" s="7"/>
      <c r="T99" s="35"/>
      <c r="U99" s="71"/>
    </row>
    <row r="100" spans="9:21" s="2" customFormat="1" x14ac:dyDescent="0.25">
      <c r="I100" s="6"/>
      <c r="J100" s="6"/>
      <c r="K100" s="6"/>
      <c r="L100" s="6"/>
      <c r="M100" s="6"/>
      <c r="N100" s="6"/>
      <c r="O100" s="6"/>
      <c r="P100" s="6"/>
      <c r="Q100" s="6"/>
      <c r="S100" s="7"/>
      <c r="T100" s="35"/>
      <c r="U100" s="71"/>
    </row>
    <row r="101" spans="9:21" s="2" customFormat="1" x14ac:dyDescent="0.25">
      <c r="I101" s="6"/>
      <c r="J101" s="6"/>
      <c r="K101" s="6"/>
      <c r="L101" s="6"/>
      <c r="M101" s="6"/>
      <c r="N101" s="6"/>
      <c r="O101" s="6"/>
      <c r="P101" s="6"/>
      <c r="Q101" s="6"/>
      <c r="S101" s="7"/>
      <c r="T101" s="35"/>
      <c r="U101" s="71"/>
    </row>
    <row r="102" spans="9:21" s="2" customFormat="1" x14ac:dyDescent="0.25">
      <c r="I102" s="6"/>
      <c r="J102" s="6"/>
      <c r="K102" s="6"/>
      <c r="L102" s="6"/>
      <c r="M102" s="6"/>
      <c r="N102" s="6"/>
      <c r="O102" s="6"/>
      <c r="P102" s="6"/>
      <c r="Q102" s="6"/>
      <c r="S102" s="7"/>
      <c r="T102" s="35"/>
      <c r="U102" s="71"/>
    </row>
    <row r="103" spans="9:21" s="2" customFormat="1" x14ac:dyDescent="0.25">
      <c r="I103" s="6"/>
      <c r="J103" s="6"/>
      <c r="K103" s="6"/>
      <c r="L103" s="6"/>
      <c r="M103" s="6"/>
      <c r="N103" s="6"/>
      <c r="O103" s="6"/>
      <c r="P103" s="6"/>
      <c r="Q103" s="6"/>
      <c r="S103" s="7"/>
      <c r="T103" s="35"/>
      <c r="U103" s="71"/>
    </row>
    <row r="104" spans="9:21" s="2" customFormat="1" x14ac:dyDescent="0.25">
      <c r="I104" s="6"/>
      <c r="J104" s="6"/>
      <c r="K104" s="6"/>
      <c r="L104" s="6"/>
      <c r="M104" s="6"/>
      <c r="N104" s="6"/>
      <c r="O104" s="6"/>
      <c r="P104" s="6"/>
      <c r="Q104" s="6"/>
      <c r="S104" s="7"/>
      <c r="T104" s="35"/>
      <c r="U104" s="71"/>
    </row>
    <row r="105" spans="9:21" s="2" customFormat="1" x14ac:dyDescent="0.25">
      <c r="I105" s="6"/>
      <c r="J105" s="6"/>
      <c r="K105" s="6"/>
      <c r="L105" s="6"/>
      <c r="M105" s="6"/>
      <c r="N105" s="6"/>
      <c r="O105" s="6"/>
      <c r="P105" s="6"/>
      <c r="Q105" s="6"/>
      <c r="S105" s="7"/>
      <c r="T105" s="35"/>
      <c r="U105" s="71"/>
    </row>
    <row r="106" spans="9:21" s="2" customFormat="1" x14ac:dyDescent="0.25">
      <c r="I106" s="6"/>
      <c r="J106" s="6"/>
      <c r="K106" s="6"/>
      <c r="L106" s="6"/>
      <c r="M106" s="6"/>
      <c r="N106" s="6"/>
      <c r="O106" s="6"/>
      <c r="P106" s="6"/>
      <c r="Q106" s="6"/>
      <c r="S106" s="7"/>
      <c r="T106" s="35"/>
      <c r="U106" s="71"/>
    </row>
    <row r="107" spans="9:21" s="2" customFormat="1" x14ac:dyDescent="0.25">
      <c r="I107" s="6"/>
      <c r="J107" s="6"/>
      <c r="K107" s="6"/>
      <c r="L107" s="6"/>
      <c r="M107" s="6"/>
      <c r="N107" s="6"/>
      <c r="O107" s="6"/>
      <c r="P107" s="6"/>
      <c r="Q107" s="6"/>
      <c r="S107" s="7"/>
      <c r="T107" s="35"/>
      <c r="U107" s="71"/>
    </row>
    <row r="108" spans="9:21" s="2" customFormat="1" x14ac:dyDescent="0.25">
      <c r="I108" s="6"/>
      <c r="J108" s="6"/>
      <c r="K108" s="6"/>
      <c r="L108" s="6"/>
      <c r="M108" s="6"/>
      <c r="N108" s="6"/>
      <c r="O108" s="6"/>
      <c r="P108" s="6"/>
      <c r="Q108" s="6"/>
      <c r="S108" s="7"/>
      <c r="T108" s="35"/>
      <c r="U108" s="71"/>
    </row>
    <row r="109" spans="9:21" s="2" customFormat="1" x14ac:dyDescent="0.25">
      <c r="I109" s="6"/>
      <c r="J109" s="6"/>
      <c r="K109" s="6"/>
      <c r="L109" s="6"/>
      <c r="M109" s="6"/>
      <c r="N109" s="6"/>
      <c r="O109" s="6"/>
      <c r="P109" s="6"/>
      <c r="Q109" s="6"/>
      <c r="S109" s="7"/>
      <c r="T109" s="35"/>
      <c r="U109" s="71"/>
    </row>
    <row r="110" spans="9:21" s="2" customFormat="1" x14ac:dyDescent="0.25">
      <c r="I110" s="6"/>
      <c r="J110" s="6"/>
      <c r="K110" s="6"/>
      <c r="L110" s="6"/>
      <c r="M110" s="6"/>
      <c r="N110" s="6"/>
      <c r="O110" s="6"/>
      <c r="P110" s="6"/>
      <c r="Q110" s="6"/>
      <c r="S110" s="7"/>
      <c r="T110" s="35"/>
      <c r="U110" s="71"/>
    </row>
    <row r="111" spans="9:21" s="2" customFormat="1" x14ac:dyDescent="0.25">
      <c r="I111" s="6"/>
      <c r="J111" s="6"/>
      <c r="K111" s="6"/>
      <c r="L111" s="6"/>
      <c r="M111" s="6"/>
      <c r="N111" s="6"/>
      <c r="O111" s="6"/>
      <c r="P111" s="6"/>
      <c r="Q111" s="6"/>
      <c r="S111" s="7"/>
      <c r="T111" s="35"/>
      <c r="U111" s="71"/>
    </row>
    <row r="112" spans="9:21" s="2" customFormat="1" x14ac:dyDescent="0.25">
      <c r="I112" s="6"/>
      <c r="J112" s="6"/>
      <c r="K112" s="6"/>
      <c r="L112" s="6"/>
      <c r="M112" s="6"/>
      <c r="N112" s="6"/>
      <c r="O112" s="6"/>
      <c r="P112" s="6"/>
      <c r="Q112" s="6"/>
      <c r="S112" s="7"/>
      <c r="T112" s="35"/>
      <c r="U112" s="71"/>
    </row>
    <row r="113" spans="9:21" s="2" customFormat="1" x14ac:dyDescent="0.25">
      <c r="I113" s="6"/>
      <c r="J113" s="6"/>
      <c r="K113" s="6"/>
      <c r="L113" s="6"/>
      <c r="M113" s="6"/>
      <c r="N113" s="6"/>
      <c r="O113" s="6"/>
      <c r="P113" s="6"/>
      <c r="Q113" s="6"/>
      <c r="S113" s="7"/>
      <c r="T113" s="35"/>
      <c r="U113" s="71"/>
    </row>
    <row r="114" spans="9:21" s="2" customFormat="1" x14ac:dyDescent="0.25">
      <c r="I114" s="6"/>
      <c r="J114" s="6"/>
      <c r="K114" s="6"/>
      <c r="L114" s="6"/>
      <c r="M114" s="6"/>
      <c r="N114" s="6"/>
      <c r="O114" s="6"/>
      <c r="P114" s="6"/>
      <c r="Q114" s="6"/>
      <c r="S114" s="7"/>
      <c r="T114" s="35"/>
      <c r="U114" s="71"/>
    </row>
    <row r="115" spans="9:21" s="2" customFormat="1" x14ac:dyDescent="0.25">
      <c r="I115" s="6"/>
      <c r="J115" s="6"/>
      <c r="K115" s="6"/>
      <c r="L115" s="6"/>
      <c r="M115" s="6"/>
      <c r="N115" s="6"/>
      <c r="O115" s="6"/>
      <c r="P115" s="6"/>
      <c r="Q115" s="6"/>
      <c r="S115" s="7"/>
      <c r="T115" s="35"/>
      <c r="U115" s="71"/>
    </row>
    <row r="116" spans="9:21" s="2" customFormat="1" x14ac:dyDescent="0.25">
      <c r="I116" s="6"/>
      <c r="J116" s="6"/>
      <c r="K116" s="6"/>
      <c r="L116" s="6"/>
      <c r="M116" s="6"/>
      <c r="N116" s="6"/>
      <c r="O116" s="6"/>
      <c r="P116" s="6"/>
      <c r="Q116" s="6"/>
      <c r="S116" s="7"/>
      <c r="T116" s="35"/>
      <c r="U116" s="71"/>
    </row>
    <row r="117" spans="9:21" s="2" customFormat="1" x14ac:dyDescent="0.25">
      <c r="I117" s="6"/>
      <c r="J117" s="6"/>
      <c r="K117" s="6"/>
      <c r="L117" s="6"/>
      <c r="M117" s="6"/>
      <c r="N117" s="6"/>
      <c r="O117" s="6"/>
      <c r="P117" s="6"/>
      <c r="Q117" s="6"/>
      <c r="S117" s="7"/>
      <c r="T117" s="35"/>
      <c r="U117" s="71"/>
    </row>
    <row r="118" spans="9:21" s="2" customFormat="1" x14ac:dyDescent="0.25">
      <c r="I118" s="6"/>
      <c r="J118" s="6"/>
      <c r="K118" s="6"/>
      <c r="L118" s="6"/>
      <c r="M118" s="6"/>
      <c r="N118" s="6"/>
      <c r="O118" s="6"/>
      <c r="P118" s="6"/>
      <c r="Q118" s="6"/>
      <c r="S118" s="7"/>
      <c r="T118" s="35"/>
      <c r="U118" s="71"/>
    </row>
    <row r="119" spans="9:21" s="2" customFormat="1" x14ac:dyDescent="0.25">
      <c r="I119" s="6"/>
      <c r="J119" s="6"/>
      <c r="K119" s="6"/>
      <c r="L119" s="6"/>
      <c r="M119" s="6"/>
      <c r="N119" s="6"/>
      <c r="O119" s="6"/>
      <c r="P119" s="6"/>
      <c r="Q119" s="6"/>
      <c r="S119" s="7"/>
      <c r="T119" s="35"/>
      <c r="U119" s="71"/>
    </row>
    <row r="120" spans="9:21" s="2" customFormat="1" x14ac:dyDescent="0.25">
      <c r="I120" s="6"/>
      <c r="J120" s="6"/>
      <c r="K120" s="6"/>
      <c r="L120" s="6"/>
      <c r="M120" s="6"/>
      <c r="N120" s="6"/>
      <c r="O120" s="6"/>
      <c r="P120" s="6"/>
      <c r="Q120" s="6"/>
      <c r="S120" s="7"/>
      <c r="T120" s="35"/>
      <c r="U120" s="71"/>
    </row>
    <row r="121" spans="9:21" s="2" customFormat="1" x14ac:dyDescent="0.25">
      <c r="I121" s="6"/>
      <c r="J121" s="6"/>
      <c r="K121" s="6"/>
      <c r="L121" s="6"/>
      <c r="M121" s="6"/>
      <c r="N121" s="6"/>
      <c r="O121" s="6"/>
      <c r="P121" s="6"/>
      <c r="Q121" s="6"/>
      <c r="S121" s="7"/>
      <c r="T121" s="35"/>
      <c r="U121" s="71"/>
    </row>
    <row r="122" spans="9:21" s="2" customFormat="1" x14ac:dyDescent="0.25">
      <c r="I122" s="6"/>
      <c r="J122" s="6"/>
      <c r="K122" s="6"/>
      <c r="L122" s="6"/>
      <c r="M122" s="6"/>
      <c r="N122" s="6"/>
      <c r="O122" s="6"/>
      <c r="P122" s="6"/>
      <c r="Q122" s="6"/>
      <c r="S122" s="7"/>
      <c r="T122" s="35"/>
      <c r="U122" s="71"/>
    </row>
    <row r="123" spans="9:21" s="2" customFormat="1" x14ac:dyDescent="0.25">
      <c r="I123" s="6"/>
      <c r="J123" s="6"/>
      <c r="K123" s="6"/>
      <c r="L123" s="6"/>
      <c r="M123" s="6"/>
      <c r="N123" s="6"/>
      <c r="O123" s="6"/>
      <c r="P123" s="6"/>
      <c r="Q123" s="6"/>
      <c r="S123" s="7"/>
      <c r="T123" s="35"/>
      <c r="U123" s="71"/>
    </row>
    <row r="124" spans="9:21" s="2" customFormat="1" x14ac:dyDescent="0.25">
      <c r="I124" s="6"/>
      <c r="J124" s="6"/>
      <c r="K124" s="6"/>
      <c r="L124" s="6"/>
      <c r="M124" s="6"/>
      <c r="N124" s="6"/>
      <c r="O124" s="6"/>
      <c r="P124" s="6"/>
      <c r="Q124" s="6"/>
      <c r="S124" s="7"/>
      <c r="T124" s="35"/>
      <c r="U124" s="71"/>
    </row>
    <row r="125" spans="9:21" s="2" customFormat="1" x14ac:dyDescent="0.25">
      <c r="I125" s="6"/>
      <c r="J125" s="6"/>
      <c r="K125" s="6"/>
      <c r="L125" s="6"/>
      <c r="M125" s="6"/>
      <c r="N125" s="6"/>
      <c r="O125" s="6"/>
      <c r="P125" s="6"/>
      <c r="Q125" s="6"/>
      <c r="S125" s="7"/>
      <c r="T125" s="35"/>
      <c r="U125" s="71"/>
    </row>
    <row r="126" spans="9:21" s="2" customFormat="1" x14ac:dyDescent="0.25">
      <c r="I126" s="6"/>
      <c r="J126" s="6"/>
      <c r="K126" s="6"/>
      <c r="L126" s="6"/>
      <c r="M126" s="6"/>
      <c r="N126" s="6"/>
      <c r="O126" s="6"/>
      <c r="P126" s="6"/>
      <c r="Q126" s="6"/>
      <c r="S126" s="7"/>
      <c r="T126" s="35"/>
      <c r="U126" s="71"/>
    </row>
    <row r="127" spans="9:21" s="2" customFormat="1" x14ac:dyDescent="0.25">
      <c r="I127" s="6"/>
      <c r="J127" s="6"/>
      <c r="K127" s="6"/>
      <c r="L127" s="6"/>
      <c r="M127" s="6"/>
      <c r="N127" s="6"/>
      <c r="O127" s="6"/>
      <c r="P127" s="6"/>
      <c r="Q127" s="6"/>
      <c r="S127" s="7"/>
      <c r="T127" s="35"/>
      <c r="U127" s="71"/>
    </row>
    <row r="128" spans="9:21" s="2" customFormat="1" x14ac:dyDescent="0.25">
      <c r="I128" s="6"/>
      <c r="J128" s="6"/>
      <c r="K128" s="6"/>
      <c r="L128" s="6"/>
      <c r="M128" s="6"/>
      <c r="N128" s="6"/>
      <c r="O128" s="6"/>
      <c r="P128" s="6"/>
      <c r="Q128" s="6"/>
      <c r="S128" s="7"/>
      <c r="T128" s="35"/>
      <c r="U128" s="71"/>
    </row>
    <row r="129" spans="9:21" s="2" customFormat="1" x14ac:dyDescent="0.25">
      <c r="I129" s="6"/>
      <c r="J129" s="6"/>
      <c r="K129" s="6"/>
      <c r="L129" s="6"/>
      <c r="M129" s="6"/>
      <c r="N129" s="6"/>
      <c r="O129" s="6"/>
      <c r="P129" s="6"/>
      <c r="Q129" s="6"/>
      <c r="S129" s="7"/>
      <c r="T129" s="35"/>
      <c r="U129" s="71"/>
    </row>
    <row r="130" spans="9:21" s="2" customFormat="1" x14ac:dyDescent="0.25">
      <c r="I130" s="6"/>
      <c r="J130" s="6"/>
      <c r="K130" s="6"/>
      <c r="L130" s="6"/>
      <c r="M130" s="6"/>
      <c r="N130" s="6"/>
      <c r="O130" s="6"/>
      <c r="P130" s="6"/>
      <c r="Q130" s="6"/>
      <c r="S130" s="7"/>
      <c r="T130" s="35"/>
      <c r="U130" s="71"/>
    </row>
    <row r="131" spans="9:21" s="2" customFormat="1" x14ac:dyDescent="0.25">
      <c r="I131" s="6"/>
      <c r="J131" s="6"/>
      <c r="K131" s="6"/>
      <c r="L131" s="6"/>
      <c r="M131" s="6"/>
      <c r="N131" s="6"/>
      <c r="O131" s="6"/>
      <c r="P131" s="6"/>
      <c r="Q131" s="6"/>
      <c r="S131" s="7"/>
      <c r="T131" s="35"/>
      <c r="U131" s="71"/>
    </row>
    <row r="132" spans="9:21" s="2" customFormat="1" x14ac:dyDescent="0.25">
      <c r="I132" s="6"/>
      <c r="J132" s="6"/>
      <c r="K132" s="6"/>
      <c r="L132" s="6"/>
      <c r="M132" s="6"/>
      <c r="N132" s="6"/>
      <c r="O132" s="6"/>
      <c r="P132" s="6"/>
      <c r="Q132" s="6"/>
      <c r="S132" s="7"/>
      <c r="T132" s="35"/>
      <c r="U132" s="71"/>
    </row>
    <row r="133" spans="9:21" s="2" customFormat="1" x14ac:dyDescent="0.25">
      <c r="I133" s="6"/>
      <c r="J133" s="6"/>
      <c r="K133" s="6"/>
      <c r="L133" s="6"/>
      <c r="M133" s="6"/>
      <c r="N133" s="6"/>
      <c r="O133" s="6"/>
      <c r="P133" s="6"/>
      <c r="Q133" s="6"/>
      <c r="S133" s="7"/>
      <c r="T133" s="35"/>
      <c r="U133" s="71"/>
    </row>
    <row r="134" spans="9:21" s="2" customFormat="1" x14ac:dyDescent="0.25">
      <c r="I134" s="6"/>
      <c r="J134" s="6"/>
      <c r="K134" s="6"/>
      <c r="L134" s="6"/>
      <c r="M134" s="6"/>
      <c r="N134" s="6"/>
      <c r="O134" s="6"/>
      <c r="P134" s="6"/>
      <c r="Q134" s="6"/>
      <c r="S134" s="7"/>
      <c r="T134" s="35"/>
      <c r="U134" s="71"/>
    </row>
    <row r="135" spans="9:21" s="2" customFormat="1" x14ac:dyDescent="0.25">
      <c r="I135" s="6"/>
      <c r="J135" s="6"/>
      <c r="K135" s="6"/>
      <c r="L135" s="6"/>
      <c r="M135" s="6"/>
      <c r="N135" s="6"/>
      <c r="O135" s="6"/>
      <c r="P135" s="6"/>
      <c r="Q135" s="6"/>
      <c r="S135" s="7"/>
      <c r="T135" s="35"/>
      <c r="U135" s="71"/>
    </row>
    <row r="136" spans="9:21" s="2" customFormat="1" x14ac:dyDescent="0.25">
      <c r="I136" s="6"/>
      <c r="J136" s="6"/>
      <c r="K136" s="6"/>
      <c r="L136" s="6"/>
      <c r="M136" s="6"/>
      <c r="N136" s="6"/>
      <c r="O136" s="6"/>
      <c r="P136" s="6"/>
      <c r="Q136" s="6"/>
      <c r="S136" s="7"/>
      <c r="T136" s="35"/>
      <c r="U136" s="71"/>
    </row>
    <row r="137" spans="9:21" s="2" customFormat="1" x14ac:dyDescent="0.25">
      <c r="I137" s="6"/>
      <c r="J137" s="6"/>
      <c r="K137" s="6"/>
      <c r="L137" s="6"/>
      <c r="M137" s="6"/>
      <c r="N137" s="6"/>
      <c r="O137" s="6"/>
      <c r="P137" s="6"/>
      <c r="Q137" s="6"/>
      <c r="S137" s="7"/>
      <c r="T137" s="35"/>
      <c r="U137" s="71"/>
    </row>
    <row r="138" spans="9:21" s="2" customFormat="1" x14ac:dyDescent="0.25">
      <c r="I138" s="6"/>
      <c r="J138" s="6"/>
      <c r="K138" s="6"/>
      <c r="L138" s="6"/>
      <c r="M138" s="6"/>
      <c r="N138" s="6"/>
      <c r="O138" s="6"/>
      <c r="P138" s="6"/>
      <c r="Q138" s="6"/>
      <c r="S138" s="7"/>
      <c r="T138" s="35"/>
      <c r="U138" s="71"/>
    </row>
    <row r="139" spans="9:21" s="2" customFormat="1" x14ac:dyDescent="0.25">
      <c r="I139" s="6"/>
      <c r="J139" s="6"/>
      <c r="K139" s="6"/>
      <c r="L139" s="6"/>
      <c r="M139" s="6"/>
      <c r="N139" s="6"/>
      <c r="O139" s="6"/>
      <c r="P139" s="6"/>
      <c r="Q139" s="6"/>
      <c r="S139" s="7"/>
      <c r="T139" s="35"/>
      <c r="U139" s="71"/>
    </row>
    <row r="140" spans="9:21" s="2" customFormat="1" x14ac:dyDescent="0.25">
      <c r="I140" s="6"/>
      <c r="J140" s="6"/>
      <c r="K140" s="6"/>
      <c r="L140" s="6"/>
      <c r="M140" s="6"/>
      <c r="N140" s="6"/>
      <c r="O140" s="6"/>
      <c r="P140" s="6"/>
      <c r="Q140" s="6"/>
      <c r="S140" s="7"/>
      <c r="T140" s="35"/>
      <c r="U140" s="71"/>
    </row>
    <row r="141" spans="9:21" s="2" customFormat="1" x14ac:dyDescent="0.25">
      <c r="I141" s="6"/>
      <c r="J141" s="6"/>
      <c r="K141" s="6"/>
      <c r="L141" s="6"/>
      <c r="M141" s="6"/>
      <c r="N141" s="6"/>
      <c r="O141" s="6"/>
      <c r="P141" s="6"/>
      <c r="Q141" s="6"/>
      <c r="S141" s="7"/>
      <c r="T141" s="35"/>
      <c r="U141" s="71"/>
    </row>
    <row r="142" spans="9:21" s="2" customFormat="1" x14ac:dyDescent="0.25">
      <c r="I142" s="6"/>
      <c r="J142" s="6"/>
      <c r="K142" s="6"/>
      <c r="L142" s="6"/>
      <c r="M142" s="6"/>
      <c r="N142" s="6"/>
      <c r="O142" s="6"/>
      <c r="P142" s="6"/>
      <c r="Q142" s="6"/>
      <c r="S142" s="7"/>
      <c r="T142" s="35"/>
      <c r="U142" s="71"/>
    </row>
    <row r="143" spans="9:21" s="2" customFormat="1" x14ac:dyDescent="0.25">
      <c r="I143" s="6"/>
      <c r="J143" s="6"/>
      <c r="K143" s="6"/>
      <c r="L143" s="6"/>
      <c r="M143" s="6"/>
      <c r="N143" s="6"/>
      <c r="O143" s="6"/>
      <c r="P143" s="6"/>
      <c r="Q143" s="6"/>
      <c r="S143" s="7"/>
      <c r="T143" s="35"/>
      <c r="U143" s="71"/>
    </row>
    <row r="144" spans="9:21" s="2" customFormat="1" x14ac:dyDescent="0.25">
      <c r="I144" s="6"/>
      <c r="J144" s="6"/>
      <c r="K144" s="6"/>
      <c r="L144" s="6"/>
      <c r="M144" s="6"/>
      <c r="N144" s="6"/>
      <c r="O144" s="6"/>
      <c r="P144" s="6"/>
      <c r="Q144" s="6"/>
      <c r="S144" s="7"/>
      <c r="T144" s="35"/>
      <c r="U144" s="71"/>
    </row>
    <row r="145" spans="9:21" s="2" customFormat="1" x14ac:dyDescent="0.25">
      <c r="I145" s="6"/>
      <c r="J145" s="6"/>
      <c r="K145" s="6"/>
      <c r="L145" s="6"/>
      <c r="M145" s="6"/>
      <c r="N145" s="6"/>
      <c r="O145" s="6"/>
      <c r="P145" s="6"/>
      <c r="Q145" s="6"/>
      <c r="S145" s="7"/>
      <c r="T145" s="35"/>
      <c r="U145" s="71"/>
    </row>
    <row r="146" spans="9:21" s="2" customFormat="1" x14ac:dyDescent="0.25">
      <c r="I146" s="6"/>
      <c r="J146" s="6"/>
      <c r="K146" s="6"/>
      <c r="L146" s="6"/>
      <c r="M146" s="6"/>
      <c r="N146" s="6"/>
      <c r="O146" s="6"/>
      <c r="P146" s="6"/>
      <c r="Q146" s="6"/>
      <c r="S146" s="7"/>
      <c r="T146" s="35"/>
      <c r="U146" s="71"/>
    </row>
    <row r="147" spans="9:21" s="2" customFormat="1" x14ac:dyDescent="0.25">
      <c r="I147" s="6"/>
      <c r="J147" s="6"/>
      <c r="K147" s="6"/>
      <c r="L147" s="6"/>
      <c r="M147" s="6"/>
      <c r="N147" s="6"/>
      <c r="O147" s="6"/>
      <c r="P147" s="6"/>
      <c r="Q147" s="6"/>
      <c r="S147" s="7"/>
      <c r="T147" s="35"/>
      <c r="U147" s="71"/>
    </row>
    <row r="148" spans="9:21" s="2" customFormat="1" x14ac:dyDescent="0.25">
      <c r="I148" s="6"/>
      <c r="J148" s="6"/>
      <c r="K148" s="6"/>
      <c r="L148" s="6"/>
      <c r="M148" s="6"/>
      <c r="N148" s="6"/>
      <c r="O148" s="6"/>
      <c r="P148" s="6"/>
      <c r="Q148" s="6"/>
      <c r="S148" s="7"/>
      <c r="T148" s="35"/>
      <c r="U148" s="71"/>
    </row>
    <row r="149" spans="9:21" s="2" customFormat="1" x14ac:dyDescent="0.25">
      <c r="I149" s="6"/>
      <c r="J149" s="6"/>
      <c r="K149" s="6"/>
      <c r="L149" s="6"/>
      <c r="M149" s="6"/>
      <c r="N149" s="6"/>
      <c r="O149" s="6"/>
      <c r="P149" s="6"/>
      <c r="Q149" s="6"/>
      <c r="S149" s="7"/>
      <c r="T149" s="35"/>
      <c r="U149" s="71"/>
    </row>
    <row r="150" spans="9:21" s="2" customFormat="1" x14ac:dyDescent="0.25">
      <c r="I150" s="6"/>
      <c r="J150" s="6"/>
      <c r="K150" s="6"/>
      <c r="L150" s="6"/>
      <c r="M150" s="6"/>
      <c r="N150" s="6"/>
      <c r="O150" s="6"/>
      <c r="P150" s="6"/>
      <c r="Q150" s="6"/>
      <c r="S150" s="7"/>
      <c r="T150" s="35"/>
      <c r="U150" s="71"/>
    </row>
    <row r="151" spans="9:21" s="2" customFormat="1" x14ac:dyDescent="0.25">
      <c r="I151" s="6"/>
      <c r="J151" s="6"/>
      <c r="K151" s="6"/>
      <c r="L151" s="6"/>
      <c r="M151" s="6"/>
      <c r="N151" s="6"/>
      <c r="O151" s="6"/>
      <c r="P151" s="6"/>
      <c r="Q151" s="6"/>
      <c r="S151" s="7"/>
      <c r="T151" s="35"/>
      <c r="U151" s="71"/>
    </row>
    <row r="152" spans="9:21" s="2" customFormat="1" x14ac:dyDescent="0.25">
      <c r="I152" s="6"/>
      <c r="J152" s="6"/>
      <c r="K152" s="6"/>
      <c r="L152" s="6"/>
      <c r="M152" s="6"/>
      <c r="N152" s="6"/>
      <c r="O152" s="6"/>
      <c r="P152" s="6"/>
      <c r="Q152" s="6"/>
      <c r="S152" s="7"/>
      <c r="T152" s="35"/>
      <c r="U152" s="71"/>
    </row>
    <row r="153" spans="9:21" s="2" customFormat="1" x14ac:dyDescent="0.25">
      <c r="I153" s="6"/>
      <c r="J153" s="6"/>
      <c r="K153" s="6"/>
      <c r="L153" s="6"/>
      <c r="M153" s="6"/>
      <c r="N153" s="6"/>
      <c r="O153" s="6"/>
      <c r="P153" s="6"/>
      <c r="Q153" s="6"/>
      <c r="S153" s="7"/>
      <c r="T153" s="35"/>
      <c r="U153" s="71"/>
    </row>
    <row r="154" spans="9:21" s="2" customFormat="1" x14ac:dyDescent="0.25">
      <c r="I154" s="6"/>
      <c r="J154" s="6"/>
      <c r="K154" s="6"/>
      <c r="L154" s="6"/>
      <c r="M154" s="6"/>
      <c r="N154" s="6"/>
      <c r="O154" s="6"/>
      <c r="P154" s="6"/>
      <c r="Q154" s="6"/>
      <c r="S154" s="7"/>
      <c r="T154" s="35"/>
      <c r="U154" s="71"/>
    </row>
    <row r="155" spans="9:21" s="2" customFormat="1" x14ac:dyDescent="0.25">
      <c r="I155" s="6"/>
      <c r="J155" s="6"/>
      <c r="K155" s="6"/>
      <c r="L155" s="6"/>
      <c r="M155" s="6"/>
      <c r="N155" s="6"/>
      <c r="O155" s="6"/>
      <c r="P155" s="6"/>
      <c r="Q155" s="6"/>
      <c r="S155" s="7"/>
      <c r="T155" s="35"/>
      <c r="U155" s="71"/>
    </row>
    <row r="156" spans="9:21" s="2" customFormat="1" x14ac:dyDescent="0.25">
      <c r="I156" s="6"/>
      <c r="J156" s="6"/>
      <c r="K156" s="6"/>
      <c r="L156" s="6"/>
      <c r="M156" s="6"/>
      <c r="N156" s="6"/>
      <c r="O156" s="6"/>
      <c r="P156" s="6"/>
      <c r="Q156" s="6"/>
      <c r="S156" s="7"/>
      <c r="T156" s="35"/>
      <c r="U156" s="71"/>
    </row>
    <row r="157" spans="9:21" s="2" customFormat="1" x14ac:dyDescent="0.25">
      <c r="I157" s="6"/>
      <c r="J157" s="6"/>
      <c r="K157" s="6"/>
      <c r="L157" s="6"/>
      <c r="M157" s="6"/>
      <c r="N157" s="6"/>
      <c r="O157" s="6"/>
      <c r="P157" s="6"/>
      <c r="Q157" s="6"/>
      <c r="S157" s="7"/>
      <c r="T157" s="35"/>
      <c r="U157" s="71"/>
    </row>
    <row r="158" spans="9:21" s="2" customFormat="1" x14ac:dyDescent="0.25">
      <c r="I158" s="6"/>
      <c r="J158" s="6"/>
      <c r="K158" s="6"/>
      <c r="L158" s="6"/>
      <c r="M158" s="6"/>
      <c r="N158" s="6"/>
      <c r="O158" s="6"/>
      <c r="P158" s="6"/>
      <c r="Q158" s="6"/>
      <c r="S158" s="7"/>
      <c r="T158" s="35"/>
      <c r="U158" s="71"/>
    </row>
    <row r="159" spans="9:21" s="2" customFormat="1" x14ac:dyDescent="0.25">
      <c r="I159" s="6"/>
      <c r="J159" s="6"/>
      <c r="K159" s="6"/>
      <c r="L159" s="6"/>
      <c r="M159" s="6"/>
      <c r="N159" s="6"/>
      <c r="O159" s="6"/>
      <c r="P159" s="6"/>
      <c r="Q159" s="6"/>
      <c r="S159" s="7"/>
      <c r="T159" s="35"/>
      <c r="U159" s="71"/>
    </row>
    <row r="160" spans="9:21" s="2" customFormat="1" x14ac:dyDescent="0.25">
      <c r="I160" s="6"/>
      <c r="J160" s="6"/>
      <c r="K160" s="6"/>
      <c r="L160" s="6"/>
      <c r="M160" s="6"/>
      <c r="N160" s="6"/>
      <c r="O160" s="6"/>
      <c r="P160" s="6"/>
      <c r="Q160" s="6"/>
      <c r="S160" s="7"/>
      <c r="T160" s="35"/>
      <c r="U160" s="71"/>
    </row>
    <row r="161" spans="9:21" s="2" customFormat="1" x14ac:dyDescent="0.25">
      <c r="I161" s="6"/>
      <c r="J161" s="6"/>
      <c r="K161" s="6"/>
      <c r="L161" s="6"/>
      <c r="M161" s="6"/>
      <c r="N161" s="6"/>
      <c r="O161" s="6"/>
      <c r="P161" s="6"/>
      <c r="Q161" s="6"/>
      <c r="S161" s="7"/>
      <c r="T161" s="35"/>
      <c r="U161" s="71"/>
    </row>
    <row r="162" spans="9:21" s="2" customFormat="1" x14ac:dyDescent="0.25">
      <c r="I162" s="6"/>
      <c r="J162" s="6"/>
      <c r="K162" s="6"/>
      <c r="L162" s="6"/>
      <c r="M162" s="6"/>
      <c r="N162" s="6"/>
      <c r="O162" s="6"/>
      <c r="P162" s="6"/>
      <c r="Q162" s="6"/>
      <c r="S162" s="7"/>
      <c r="T162" s="35"/>
      <c r="U162" s="71"/>
    </row>
    <row r="163" spans="9:21" s="2" customFormat="1" x14ac:dyDescent="0.25">
      <c r="I163" s="6"/>
      <c r="J163" s="6"/>
      <c r="K163" s="6"/>
      <c r="L163" s="6"/>
      <c r="M163" s="6"/>
      <c r="N163" s="6"/>
      <c r="O163" s="6"/>
      <c r="P163" s="6"/>
      <c r="Q163" s="6"/>
      <c r="S163" s="7"/>
      <c r="T163" s="35"/>
      <c r="U163" s="71"/>
    </row>
    <row r="164" spans="9:21" s="2" customFormat="1" x14ac:dyDescent="0.25">
      <c r="I164" s="6"/>
      <c r="J164" s="6"/>
      <c r="K164" s="6"/>
      <c r="L164" s="6"/>
      <c r="M164" s="6"/>
      <c r="N164" s="6"/>
      <c r="O164" s="6"/>
      <c r="P164" s="6"/>
      <c r="Q164" s="6"/>
      <c r="S164" s="7"/>
      <c r="T164" s="35"/>
      <c r="U164" s="71"/>
    </row>
    <row r="165" spans="9:21" s="2" customFormat="1" x14ac:dyDescent="0.25">
      <c r="I165" s="6"/>
      <c r="J165" s="6"/>
      <c r="K165" s="6"/>
      <c r="L165" s="6"/>
      <c r="M165" s="6"/>
      <c r="N165" s="6"/>
      <c r="O165" s="6"/>
      <c r="P165" s="6"/>
      <c r="Q165" s="6"/>
      <c r="S165" s="7"/>
      <c r="T165" s="35"/>
      <c r="U165" s="71"/>
    </row>
    <row r="166" spans="9:21" s="2" customFormat="1" x14ac:dyDescent="0.25">
      <c r="I166" s="6"/>
      <c r="J166" s="6"/>
      <c r="K166" s="6"/>
      <c r="L166" s="6"/>
      <c r="M166" s="6"/>
      <c r="N166" s="6"/>
      <c r="O166" s="6"/>
      <c r="P166" s="6"/>
      <c r="Q166" s="6"/>
      <c r="S166" s="7"/>
      <c r="T166" s="35"/>
      <c r="U166" s="71"/>
    </row>
    <row r="167" spans="9:21" s="2" customFormat="1" x14ac:dyDescent="0.25">
      <c r="I167" s="6"/>
      <c r="J167" s="6"/>
      <c r="K167" s="6"/>
      <c r="L167" s="6"/>
      <c r="M167" s="6"/>
      <c r="N167" s="6"/>
      <c r="O167" s="6"/>
      <c r="P167" s="6"/>
      <c r="Q167" s="6"/>
      <c r="S167" s="7"/>
      <c r="T167" s="35"/>
      <c r="U167" s="71"/>
    </row>
    <row r="168" spans="9:21" s="2" customFormat="1" x14ac:dyDescent="0.25">
      <c r="I168" s="6"/>
      <c r="J168" s="6"/>
      <c r="K168" s="6"/>
      <c r="L168" s="6"/>
      <c r="M168" s="6"/>
      <c r="N168" s="6"/>
      <c r="O168" s="6"/>
      <c r="P168" s="6"/>
      <c r="Q168" s="6"/>
      <c r="S168" s="7"/>
      <c r="T168" s="35"/>
      <c r="U168" s="71"/>
    </row>
    <row r="169" spans="9:21" s="2" customFormat="1" x14ac:dyDescent="0.25">
      <c r="I169" s="6"/>
      <c r="J169" s="6"/>
      <c r="K169" s="6"/>
      <c r="L169" s="6"/>
      <c r="M169" s="6"/>
      <c r="N169" s="6"/>
      <c r="O169" s="6"/>
      <c r="P169" s="6"/>
      <c r="Q169" s="6"/>
      <c r="S169" s="7"/>
      <c r="T169" s="35"/>
      <c r="U169" s="71"/>
    </row>
    <row r="170" spans="9:21" s="2" customFormat="1" x14ac:dyDescent="0.25">
      <c r="I170" s="6"/>
      <c r="J170" s="6"/>
      <c r="K170" s="6"/>
      <c r="L170" s="6"/>
      <c r="M170" s="6"/>
      <c r="N170" s="6"/>
      <c r="O170" s="6"/>
      <c r="P170" s="6"/>
      <c r="Q170" s="6"/>
      <c r="S170" s="7"/>
      <c r="T170" s="35"/>
      <c r="U170" s="71"/>
    </row>
    <row r="171" spans="9:21" s="2" customFormat="1" x14ac:dyDescent="0.25">
      <c r="I171" s="6"/>
      <c r="J171" s="6"/>
      <c r="K171" s="6"/>
      <c r="L171" s="6"/>
      <c r="M171" s="6"/>
      <c r="N171" s="6"/>
      <c r="O171" s="6"/>
      <c r="P171" s="6"/>
      <c r="Q171" s="6"/>
      <c r="S171" s="7"/>
      <c r="T171" s="35"/>
      <c r="U171" s="71"/>
    </row>
    <row r="172" spans="9:21" s="2" customFormat="1" x14ac:dyDescent="0.25">
      <c r="I172" s="6"/>
      <c r="J172" s="6"/>
      <c r="K172" s="6"/>
      <c r="L172" s="6"/>
      <c r="M172" s="6"/>
      <c r="N172" s="6"/>
      <c r="O172" s="6"/>
      <c r="P172" s="6"/>
      <c r="Q172" s="6"/>
      <c r="S172" s="7"/>
      <c r="T172" s="35"/>
      <c r="U172" s="71"/>
    </row>
    <row r="173" spans="9:21" s="2" customFormat="1" x14ac:dyDescent="0.25">
      <c r="I173" s="6"/>
      <c r="J173" s="6"/>
      <c r="K173" s="6"/>
      <c r="L173" s="6"/>
      <c r="M173" s="6"/>
      <c r="N173" s="6"/>
      <c r="O173" s="6"/>
      <c r="P173" s="6"/>
      <c r="Q173" s="6"/>
      <c r="S173" s="7"/>
      <c r="T173" s="35"/>
      <c r="U173" s="71"/>
    </row>
    <row r="174" spans="9:21" s="2" customFormat="1" x14ac:dyDescent="0.25">
      <c r="I174" s="6"/>
      <c r="J174" s="6"/>
      <c r="K174" s="6"/>
      <c r="L174" s="6"/>
      <c r="M174" s="6"/>
      <c r="N174" s="6"/>
      <c r="O174" s="6"/>
      <c r="P174" s="6"/>
      <c r="Q174" s="6"/>
      <c r="S174" s="7"/>
      <c r="T174" s="35"/>
      <c r="U174" s="71"/>
    </row>
    <row r="175" spans="9:21" s="2" customFormat="1" x14ac:dyDescent="0.25">
      <c r="I175" s="6"/>
      <c r="J175" s="6"/>
      <c r="K175" s="6"/>
      <c r="L175" s="6"/>
      <c r="M175" s="6"/>
      <c r="N175" s="6"/>
      <c r="O175" s="6"/>
      <c r="P175" s="6"/>
      <c r="Q175" s="6"/>
      <c r="S175" s="7"/>
      <c r="T175" s="35"/>
      <c r="U175" s="71"/>
    </row>
    <row r="176" spans="9:21" s="2" customFormat="1" x14ac:dyDescent="0.25">
      <c r="I176" s="6"/>
      <c r="J176" s="6"/>
      <c r="K176" s="6"/>
      <c r="L176" s="6"/>
      <c r="M176" s="6"/>
      <c r="N176" s="6"/>
      <c r="O176" s="6"/>
      <c r="P176" s="6"/>
      <c r="Q176" s="6"/>
      <c r="S176" s="7"/>
      <c r="T176" s="35"/>
      <c r="U176" s="71"/>
    </row>
    <row r="177" spans="9:21" s="2" customFormat="1" x14ac:dyDescent="0.25">
      <c r="I177" s="6"/>
      <c r="J177" s="6"/>
      <c r="K177" s="6"/>
      <c r="L177" s="6"/>
      <c r="M177" s="6"/>
      <c r="N177" s="6"/>
      <c r="O177" s="6"/>
      <c r="P177" s="6"/>
      <c r="Q177" s="6"/>
      <c r="S177" s="7"/>
      <c r="T177" s="35"/>
      <c r="U177" s="71"/>
    </row>
    <row r="178" spans="9:21" s="2" customFormat="1" x14ac:dyDescent="0.25">
      <c r="I178" s="6"/>
      <c r="J178" s="6"/>
      <c r="K178" s="6"/>
      <c r="L178" s="6"/>
      <c r="M178" s="6"/>
      <c r="N178" s="6"/>
      <c r="O178" s="6"/>
      <c r="P178" s="6"/>
      <c r="Q178" s="6"/>
      <c r="S178" s="7"/>
      <c r="T178" s="35"/>
      <c r="U178" s="71"/>
    </row>
    <row r="179" spans="9:21" s="2" customFormat="1" x14ac:dyDescent="0.25">
      <c r="I179" s="6"/>
      <c r="J179" s="6"/>
      <c r="K179" s="6"/>
      <c r="L179" s="6"/>
      <c r="M179" s="6"/>
      <c r="N179" s="6"/>
      <c r="O179" s="6"/>
      <c r="P179" s="6"/>
      <c r="Q179" s="6"/>
      <c r="S179" s="7"/>
      <c r="T179" s="35"/>
      <c r="U179" s="71"/>
    </row>
    <row r="180" spans="9:21" s="2" customFormat="1" x14ac:dyDescent="0.25">
      <c r="I180" s="6"/>
      <c r="J180" s="6"/>
      <c r="K180" s="6"/>
      <c r="L180" s="6"/>
      <c r="M180" s="6"/>
      <c r="N180" s="6"/>
      <c r="O180" s="6"/>
      <c r="P180" s="6"/>
      <c r="Q180" s="6"/>
      <c r="S180" s="7"/>
      <c r="T180" s="35"/>
      <c r="U180" s="71"/>
    </row>
    <row r="181" spans="9:21" s="2" customFormat="1" x14ac:dyDescent="0.25">
      <c r="I181" s="6"/>
      <c r="J181" s="6"/>
      <c r="K181" s="6"/>
      <c r="L181" s="6"/>
      <c r="M181" s="6"/>
      <c r="N181" s="6"/>
      <c r="O181" s="6"/>
      <c r="P181" s="6"/>
      <c r="Q181" s="6"/>
      <c r="S181" s="7"/>
      <c r="T181" s="35"/>
      <c r="U181" s="71"/>
    </row>
    <row r="182" spans="9:21" s="2" customFormat="1" x14ac:dyDescent="0.25">
      <c r="I182" s="6"/>
      <c r="J182" s="6"/>
      <c r="K182" s="6"/>
      <c r="L182" s="6"/>
      <c r="M182" s="6"/>
      <c r="N182" s="6"/>
      <c r="O182" s="6"/>
      <c r="P182" s="6"/>
      <c r="Q182" s="6"/>
      <c r="S182" s="7"/>
      <c r="T182" s="35"/>
      <c r="U182" s="71"/>
    </row>
    <row r="183" spans="9:21" s="2" customFormat="1" x14ac:dyDescent="0.25">
      <c r="I183" s="6"/>
      <c r="J183" s="6"/>
      <c r="K183" s="6"/>
      <c r="L183" s="6"/>
      <c r="M183" s="6"/>
      <c r="N183" s="6"/>
      <c r="O183" s="6"/>
      <c r="P183" s="6"/>
      <c r="Q183" s="6"/>
      <c r="S183" s="7"/>
      <c r="T183" s="35"/>
      <c r="U183" s="71"/>
    </row>
    <row r="184" spans="9:21" s="2" customFormat="1" x14ac:dyDescent="0.25">
      <c r="I184" s="6"/>
      <c r="J184" s="6"/>
      <c r="K184" s="6"/>
      <c r="L184" s="6"/>
      <c r="M184" s="6"/>
      <c r="N184" s="6"/>
      <c r="O184" s="6"/>
      <c r="P184" s="6"/>
      <c r="Q184" s="6"/>
      <c r="S184" s="7"/>
      <c r="T184" s="35"/>
      <c r="U184" s="71"/>
    </row>
    <row r="185" spans="9:21" s="2" customFormat="1" x14ac:dyDescent="0.25">
      <c r="I185" s="6"/>
      <c r="J185" s="6"/>
      <c r="K185" s="6"/>
      <c r="L185" s="6"/>
      <c r="M185" s="6"/>
      <c r="N185" s="6"/>
      <c r="O185" s="6"/>
      <c r="P185" s="6"/>
      <c r="Q185" s="6"/>
      <c r="S185" s="7"/>
      <c r="T185" s="35"/>
      <c r="U185" s="71"/>
    </row>
    <row r="186" spans="9:21" s="2" customFormat="1" x14ac:dyDescent="0.25">
      <c r="I186" s="6"/>
      <c r="J186" s="6"/>
      <c r="K186" s="6"/>
      <c r="L186" s="6"/>
      <c r="M186" s="6"/>
      <c r="N186" s="6"/>
      <c r="O186" s="6"/>
      <c r="P186" s="6"/>
      <c r="Q186" s="6"/>
      <c r="S186" s="7"/>
      <c r="T186" s="35"/>
      <c r="U186" s="71"/>
    </row>
    <row r="187" spans="9:21" s="2" customFormat="1" x14ac:dyDescent="0.25">
      <c r="I187" s="6"/>
      <c r="J187" s="6"/>
      <c r="K187" s="6"/>
      <c r="L187" s="6"/>
      <c r="M187" s="6"/>
      <c r="N187" s="6"/>
      <c r="O187" s="6"/>
      <c r="P187" s="6"/>
      <c r="Q187" s="6"/>
      <c r="S187" s="7"/>
      <c r="T187" s="35"/>
      <c r="U187" s="71"/>
    </row>
    <row r="188" spans="9:21" s="2" customFormat="1" x14ac:dyDescent="0.25">
      <c r="I188" s="6"/>
      <c r="J188" s="6"/>
      <c r="K188" s="6"/>
      <c r="L188" s="6"/>
      <c r="M188" s="6"/>
      <c r="N188" s="6"/>
      <c r="O188" s="6"/>
      <c r="P188" s="6"/>
      <c r="Q188" s="6"/>
      <c r="S188" s="7"/>
      <c r="T188" s="35"/>
      <c r="U188" s="71"/>
    </row>
    <row r="189" spans="9:21" s="2" customFormat="1" x14ac:dyDescent="0.25">
      <c r="I189" s="6"/>
      <c r="J189" s="6"/>
      <c r="K189" s="6"/>
      <c r="L189" s="6"/>
      <c r="M189" s="6"/>
      <c r="N189" s="6"/>
      <c r="O189" s="6"/>
      <c r="P189" s="6"/>
      <c r="Q189" s="6"/>
      <c r="S189" s="7"/>
      <c r="T189" s="35"/>
      <c r="U189" s="71"/>
    </row>
    <row r="190" spans="9:21" s="2" customFormat="1" x14ac:dyDescent="0.25">
      <c r="I190" s="6"/>
      <c r="J190" s="6"/>
      <c r="K190" s="6"/>
      <c r="L190" s="6"/>
      <c r="M190" s="6"/>
      <c r="N190" s="6"/>
      <c r="O190" s="6"/>
      <c r="P190" s="6"/>
      <c r="Q190" s="6"/>
      <c r="S190" s="7"/>
      <c r="T190" s="35"/>
      <c r="U190" s="71"/>
    </row>
    <row r="191" spans="9:21" s="2" customFormat="1" x14ac:dyDescent="0.25">
      <c r="I191" s="6"/>
      <c r="J191" s="6"/>
      <c r="K191" s="6"/>
      <c r="L191" s="6"/>
      <c r="M191" s="6"/>
      <c r="N191" s="6"/>
      <c r="O191" s="6"/>
      <c r="P191" s="6"/>
      <c r="Q191" s="6"/>
      <c r="S191" s="7"/>
      <c r="T191" s="35"/>
      <c r="U191" s="71"/>
    </row>
    <row r="192" spans="9:21" s="2" customFormat="1" x14ac:dyDescent="0.25">
      <c r="I192" s="6"/>
      <c r="J192" s="6"/>
      <c r="K192" s="6"/>
      <c r="L192" s="6"/>
      <c r="M192" s="6"/>
      <c r="N192" s="6"/>
      <c r="O192" s="6"/>
      <c r="P192" s="6"/>
      <c r="Q192" s="6"/>
      <c r="S192" s="7"/>
      <c r="T192" s="35"/>
      <c r="U192" s="71"/>
    </row>
    <row r="193" spans="9:21" s="2" customFormat="1" x14ac:dyDescent="0.25">
      <c r="I193" s="6"/>
      <c r="J193" s="6"/>
      <c r="K193" s="6"/>
      <c r="L193" s="6"/>
      <c r="M193" s="6"/>
      <c r="N193" s="6"/>
      <c r="O193" s="6"/>
      <c r="P193" s="6"/>
      <c r="Q193" s="6"/>
      <c r="S193" s="7"/>
      <c r="T193" s="35"/>
      <c r="U193" s="71"/>
    </row>
    <row r="194" spans="9:21" s="2" customFormat="1" x14ac:dyDescent="0.25">
      <c r="I194" s="6"/>
      <c r="J194" s="6"/>
      <c r="K194" s="6"/>
      <c r="L194" s="6"/>
      <c r="M194" s="6"/>
      <c r="N194" s="6"/>
      <c r="O194" s="6"/>
      <c r="P194" s="6"/>
      <c r="Q194" s="6"/>
      <c r="S194" s="7"/>
      <c r="T194" s="35"/>
      <c r="U194" s="71"/>
    </row>
    <row r="195" spans="9:21" s="2" customFormat="1" x14ac:dyDescent="0.25">
      <c r="I195" s="6"/>
      <c r="J195" s="6"/>
      <c r="K195" s="6"/>
      <c r="L195" s="6"/>
      <c r="M195" s="6"/>
      <c r="N195" s="6"/>
      <c r="O195" s="6"/>
      <c r="P195" s="6"/>
      <c r="Q195" s="6"/>
      <c r="S195" s="7"/>
      <c r="T195" s="35"/>
      <c r="U195" s="71"/>
    </row>
    <row r="196" spans="9:21" s="2" customFormat="1" x14ac:dyDescent="0.25">
      <c r="I196" s="6"/>
      <c r="J196" s="6"/>
      <c r="K196" s="6"/>
      <c r="L196" s="6"/>
      <c r="M196" s="6"/>
      <c r="N196" s="6"/>
      <c r="O196" s="6"/>
      <c r="P196" s="6"/>
      <c r="Q196" s="6"/>
      <c r="S196" s="7"/>
      <c r="T196" s="35"/>
      <c r="U196" s="71"/>
    </row>
    <row r="197" spans="9:21" s="2" customFormat="1" x14ac:dyDescent="0.25">
      <c r="I197" s="6"/>
      <c r="J197" s="6"/>
      <c r="K197" s="6"/>
      <c r="L197" s="6"/>
      <c r="M197" s="6"/>
      <c r="N197" s="6"/>
      <c r="O197" s="6"/>
      <c r="P197" s="6"/>
      <c r="Q197" s="6"/>
      <c r="S197" s="7"/>
      <c r="T197" s="35"/>
      <c r="U197" s="71"/>
    </row>
    <row r="198" spans="9:21" s="2" customFormat="1" x14ac:dyDescent="0.25">
      <c r="I198" s="6"/>
      <c r="J198" s="6"/>
      <c r="K198" s="6"/>
      <c r="L198" s="6"/>
      <c r="M198" s="6"/>
      <c r="N198" s="6"/>
      <c r="O198" s="6"/>
      <c r="P198" s="6"/>
      <c r="Q198" s="6"/>
      <c r="S198" s="7"/>
      <c r="T198" s="35"/>
      <c r="U198" s="71"/>
    </row>
    <row r="199" spans="9:21" s="2" customFormat="1" x14ac:dyDescent="0.25">
      <c r="I199" s="6"/>
      <c r="J199" s="6"/>
      <c r="K199" s="6"/>
      <c r="L199" s="6"/>
      <c r="M199" s="6"/>
      <c r="N199" s="6"/>
      <c r="O199" s="6"/>
      <c r="P199" s="6"/>
      <c r="Q199" s="6"/>
      <c r="S199" s="7"/>
      <c r="T199" s="35"/>
      <c r="U199" s="71"/>
    </row>
    <row r="200" spans="9:21" s="2" customFormat="1" x14ac:dyDescent="0.25">
      <c r="I200" s="6"/>
      <c r="J200" s="6"/>
      <c r="K200" s="6"/>
      <c r="L200" s="6"/>
      <c r="M200" s="6"/>
      <c r="N200" s="6"/>
      <c r="O200" s="6"/>
      <c r="P200" s="6"/>
      <c r="Q200" s="6"/>
      <c r="S200" s="7"/>
      <c r="T200" s="35"/>
      <c r="U200" s="71"/>
    </row>
    <row r="201" spans="9:21" s="2" customFormat="1" x14ac:dyDescent="0.25">
      <c r="I201" s="6"/>
      <c r="J201" s="6"/>
      <c r="K201" s="6"/>
      <c r="L201" s="6"/>
      <c r="M201" s="6"/>
      <c r="N201" s="6"/>
      <c r="O201" s="6"/>
      <c r="P201" s="6"/>
      <c r="Q201" s="6"/>
      <c r="S201" s="7"/>
      <c r="T201" s="35"/>
      <c r="U201" s="71"/>
    </row>
    <row r="202" spans="9:21" s="2" customFormat="1" x14ac:dyDescent="0.25">
      <c r="I202" s="6"/>
      <c r="J202" s="6"/>
      <c r="K202" s="6"/>
      <c r="L202" s="6"/>
      <c r="M202" s="6"/>
      <c r="N202" s="6"/>
      <c r="O202" s="6"/>
      <c r="P202" s="6"/>
      <c r="Q202" s="6"/>
      <c r="S202" s="7"/>
      <c r="T202" s="35"/>
      <c r="U202" s="71"/>
    </row>
    <row r="203" spans="9:21" s="2" customFormat="1" x14ac:dyDescent="0.25">
      <c r="I203" s="6"/>
      <c r="J203" s="6"/>
      <c r="K203" s="6"/>
      <c r="L203" s="6"/>
      <c r="M203" s="6"/>
      <c r="N203" s="6"/>
      <c r="O203" s="6"/>
      <c r="P203" s="6"/>
      <c r="Q203" s="6"/>
      <c r="S203" s="7"/>
      <c r="T203" s="35"/>
      <c r="U203" s="71"/>
    </row>
    <row r="204" spans="9:21" s="2" customFormat="1" x14ac:dyDescent="0.25">
      <c r="I204" s="6"/>
      <c r="J204" s="6"/>
      <c r="K204" s="6"/>
      <c r="L204" s="6"/>
      <c r="M204" s="6"/>
      <c r="N204" s="6"/>
      <c r="O204" s="6"/>
      <c r="P204" s="6"/>
      <c r="Q204" s="6"/>
      <c r="S204" s="7"/>
      <c r="T204" s="35"/>
      <c r="U204" s="71"/>
    </row>
    <row r="205" spans="9:21" s="2" customFormat="1" x14ac:dyDescent="0.25">
      <c r="I205" s="6"/>
      <c r="J205" s="6"/>
      <c r="K205" s="6"/>
      <c r="L205" s="6"/>
      <c r="M205" s="6"/>
      <c r="N205" s="6"/>
      <c r="O205" s="6"/>
      <c r="P205" s="6"/>
      <c r="Q205" s="6"/>
      <c r="S205" s="7"/>
      <c r="T205" s="35"/>
      <c r="U205" s="71"/>
    </row>
    <row r="206" spans="9:21" s="2" customFormat="1" x14ac:dyDescent="0.25">
      <c r="I206" s="6"/>
      <c r="J206" s="6"/>
      <c r="K206" s="6"/>
      <c r="L206" s="6"/>
      <c r="M206" s="6"/>
      <c r="N206" s="6"/>
      <c r="O206" s="6"/>
      <c r="P206" s="6"/>
      <c r="Q206" s="6"/>
      <c r="S206" s="7"/>
      <c r="T206" s="35"/>
      <c r="U206" s="71"/>
    </row>
    <row r="207" spans="9:21" s="2" customFormat="1" x14ac:dyDescent="0.25">
      <c r="I207" s="6"/>
      <c r="J207" s="6"/>
      <c r="K207" s="6"/>
      <c r="L207" s="6"/>
      <c r="M207" s="6"/>
      <c r="N207" s="6"/>
      <c r="O207" s="6"/>
      <c r="P207" s="6"/>
      <c r="Q207" s="6"/>
      <c r="S207" s="7"/>
      <c r="T207" s="35"/>
      <c r="U207" s="71"/>
    </row>
    <row r="208" spans="9:21" s="2" customFormat="1" x14ac:dyDescent="0.25">
      <c r="I208" s="6"/>
      <c r="J208" s="6"/>
      <c r="K208" s="6"/>
      <c r="L208" s="6"/>
      <c r="M208" s="6"/>
      <c r="N208" s="6"/>
      <c r="O208" s="6"/>
      <c r="P208" s="6"/>
      <c r="Q208" s="6"/>
      <c r="S208" s="7"/>
      <c r="T208" s="35"/>
      <c r="U208" s="71"/>
    </row>
    <row r="209" spans="9:21" s="2" customFormat="1" x14ac:dyDescent="0.25">
      <c r="I209" s="6"/>
      <c r="J209" s="6"/>
      <c r="K209" s="6"/>
      <c r="L209" s="6"/>
      <c r="M209" s="6"/>
      <c r="N209" s="6"/>
      <c r="O209" s="6"/>
      <c r="P209" s="6"/>
      <c r="Q209" s="6"/>
      <c r="S209" s="7"/>
      <c r="T209" s="35"/>
      <c r="U209" s="71"/>
    </row>
    <row r="210" spans="9:21" s="2" customFormat="1" x14ac:dyDescent="0.25">
      <c r="I210" s="6"/>
      <c r="J210" s="6"/>
      <c r="K210" s="6"/>
      <c r="L210" s="6"/>
      <c r="M210" s="6"/>
      <c r="N210" s="6"/>
      <c r="O210" s="6"/>
      <c r="P210" s="6"/>
      <c r="Q210" s="6"/>
      <c r="S210" s="7"/>
      <c r="T210" s="35"/>
      <c r="U210" s="71"/>
    </row>
    <row r="211" spans="9:21" s="2" customFormat="1" x14ac:dyDescent="0.25">
      <c r="I211" s="6"/>
      <c r="J211" s="6"/>
      <c r="K211" s="6"/>
      <c r="L211" s="6"/>
      <c r="M211" s="6"/>
      <c r="N211" s="6"/>
      <c r="O211" s="6"/>
      <c r="P211" s="6"/>
      <c r="Q211" s="6"/>
      <c r="S211" s="7"/>
      <c r="T211" s="35"/>
      <c r="U211" s="71"/>
    </row>
    <row r="212" spans="9:21" s="2" customFormat="1" x14ac:dyDescent="0.25">
      <c r="I212" s="6"/>
      <c r="J212" s="6"/>
      <c r="K212" s="6"/>
      <c r="L212" s="6"/>
      <c r="M212" s="6"/>
      <c r="N212" s="6"/>
      <c r="O212" s="6"/>
      <c r="P212" s="6"/>
      <c r="Q212" s="6"/>
      <c r="S212" s="7"/>
      <c r="T212" s="35"/>
      <c r="U212" s="71"/>
    </row>
    <row r="213" spans="9:21" s="2" customFormat="1" x14ac:dyDescent="0.25">
      <c r="I213" s="6"/>
      <c r="J213" s="6"/>
      <c r="K213" s="6"/>
      <c r="L213" s="6"/>
      <c r="M213" s="6"/>
      <c r="N213" s="6"/>
      <c r="O213" s="6"/>
      <c r="P213" s="6"/>
      <c r="Q213" s="6"/>
      <c r="S213" s="7"/>
      <c r="T213" s="35"/>
      <c r="U213" s="71"/>
    </row>
    <row r="214" spans="9:21" s="2" customFormat="1" x14ac:dyDescent="0.25">
      <c r="I214" s="6"/>
      <c r="J214" s="6"/>
      <c r="K214" s="6"/>
      <c r="L214" s="6"/>
      <c r="M214" s="6"/>
      <c r="N214" s="6"/>
      <c r="O214" s="6"/>
      <c r="P214" s="6"/>
      <c r="Q214" s="6"/>
      <c r="S214" s="7"/>
      <c r="T214" s="35"/>
      <c r="U214" s="71"/>
    </row>
    <row r="215" spans="9:21" s="2" customFormat="1" x14ac:dyDescent="0.25">
      <c r="I215" s="6"/>
      <c r="J215" s="6"/>
      <c r="K215" s="6"/>
      <c r="L215" s="6"/>
      <c r="M215" s="6"/>
      <c r="N215" s="6"/>
      <c r="O215" s="6"/>
      <c r="P215" s="6"/>
      <c r="Q215" s="6"/>
      <c r="S215" s="7"/>
      <c r="T215" s="35"/>
      <c r="U215" s="71"/>
    </row>
    <row r="216" spans="9:21" s="2" customFormat="1" x14ac:dyDescent="0.25">
      <c r="I216" s="6"/>
      <c r="J216" s="6"/>
      <c r="K216" s="6"/>
      <c r="L216" s="6"/>
      <c r="M216" s="6"/>
      <c r="N216" s="6"/>
      <c r="O216" s="6"/>
      <c r="P216" s="6"/>
      <c r="Q216" s="6"/>
      <c r="S216" s="7"/>
      <c r="T216" s="35"/>
      <c r="U216" s="71"/>
    </row>
    <row r="217" spans="9:21" s="2" customFormat="1" x14ac:dyDescent="0.25">
      <c r="I217" s="6"/>
      <c r="J217" s="6"/>
      <c r="K217" s="6"/>
      <c r="L217" s="6"/>
      <c r="M217" s="6"/>
      <c r="N217" s="6"/>
      <c r="O217" s="6"/>
      <c r="P217" s="6"/>
      <c r="Q217" s="6"/>
      <c r="S217" s="7"/>
      <c r="T217" s="35"/>
      <c r="U217" s="71"/>
    </row>
    <row r="218" spans="9:21" s="2" customFormat="1" x14ac:dyDescent="0.25">
      <c r="I218" s="6"/>
      <c r="J218" s="6"/>
      <c r="K218" s="6"/>
      <c r="L218" s="6"/>
      <c r="M218" s="6"/>
      <c r="N218" s="6"/>
      <c r="O218" s="6"/>
      <c r="P218" s="6"/>
      <c r="Q218" s="6"/>
      <c r="S218" s="7"/>
      <c r="T218" s="35"/>
      <c r="U218" s="71"/>
    </row>
    <row r="219" spans="9:21" s="2" customFormat="1" x14ac:dyDescent="0.25">
      <c r="I219" s="6"/>
      <c r="J219" s="6"/>
      <c r="K219" s="6"/>
      <c r="L219" s="6"/>
      <c r="M219" s="6"/>
      <c r="N219" s="6"/>
      <c r="O219" s="6"/>
      <c r="P219" s="6"/>
      <c r="Q219" s="6"/>
      <c r="S219" s="7"/>
      <c r="T219" s="35"/>
      <c r="U219" s="71"/>
    </row>
    <row r="220" spans="9:21" s="2" customFormat="1" x14ac:dyDescent="0.25">
      <c r="I220" s="6"/>
      <c r="J220" s="6"/>
      <c r="K220" s="6"/>
      <c r="L220" s="6"/>
      <c r="M220" s="6"/>
      <c r="N220" s="6"/>
      <c r="O220" s="6"/>
      <c r="P220" s="6"/>
      <c r="Q220" s="6"/>
      <c r="S220" s="7"/>
      <c r="T220" s="35"/>
      <c r="U220" s="71"/>
    </row>
    <row r="221" spans="9:21" s="2" customFormat="1" x14ac:dyDescent="0.25">
      <c r="I221" s="6"/>
      <c r="J221" s="6"/>
      <c r="K221" s="6"/>
      <c r="L221" s="6"/>
      <c r="M221" s="6"/>
      <c r="N221" s="6"/>
      <c r="O221" s="6"/>
      <c r="P221" s="6"/>
      <c r="Q221" s="6"/>
      <c r="S221" s="7"/>
      <c r="T221" s="35"/>
      <c r="U221" s="71"/>
    </row>
    <row r="222" spans="9:21" s="2" customFormat="1" x14ac:dyDescent="0.25">
      <c r="I222" s="6"/>
      <c r="J222" s="6"/>
      <c r="K222" s="6"/>
      <c r="L222" s="6"/>
      <c r="M222" s="6"/>
      <c r="N222" s="6"/>
      <c r="O222" s="6"/>
      <c r="P222" s="6"/>
      <c r="Q222" s="6"/>
      <c r="S222" s="7"/>
      <c r="T222" s="35"/>
      <c r="U222" s="71"/>
    </row>
    <row r="223" spans="9:21" s="2" customFormat="1" x14ac:dyDescent="0.25">
      <c r="I223" s="6"/>
      <c r="J223" s="6"/>
      <c r="K223" s="6"/>
      <c r="L223" s="6"/>
      <c r="M223" s="6"/>
      <c r="N223" s="6"/>
      <c r="O223" s="6"/>
      <c r="P223" s="6"/>
      <c r="Q223" s="6"/>
      <c r="S223" s="7"/>
      <c r="T223" s="35"/>
      <c r="U223" s="71"/>
    </row>
    <row r="224" spans="9:21" s="2" customFormat="1" x14ac:dyDescent="0.25">
      <c r="I224" s="6"/>
      <c r="J224" s="6"/>
      <c r="K224" s="6"/>
      <c r="L224" s="6"/>
      <c r="M224" s="6"/>
      <c r="N224" s="6"/>
      <c r="O224" s="6"/>
      <c r="P224" s="6"/>
      <c r="Q224" s="6"/>
      <c r="S224" s="7"/>
      <c r="T224" s="35"/>
      <c r="U224" s="71"/>
    </row>
    <row r="225" spans="9:21" s="2" customFormat="1" x14ac:dyDescent="0.25">
      <c r="I225" s="6"/>
      <c r="J225" s="6"/>
      <c r="K225" s="6"/>
      <c r="L225" s="6"/>
      <c r="M225" s="6"/>
      <c r="N225" s="6"/>
      <c r="O225" s="6"/>
      <c r="P225" s="6"/>
      <c r="Q225" s="6"/>
      <c r="S225" s="7"/>
      <c r="T225" s="35"/>
      <c r="U225" s="71"/>
    </row>
    <row r="226" spans="9:21" s="2" customFormat="1" x14ac:dyDescent="0.25">
      <c r="I226" s="6"/>
      <c r="J226" s="6"/>
      <c r="K226" s="6"/>
      <c r="L226" s="6"/>
      <c r="M226" s="6"/>
      <c r="N226" s="6"/>
      <c r="O226" s="6"/>
      <c r="P226" s="6"/>
      <c r="Q226" s="6"/>
      <c r="S226" s="7"/>
      <c r="T226" s="35"/>
      <c r="U226" s="71"/>
    </row>
    <row r="227" spans="9:21" s="2" customFormat="1" x14ac:dyDescent="0.25">
      <c r="I227" s="6"/>
      <c r="J227" s="6"/>
      <c r="K227" s="6"/>
      <c r="L227" s="6"/>
      <c r="M227" s="6"/>
      <c r="N227" s="6"/>
      <c r="O227" s="6"/>
      <c r="P227" s="6"/>
      <c r="Q227" s="6"/>
      <c r="S227" s="7"/>
      <c r="T227" s="35"/>
      <c r="U227" s="71"/>
    </row>
    <row r="228" spans="9:21" s="2" customFormat="1" x14ac:dyDescent="0.25">
      <c r="I228" s="6"/>
      <c r="J228" s="6"/>
      <c r="K228" s="6"/>
      <c r="L228" s="6"/>
      <c r="M228" s="6"/>
      <c r="N228" s="6"/>
      <c r="O228" s="6"/>
      <c r="P228" s="6"/>
      <c r="Q228" s="6"/>
      <c r="S228" s="7"/>
      <c r="T228" s="35"/>
      <c r="U228" s="71"/>
    </row>
    <row r="229" spans="9:21" s="2" customFormat="1" x14ac:dyDescent="0.25">
      <c r="I229" s="6"/>
      <c r="J229" s="6"/>
      <c r="K229" s="6"/>
      <c r="L229" s="6"/>
      <c r="M229" s="6"/>
      <c r="N229" s="6"/>
      <c r="O229" s="6"/>
      <c r="P229" s="6"/>
      <c r="Q229" s="6"/>
      <c r="S229" s="7"/>
      <c r="T229" s="35"/>
      <c r="U229" s="71"/>
    </row>
    <row r="230" spans="9:21" s="2" customFormat="1" x14ac:dyDescent="0.25">
      <c r="I230" s="6"/>
      <c r="J230" s="6"/>
      <c r="K230" s="6"/>
      <c r="L230" s="6"/>
      <c r="M230" s="6"/>
      <c r="N230" s="6"/>
      <c r="O230" s="6"/>
      <c r="P230" s="6"/>
      <c r="Q230" s="6"/>
      <c r="S230" s="7"/>
      <c r="T230" s="35"/>
      <c r="U230" s="71"/>
    </row>
    <row r="231" spans="9:21" s="2" customFormat="1" x14ac:dyDescent="0.25">
      <c r="I231" s="6"/>
      <c r="J231" s="6"/>
      <c r="K231" s="6"/>
      <c r="L231" s="6"/>
      <c r="M231" s="6"/>
      <c r="N231" s="6"/>
      <c r="O231" s="6"/>
      <c r="P231" s="6"/>
      <c r="Q231" s="6"/>
      <c r="S231" s="7"/>
      <c r="T231" s="35"/>
      <c r="U231" s="71"/>
    </row>
    <row r="232" spans="9:21" s="2" customFormat="1" x14ac:dyDescent="0.25">
      <c r="I232" s="6"/>
      <c r="J232" s="6"/>
      <c r="K232" s="6"/>
      <c r="L232" s="6"/>
      <c r="M232" s="6"/>
      <c r="N232" s="6"/>
      <c r="O232" s="6"/>
      <c r="P232" s="6"/>
      <c r="Q232" s="6"/>
      <c r="S232" s="7"/>
      <c r="T232" s="35"/>
      <c r="U232" s="71"/>
    </row>
    <row r="233" spans="9:21" s="2" customFormat="1" x14ac:dyDescent="0.25">
      <c r="I233" s="6"/>
      <c r="J233" s="6"/>
      <c r="K233" s="6"/>
      <c r="L233" s="6"/>
      <c r="M233" s="6"/>
      <c r="N233" s="6"/>
      <c r="O233" s="6"/>
      <c r="P233" s="6"/>
      <c r="Q233" s="6"/>
      <c r="S233" s="7"/>
      <c r="T233" s="35"/>
      <c r="U233" s="71"/>
    </row>
    <row r="234" spans="9:21" s="2" customFormat="1" x14ac:dyDescent="0.25">
      <c r="I234" s="6"/>
      <c r="J234" s="6"/>
      <c r="K234" s="6"/>
      <c r="L234" s="6"/>
      <c r="M234" s="6"/>
      <c r="N234" s="6"/>
      <c r="O234" s="6"/>
      <c r="P234" s="6"/>
      <c r="Q234" s="6"/>
      <c r="S234" s="7"/>
      <c r="T234" s="35"/>
      <c r="U234" s="71"/>
    </row>
    <row r="235" spans="9:21" s="2" customFormat="1" x14ac:dyDescent="0.25">
      <c r="I235" s="6"/>
      <c r="J235" s="6"/>
      <c r="K235" s="6"/>
      <c r="L235" s="6"/>
      <c r="M235" s="6"/>
      <c r="N235" s="6"/>
      <c r="O235" s="6"/>
      <c r="P235" s="6"/>
      <c r="Q235" s="6"/>
      <c r="S235" s="7"/>
      <c r="T235" s="35"/>
      <c r="U235" s="71"/>
    </row>
    <row r="236" spans="9:21" s="2" customFormat="1" x14ac:dyDescent="0.25">
      <c r="I236" s="6"/>
      <c r="J236" s="6"/>
      <c r="K236" s="6"/>
      <c r="L236" s="6"/>
      <c r="M236" s="6"/>
      <c r="N236" s="6"/>
      <c r="O236" s="6"/>
      <c r="P236" s="6"/>
      <c r="Q236" s="6"/>
      <c r="S236" s="7"/>
      <c r="T236" s="35"/>
      <c r="U236" s="71"/>
    </row>
    <row r="237" spans="9:21" s="2" customFormat="1" x14ac:dyDescent="0.25">
      <c r="I237" s="6"/>
      <c r="J237" s="6"/>
      <c r="K237" s="6"/>
      <c r="L237" s="6"/>
      <c r="M237" s="6"/>
      <c r="N237" s="6"/>
      <c r="O237" s="6"/>
      <c r="P237" s="6"/>
      <c r="Q237" s="6"/>
      <c r="S237" s="7"/>
      <c r="T237" s="35"/>
      <c r="U237" s="71"/>
    </row>
    <row r="238" spans="9:21" s="2" customFormat="1" x14ac:dyDescent="0.25">
      <c r="I238" s="6"/>
      <c r="J238" s="6"/>
      <c r="K238" s="6"/>
      <c r="L238" s="6"/>
      <c r="M238" s="6"/>
      <c r="N238" s="6"/>
      <c r="O238" s="6"/>
      <c r="P238" s="6"/>
      <c r="Q238" s="6"/>
      <c r="S238" s="7"/>
      <c r="T238" s="35"/>
      <c r="U238" s="71"/>
    </row>
    <row r="239" spans="9:21" s="2" customFormat="1" x14ac:dyDescent="0.25">
      <c r="I239" s="6"/>
      <c r="J239" s="6"/>
      <c r="K239" s="6"/>
      <c r="L239" s="6"/>
      <c r="M239" s="6"/>
      <c r="N239" s="6"/>
      <c r="O239" s="6"/>
      <c r="P239" s="6"/>
      <c r="Q239" s="6"/>
      <c r="S239" s="7"/>
      <c r="T239" s="35"/>
      <c r="U239" s="71"/>
    </row>
    <row r="240" spans="9:21" s="2" customFormat="1" x14ac:dyDescent="0.25">
      <c r="I240" s="6"/>
      <c r="J240" s="6"/>
      <c r="K240" s="6"/>
      <c r="L240" s="6"/>
      <c r="M240" s="6"/>
      <c r="N240" s="6"/>
      <c r="O240" s="6"/>
      <c r="P240" s="6"/>
      <c r="Q240" s="6"/>
      <c r="S240" s="7"/>
      <c r="T240" s="35"/>
      <c r="U240" s="71"/>
    </row>
    <row r="241" spans="9:21" s="2" customFormat="1" x14ac:dyDescent="0.25">
      <c r="I241" s="6"/>
      <c r="J241" s="6"/>
      <c r="K241" s="6"/>
      <c r="L241" s="6"/>
      <c r="M241" s="6"/>
      <c r="N241" s="6"/>
      <c r="O241" s="6"/>
      <c r="P241" s="6"/>
      <c r="Q241" s="6"/>
      <c r="S241" s="7"/>
      <c r="T241" s="35"/>
      <c r="U241" s="71"/>
    </row>
    <row r="242" spans="9:21" s="2" customFormat="1" x14ac:dyDescent="0.25">
      <c r="I242" s="6"/>
      <c r="J242" s="6"/>
      <c r="K242" s="6"/>
      <c r="L242" s="6"/>
      <c r="M242" s="6"/>
      <c r="N242" s="6"/>
      <c r="O242" s="6"/>
      <c r="P242" s="6"/>
      <c r="Q242" s="6"/>
      <c r="S242" s="7"/>
      <c r="T242" s="35"/>
      <c r="U242" s="71"/>
    </row>
    <row r="243" spans="9:21" s="2" customFormat="1" x14ac:dyDescent="0.25">
      <c r="I243" s="6"/>
      <c r="J243" s="6"/>
      <c r="K243" s="6"/>
      <c r="L243" s="6"/>
      <c r="M243" s="6"/>
      <c r="N243" s="6"/>
      <c r="O243" s="6"/>
      <c r="P243" s="6"/>
      <c r="Q243" s="6"/>
      <c r="S243" s="7"/>
      <c r="T243" s="35"/>
      <c r="U243" s="71"/>
    </row>
    <row r="244" spans="9:21" s="2" customFormat="1" x14ac:dyDescent="0.25">
      <c r="I244" s="6"/>
      <c r="J244" s="6"/>
      <c r="K244" s="6"/>
      <c r="L244" s="6"/>
      <c r="M244" s="6"/>
      <c r="N244" s="6"/>
      <c r="O244" s="6"/>
      <c r="P244" s="6"/>
      <c r="Q244" s="6"/>
      <c r="S244" s="7"/>
      <c r="T244" s="35"/>
      <c r="U244" s="71"/>
    </row>
    <row r="245" spans="9:21" s="2" customFormat="1" x14ac:dyDescent="0.25">
      <c r="I245" s="6"/>
      <c r="J245" s="6"/>
      <c r="K245" s="6"/>
      <c r="L245" s="6"/>
      <c r="M245" s="6"/>
      <c r="N245" s="6"/>
      <c r="O245" s="6"/>
      <c r="P245" s="6"/>
      <c r="Q245" s="6"/>
      <c r="S245" s="7"/>
      <c r="T245" s="35"/>
      <c r="U245" s="71"/>
    </row>
    <row r="246" spans="9:21" s="2" customFormat="1" x14ac:dyDescent="0.25">
      <c r="I246" s="6"/>
      <c r="J246" s="6"/>
      <c r="K246" s="6"/>
      <c r="L246" s="6"/>
      <c r="M246" s="6"/>
      <c r="N246" s="6"/>
      <c r="O246" s="6"/>
      <c r="P246" s="6"/>
      <c r="Q246" s="6"/>
      <c r="S246" s="7"/>
      <c r="T246" s="35"/>
      <c r="U246" s="71"/>
    </row>
    <row r="247" spans="9:21" s="2" customFormat="1" x14ac:dyDescent="0.25">
      <c r="I247" s="6"/>
      <c r="J247" s="6"/>
      <c r="K247" s="6"/>
      <c r="L247" s="6"/>
      <c r="M247" s="6"/>
      <c r="N247" s="6"/>
      <c r="O247" s="6"/>
      <c r="P247" s="6"/>
      <c r="Q247" s="6"/>
      <c r="S247" s="7"/>
      <c r="T247" s="35"/>
      <c r="U247" s="71"/>
    </row>
    <row r="248" spans="9:21" s="2" customFormat="1" x14ac:dyDescent="0.25">
      <c r="I248" s="6"/>
      <c r="J248" s="6"/>
      <c r="K248" s="6"/>
      <c r="L248" s="6"/>
      <c r="M248" s="6"/>
      <c r="N248" s="6"/>
      <c r="O248" s="6"/>
      <c r="P248" s="6"/>
      <c r="Q248" s="6"/>
      <c r="S248" s="7"/>
      <c r="T248" s="35"/>
      <c r="U248" s="71"/>
    </row>
    <row r="249" spans="9:21" s="2" customFormat="1" x14ac:dyDescent="0.25">
      <c r="I249" s="6"/>
      <c r="J249" s="6"/>
      <c r="K249" s="6"/>
      <c r="L249" s="6"/>
      <c r="M249" s="6"/>
      <c r="N249" s="6"/>
      <c r="O249" s="6"/>
      <c r="P249" s="6"/>
      <c r="Q249" s="6"/>
      <c r="S249" s="7"/>
      <c r="T249" s="35"/>
      <c r="U249" s="71"/>
    </row>
    <row r="250" spans="9:21" s="2" customFormat="1" x14ac:dyDescent="0.25">
      <c r="I250" s="6"/>
      <c r="J250" s="6"/>
      <c r="K250" s="6"/>
      <c r="L250" s="6"/>
      <c r="M250" s="6"/>
      <c r="N250" s="6"/>
      <c r="O250" s="6"/>
      <c r="P250" s="6"/>
      <c r="Q250" s="6"/>
      <c r="S250" s="7"/>
      <c r="T250" s="35"/>
      <c r="U250" s="71"/>
    </row>
    <row r="251" spans="9:21" s="2" customFormat="1" x14ac:dyDescent="0.25">
      <c r="I251" s="6"/>
      <c r="J251" s="6"/>
      <c r="K251" s="6"/>
      <c r="L251" s="6"/>
      <c r="M251" s="6"/>
      <c r="N251" s="6"/>
      <c r="O251" s="6"/>
      <c r="P251" s="6"/>
      <c r="Q251" s="6"/>
      <c r="S251" s="7"/>
      <c r="T251" s="35"/>
      <c r="U251" s="71"/>
    </row>
    <row r="252" spans="9:21" s="2" customFormat="1" x14ac:dyDescent="0.25">
      <c r="I252" s="6"/>
      <c r="J252" s="6"/>
      <c r="K252" s="6"/>
      <c r="L252" s="6"/>
      <c r="M252" s="6"/>
      <c r="N252" s="6"/>
      <c r="O252" s="6"/>
      <c r="P252" s="6"/>
      <c r="Q252" s="6"/>
      <c r="S252" s="7"/>
      <c r="T252" s="35"/>
      <c r="U252" s="71"/>
    </row>
    <row r="253" spans="9:21" s="2" customFormat="1" x14ac:dyDescent="0.25">
      <c r="I253" s="6"/>
      <c r="J253" s="6"/>
      <c r="K253" s="6"/>
      <c r="L253" s="6"/>
      <c r="M253" s="6"/>
      <c r="N253" s="6"/>
      <c r="O253" s="6"/>
      <c r="P253" s="6"/>
      <c r="Q253" s="6"/>
      <c r="S253" s="7"/>
      <c r="T253" s="35"/>
      <c r="U253" s="71"/>
    </row>
    <row r="254" spans="9:21" s="2" customFormat="1" x14ac:dyDescent="0.25">
      <c r="I254" s="6"/>
      <c r="J254" s="6"/>
      <c r="K254" s="6"/>
      <c r="L254" s="6"/>
      <c r="M254" s="6"/>
      <c r="N254" s="6"/>
      <c r="O254" s="6"/>
      <c r="P254" s="6"/>
      <c r="Q254" s="6"/>
      <c r="S254" s="7"/>
      <c r="T254" s="35"/>
      <c r="U254" s="71"/>
    </row>
    <row r="255" spans="9:21" s="2" customFormat="1" x14ac:dyDescent="0.25">
      <c r="I255" s="6"/>
      <c r="J255" s="6"/>
      <c r="K255" s="6"/>
      <c r="L255" s="6"/>
      <c r="M255" s="6"/>
      <c r="N255" s="6"/>
      <c r="O255" s="6"/>
      <c r="P255" s="6"/>
      <c r="Q255" s="6"/>
      <c r="S255" s="7"/>
      <c r="T255" s="35"/>
      <c r="U255" s="71"/>
    </row>
    <row r="256" spans="9:21" s="2" customFormat="1" x14ac:dyDescent="0.25">
      <c r="I256" s="6"/>
      <c r="J256" s="6"/>
      <c r="K256" s="6"/>
      <c r="L256" s="6"/>
      <c r="M256" s="6"/>
      <c r="N256" s="6"/>
      <c r="O256" s="6"/>
      <c r="P256" s="6"/>
      <c r="Q256" s="6"/>
      <c r="S256" s="7"/>
      <c r="T256" s="35"/>
      <c r="U256" s="71"/>
    </row>
    <row r="257" spans="9:21" s="2" customFormat="1" x14ac:dyDescent="0.25">
      <c r="I257" s="6"/>
      <c r="J257" s="6"/>
      <c r="K257" s="6"/>
      <c r="L257" s="6"/>
      <c r="M257" s="6"/>
      <c r="N257" s="6"/>
      <c r="O257" s="6"/>
      <c r="P257" s="6"/>
      <c r="Q257" s="6"/>
      <c r="S257" s="7"/>
      <c r="T257" s="35"/>
      <c r="U257" s="71"/>
    </row>
    <row r="258" spans="9:21" s="2" customFormat="1" x14ac:dyDescent="0.25">
      <c r="I258" s="6"/>
      <c r="J258" s="6"/>
      <c r="K258" s="6"/>
      <c r="L258" s="6"/>
      <c r="M258" s="6"/>
      <c r="N258" s="6"/>
      <c r="O258" s="6"/>
      <c r="P258" s="6"/>
      <c r="Q258" s="6"/>
      <c r="S258" s="7"/>
      <c r="T258" s="35"/>
      <c r="U258" s="71"/>
    </row>
    <row r="259" spans="9:21" s="2" customFormat="1" x14ac:dyDescent="0.25">
      <c r="I259" s="6"/>
      <c r="J259" s="6"/>
      <c r="K259" s="6"/>
      <c r="L259" s="6"/>
      <c r="M259" s="6"/>
      <c r="N259" s="6"/>
      <c r="O259" s="6"/>
      <c r="P259" s="6"/>
      <c r="Q259" s="6"/>
      <c r="S259" s="7"/>
      <c r="T259" s="35"/>
      <c r="U259" s="71"/>
    </row>
    <row r="260" spans="9:21" s="2" customFormat="1" x14ac:dyDescent="0.25">
      <c r="I260" s="6"/>
      <c r="J260" s="6"/>
      <c r="K260" s="6"/>
      <c r="L260" s="6"/>
      <c r="M260" s="6"/>
      <c r="N260" s="6"/>
      <c r="O260" s="6"/>
      <c r="P260" s="6"/>
      <c r="Q260" s="6"/>
      <c r="S260" s="7"/>
      <c r="T260" s="35"/>
      <c r="U260" s="71"/>
    </row>
    <row r="261" spans="9:21" s="2" customFormat="1" x14ac:dyDescent="0.25">
      <c r="I261" s="6"/>
      <c r="J261" s="6"/>
      <c r="K261" s="6"/>
      <c r="L261" s="6"/>
      <c r="M261" s="6"/>
      <c r="N261" s="6"/>
      <c r="O261" s="6"/>
      <c r="P261" s="6"/>
      <c r="Q261" s="6"/>
      <c r="S261" s="7"/>
      <c r="T261" s="35"/>
      <c r="U261" s="71"/>
    </row>
    <row r="262" spans="9:21" s="2" customFormat="1" x14ac:dyDescent="0.25">
      <c r="I262" s="6"/>
      <c r="J262" s="6"/>
      <c r="K262" s="6"/>
      <c r="L262" s="6"/>
      <c r="M262" s="6"/>
      <c r="N262" s="6"/>
      <c r="O262" s="6"/>
      <c r="P262" s="6"/>
      <c r="Q262" s="6"/>
      <c r="S262" s="7"/>
      <c r="T262" s="35"/>
      <c r="U262" s="71"/>
    </row>
    <row r="263" spans="9:21" s="2" customFormat="1" x14ac:dyDescent="0.25">
      <c r="I263" s="6"/>
      <c r="J263" s="6"/>
      <c r="K263" s="6"/>
      <c r="L263" s="6"/>
      <c r="M263" s="6"/>
      <c r="N263" s="6"/>
      <c r="O263" s="6"/>
      <c r="P263" s="6"/>
      <c r="Q263" s="6"/>
      <c r="S263" s="7"/>
      <c r="T263" s="35"/>
      <c r="U263" s="71"/>
    </row>
    <row r="264" spans="9:21" s="2" customFormat="1" x14ac:dyDescent="0.25">
      <c r="I264" s="6"/>
      <c r="J264" s="6"/>
      <c r="K264" s="6"/>
      <c r="L264" s="6"/>
      <c r="M264" s="6"/>
      <c r="N264" s="6"/>
      <c r="O264" s="6"/>
      <c r="P264" s="6"/>
      <c r="Q264" s="6"/>
      <c r="S264" s="7"/>
      <c r="T264" s="35"/>
      <c r="U264" s="71"/>
    </row>
    <row r="265" spans="9:21" s="2" customFormat="1" x14ac:dyDescent="0.25">
      <c r="I265" s="6"/>
      <c r="J265" s="6"/>
      <c r="K265" s="6"/>
      <c r="L265" s="6"/>
      <c r="M265" s="6"/>
      <c r="N265" s="6"/>
      <c r="O265" s="6"/>
      <c r="P265" s="6"/>
      <c r="Q265" s="6"/>
      <c r="S265" s="7"/>
      <c r="T265" s="35"/>
      <c r="U265" s="71"/>
    </row>
    <row r="266" spans="9:21" s="2" customFormat="1" x14ac:dyDescent="0.25">
      <c r="I266" s="6"/>
      <c r="J266" s="6"/>
      <c r="K266" s="6"/>
      <c r="L266" s="6"/>
      <c r="M266" s="6"/>
      <c r="N266" s="6"/>
      <c r="O266" s="6"/>
      <c r="P266" s="6"/>
      <c r="Q266" s="6"/>
      <c r="S266" s="7"/>
      <c r="T266" s="35"/>
      <c r="U266" s="71"/>
    </row>
    <row r="267" spans="9:21" s="2" customFormat="1" x14ac:dyDescent="0.25">
      <c r="I267" s="6"/>
      <c r="J267" s="6"/>
      <c r="K267" s="6"/>
      <c r="L267" s="6"/>
      <c r="M267" s="6"/>
      <c r="N267" s="6"/>
      <c r="O267" s="6"/>
      <c r="P267" s="6"/>
      <c r="Q267" s="6"/>
      <c r="S267" s="7"/>
      <c r="T267" s="35"/>
      <c r="U267" s="71"/>
    </row>
    <row r="268" spans="9:21" s="2" customFormat="1" x14ac:dyDescent="0.25">
      <c r="I268" s="6"/>
      <c r="J268" s="6"/>
      <c r="K268" s="6"/>
      <c r="L268" s="6"/>
      <c r="M268" s="6"/>
      <c r="N268" s="6"/>
      <c r="O268" s="6"/>
      <c r="P268" s="6"/>
      <c r="Q268" s="6"/>
      <c r="S268" s="7"/>
      <c r="T268" s="35"/>
      <c r="U268" s="71"/>
    </row>
    <row r="269" spans="9:21" s="2" customFormat="1" x14ac:dyDescent="0.25">
      <c r="I269" s="6"/>
      <c r="J269" s="6"/>
      <c r="K269" s="6"/>
      <c r="L269" s="6"/>
      <c r="M269" s="6"/>
      <c r="N269" s="6"/>
      <c r="O269" s="6"/>
      <c r="P269" s="6"/>
      <c r="Q269" s="6"/>
      <c r="S269" s="7"/>
      <c r="T269" s="35"/>
      <c r="U269" s="71"/>
    </row>
    <row r="270" spans="9:21" s="2" customFormat="1" x14ac:dyDescent="0.25">
      <c r="I270" s="6"/>
      <c r="J270" s="6"/>
      <c r="K270" s="6"/>
      <c r="L270" s="6"/>
      <c r="M270" s="6"/>
      <c r="N270" s="6"/>
      <c r="O270" s="6"/>
      <c r="P270" s="6"/>
      <c r="Q270" s="6"/>
      <c r="S270" s="7"/>
      <c r="T270" s="35"/>
      <c r="U270" s="71"/>
    </row>
    <row r="271" spans="9:21" s="2" customFormat="1" x14ac:dyDescent="0.25">
      <c r="I271" s="6"/>
      <c r="J271" s="6"/>
      <c r="K271" s="6"/>
      <c r="L271" s="6"/>
      <c r="M271" s="6"/>
      <c r="N271" s="6"/>
      <c r="O271" s="6"/>
      <c r="P271" s="6"/>
      <c r="Q271" s="6"/>
      <c r="S271" s="7"/>
      <c r="T271" s="35"/>
      <c r="U271" s="71"/>
    </row>
    <row r="272" spans="9:21" s="2" customFormat="1" x14ac:dyDescent="0.25">
      <c r="I272" s="6"/>
      <c r="J272" s="6"/>
      <c r="K272" s="6"/>
      <c r="L272" s="6"/>
      <c r="M272" s="6"/>
      <c r="N272" s="6"/>
      <c r="O272" s="6"/>
      <c r="P272" s="6"/>
      <c r="Q272" s="6"/>
      <c r="S272" s="7"/>
      <c r="T272" s="35"/>
      <c r="U272" s="71"/>
    </row>
    <row r="273" spans="9:21" s="2" customFormat="1" x14ac:dyDescent="0.25">
      <c r="I273" s="6"/>
      <c r="J273" s="6"/>
      <c r="K273" s="6"/>
      <c r="L273" s="6"/>
      <c r="M273" s="6"/>
      <c r="N273" s="6"/>
      <c r="O273" s="6"/>
      <c r="P273" s="6"/>
      <c r="Q273" s="6"/>
      <c r="S273" s="7"/>
      <c r="T273" s="35"/>
      <c r="U273" s="71"/>
    </row>
    <row r="274" spans="9:21" s="2" customFormat="1" x14ac:dyDescent="0.25">
      <c r="I274" s="6"/>
      <c r="J274" s="6"/>
      <c r="K274" s="6"/>
      <c r="L274" s="6"/>
      <c r="M274" s="6"/>
      <c r="N274" s="6"/>
      <c r="O274" s="6"/>
      <c r="P274" s="6"/>
      <c r="Q274" s="6"/>
      <c r="S274" s="7"/>
      <c r="T274" s="35"/>
      <c r="U274" s="71"/>
    </row>
    <row r="275" spans="9:21" s="2" customFormat="1" x14ac:dyDescent="0.25">
      <c r="I275" s="6"/>
      <c r="J275" s="6"/>
      <c r="K275" s="6"/>
      <c r="L275" s="6"/>
      <c r="M275" s="6"/>
      <c r="N275" s="6"/>
      <c r="O275" s="6"/>
      <c r="P275" s="6"/>
      <c r="Q275" s="6"/>
      <c r="S275" s="7"/>
      <c r="T275" s="35"/>
      <c r="U275" s="71"/>
    </row>
    <row r="276" spans="9:21" s="2" customFormat="1" x14ac:dyDescent="0.25">
      <c r="I276" s="6"/>
      <c r="J276" s="6"/>
      <c r="K276" s="6"/>
      <c r="L276" s="6"/>
      <c r="M276" s="6"/>
      <c r="N276" s="6"/>
      <c r="O276" s="6"/>
      <c r="P276" s="6"/>
      <c r="Q276" s="6"/>
      <c r="S276" s="7"/>
      <c r="T276" s="35"/>
      <c r="U276" s="71"/>
    </row>
    <row r="277" spans="9:21" s="2" customFormat="1" x14ac:dyDescent="0.25">
      <c r="I277" s="6"/>
      <c r="J277" s="6"/>
      <c r="K277" s="6"/>
      <c r="L277" s="6"/>
      <c r="M277" s="6"/>
      <c r="N277" s="6"/>
      <c r="O277" s="6"/>
      <c r="P277" s="6"/>
      <c r="Q277" s="6"/>
      <c r="S277" s="7"/>
      <c r="T277" s="35"/>
      <c r="U277" s="71"/>
    </row>
    <row r="278" spans="9:21" s="2" customFormat="1" x14ac:dyDescent="0.25">
      <c r="I278" s="6"/>
      <c r="J278" s="6"/>
      <c r="K278" s="6"/>
      <c r="L278" s="6"/>
      <c r="M278" s="6"/>
      <c r="N278" s="6"/>
      <c r="O278" s="6"/>
      <c r="P278" s="6"/>
      <c r="Q278" s="6"/>
      <c r="S278" s="7"/>
      <c r="T278" s="35"/>
      <c r="U278" s="71"/>
    </row>
    <row r="279" spans="9:21" s="2" customFormat="1" x14ac:dyDescent="0.25">
      <c r="I279" s="6"/>
      <c r="J279" s="6"/>
      <c r="K279" s="6"/>
      <c r="L279" s="6"/>
      <c r="M279" s="6"/>
      <c r="N279" s="6"/>
      <c r="O279" s="6"/>
      <c r="P279" s="6"/>
      <c r="Q279" s="6"/>
      <c r="S279" s="7"/>
      <c r="T279" s="35"/>
      <c r="U279" s="71"/>
    </row>
    <row r="280" spans="9:21" s="2" customFormat="1" x14ac:dyDescent="0.25">
      <c r="I280" s="6"/>
      <c r="J280" s="6"/>
      <c r="K280" s="6"/>
      <c r="L280" s="6"/>
      <c r="M280" s="6"/>
      <c r="N280" s="6"/>
      <c r="O280" s="6"/>
      <c r="P280" s="6"/>
      <c r="Q280" s="6"/>
      <c r="S280" s="7"/>
      <c r="T280" s="35"/>
      <c r="U280" s="71"/>
    </row>
    <row r="281" spans="9:21" s="2" customFormat="1" x14ac:dyDescent="0.25">
      <c r="I281" s="6"/>
      <c r="J281" s="6"/>
      <c r="K281" s="6"/>
      <c r="L281" s="6"/>
      <c r="M281" s="6"/>
      <c r="N281" s="6"/>
      <c r="O281" s="6"/>
      <c r="P281" s="6"/>
      <c r="Q281" s="6"/>
      <c r="S281" s="7"/>
      <c r="T281" s="35"/>
      <c r="U281" s="71"/>
    </row>
    <row r="282" spans="9:21" s="2" customFormat="1" x14ac:dyDescent="0.25">
      <c r="I282" s="6"/>
      <c r="J282" s="6"/>
      <c r="K282" s="6"/>
      <c r="L282" s="6"/>
      <c r="M282" s="6"/>
      <c r="N282" s="6"/>
      <c r="O282" s="6"/>
      <c r="P282" s="6"/>
      <c r="Q282" s="6"/>
      <c r="S282" s="7"/>
      <c r="T282" s="35"/>
      <c r="U282" s="71"/>
    </row>
    <row r="283" spans="9:21" s="2" customFormat="1" x14ac:dyDescent="0.25">
      <c r="I283" s="6"/>
      <c r="J283" s="6"/>
      <c r="K283" s="6"/>
      <c r="L283" s="6"/>
      <c r="M283" s="6"/>
      <c r="N283" s="6"/>
      <c r="O283" s="6"/>
      <c r="P283" s="6"/>
      <c r="Q283" s="6"/>
      <c r="S283" s="7"/>
      <c r="T283" s="35"/>
      <c r="U283" s="71"/>
    </row>
    <row r="284" spans="9:21" s="2" customFormat="1" x14ac:dyDescent="0.25">
      <c r="I284" s="6"/>
      <c r="J284" s="6"/>
      <c r="K284" s="6"/>
      <c r="L284" s="6"/>
      <c r="M284" s="6"/>
      <c r="N284" s="6"/>
      <c r="O284" s="6"/>
      <c r="P284" s="6"/>
      <c r="Q284" s="6"/>
      <c r="S284" s="7"/>
      <c r="T284" s="35"/>
      <c r="U284" s="71"/>
    </row>
    <row r="285" spans="9:21" s="2" customFormat="1" x14ac:dyDescent="0.25">
      <c r="I285" s="6"/>
      <c r="J285" s="6"/>
      <c r="K285" s="6"/>
      <c r="L285" s="6"/>
      <c r="M285" s="6"/>
      <c r="N285" s="6"/>
      <c r="O285" s="6"/>
      <c r="P285" s="6"/>
      <c r="Q285" s="6"/>
      <c r="S285" s="7"/>
      <c r="T285" s="35"/>
      <c r="U285" s="71"/>
    </row>
    <row r="286" spans="9:21" s="2" customFormat="1" x14ac:dyDescent="0.25">
      <c r="I286" s="6"/>
      <c r="J286" s="6"/>
      <c r="K286" s="6"/>
      <c r="L286" s="6"/>
      <c r="M286" s="6"/>
      <c r="N286" s="6"/>
      <c r="O286" s="6"/>
      <c r="P286" s="6"/>
      <c r="Q286" s="6"/>
      <c r="S286" s="7"/>
      <c r="T286" s="35"/>
      <c r="U286" s="71"/>
    </row>
    <row r="287" spans="9:21" s="2" customFormat="1" x14ac:dyDescent="0.25">
      <c r="I287" s="6"/>
      <c r="J287" s="6"/>
      <c r="K287" s="6"/>
      <c r="L287" s="6"/>
      <c r="M287" s="6"/>
      <c r="N287" s="6"/>
      <c r="O287" s="6"/>
      <c r="P287" s="6"/>
      <c r="Q287" s="6"/>
      <c r="S287" s="7"/>
      <c r="T287" s="35"/>
      <c r="U287" s="71"/>
    </row>
    <row r="288" spans="9:21" s="2" customFormat="1" x14ac:dyDescent="0.25">
      <c r="I288" s="6"/>
      <c r="J288" s="6"/>
      <c r="K288" s="6"/>
      <c r="L288" s="6"/>
      <c r="M288" s="6"/>
      <c r="N288" s="6"/>
      <c r="O288" s="6"/>
      <c r="P288" s="6"/>
      <c r="Q288" s="6"/>
      <c r="S288" s="7"/>
      <c r="T288" s="35"/>
      <c r="U288" s="71"/>
    </row>
    <row r="289" spans="9:21" s="2" customFormat="1" x14ac:dyDescent="0.25">
      <c r="I289" s="6"/>
      <c r="J289" s="6"/>
      <c r="K289" s="6"/>
      <c r="L289" s="6"/>
      <c r="M289" s="6"/>
      <c r="N289" s="6"/>
      <c r="O289" s="6"/>
      <c r="P289" s="6"/>
      <c r="Q289" s="6"/>
      <c r="S289" s="7"/>
      <c r="T289" s="35"/>
      <c r="U289" s="71"/>
    </row>
    <row r="290" spans="9:21" s="2" customFormat="1" x14ac:dyDescent="0.25">
      <c r="I290" s="6"/>
      <c r="J290" s="6"/>
      <c r="K290" s="6"/>
      <c r="L290" s="6"/>
      <c r="M290" s="6"/>
      <c r="N290" s="6"/>
      <c r="O290" s="6"/>
      <c r="P290" s="6"/>
      <c r="Q290" s="6"/>
      <c r="S290" s="7"/>
      <c r="T290" s="35"/>
      <c r="U290" s="71"/>
    </row>
    <row r="291" spans="9:21" s="2" customFormat="1" x14ac:dyDescent="0.25">
      <c r="I291" s="6"/>
      <c r="J291" s="6"/>
      <c r="K291" s="6"/>
      <c r="L291" s="6"/>
      <c r="M291" s="6"/>
      <c r="N291" s="6"/>
      <c r="O291" s="6"/>
      <c r="P291" s="6"/>
      <c r="Q291" s="6"/>
      <c r="S291" s="7"/>
      <c r="T291" s="35"/>
      <c r="U291" s="71"/>
    </row>
    <row r="292" spans="9:21" s="2" customFormat="1" x14ac:dyDescent="0.25">
      <c r="I292" s="6"/>
      <c r="J292" s="6"/>
      <c r="K292" s="6"/>
      <c r="L292" s="6"/>
      <c r="M292" s="6"/>
      <c r="N292" s="6"/>
      <c r="O292" s="6"/>
      <c r="P292" s="6"/>
      <c r="Q292" s="6"/>
      <c r="S292" s="7"/>
      <c r="T292" s="35"/>
      <c r="U292" s="71"/>
    </row>
    <row r="293" spans="9:21" s="2" customFormat="1" x14ac:dyDescent="0.25">
      <c r="I293" s="6"/>
      <c r="J293" s="6"/>
      <c r="K293" s="6"/>
      <c r="L293" s="6"/>
      <c r="M293" s="6"/>
      <c r="N293" s="6"/>
      <c r="O293" s="6"/>
      <c r="P293" s="6"/>
      <c r="Q293" s="6"/>
      <c r="S293" s="7"/>
      <c r="T293" s="35"/>
      <c r="U293" s="71"/>
    </row>
    <row r="294" spans="9:21" s="2" customFormat="1" x14ac:dyDescent="0.25">
      <c r="I294" s="6"/>
      <c r="J294" s="6"/>
      <c r="K294" s="6"/>
      <c r="L294" s="6"/>
      <c r="M294" s="6"/>
      <c r="N294" s="6"/>
      <c r="O294" s="6"/>
      <c r="P294" s="6"/>
      <c r="Q294" s="6"/>
      <c r="S294" s="7"/>
      <c r="T294" s="35"/>
      <c r="U294" s="71"/>
    </row>
    <row r="295" spans="9:21" s="2" customFormat="1" x14ac:dyDescent="0.25">
      <c r="I295" s="6"/>
      <c r="J295" s="6"/>
      <c r="K295" s="6"/>
      <c r="L295" s="6"/>
      <c r="M295" s="6"/>
      <c r="N295" s="6"/>
      <c r="O295" s="6"/>
      <c r="P295" s="6"/>
      <c r="Q295" s="6"/>
      <c r="S295" s="7"/>
      <c r="T295" s="35"/>
      <c r="U295" s="71"/>
    </row>
    <row r="296" spans="9:21" s="2" customFormat="1" x14ac:dyDescent="0.25">
      <c r="I296" s="6"/>
      <c r="J296" s="6"/>
      <c r="K296" s="6"/>
      <c r="L296" s="6"/>
      <c r="M296" s="6"/>
      <c r="N296" s="6"/>
      <c r="O296" s="6"/>
      <c r="P296" s="6"/>
      <c r="Q296" s="6"/>
      <c r="S296" s="7"/>
      <c r="T296" s="35"/>
      <c r="U296" s="71"/>
    </row>
    <row r="297" spans="9:21" s="2" customFormat="1" x14ac:dyDescent="0.25">
      <c r="I297" s="6"/>
      <c r="J297" s="6"/>
      <c r="K297" s="6"/>
      <c r="L297" s="6"/>
      <c r="M297" s="6"/>
      <c r="N297" s="6"/>
      <c r="O297" s="6"/>
      <c r="P297" s="6"/>
      <c r="Q297" s="6"/>
      <c r="S297" s="7"/>
      <c r="T297" s="35"/>
      <c r="U297" s="71"/>
    </row>
    <row r="298" spans="9:21" s="2" customFormat="1" x14ac:dyDescent="0.25">
      <c r="I298" s="6"/>
      <c r="J298" s="6"/>
      <c r="K298" s="6"/>
      <c r="L298" s="6"/>
      <c r="M298" s="6"/>
      <c r="N298" s="6"/>
      <c r="O298" s="6"/>
      <c r="P298" s="6"/>
      <c r="Q298" s="6"/>
      <c r="S298" s="7"/>
      <c r="T298" s="35"/>
      <c r="U298" s="71"/>
    </row>
    <row r="299" spans="9:21" s="2" customFormat="1" x14ac:dyDescent="0.25">
      <c r="I299" s="6"/>
      <c r="J299" s="6"/>
      <c r="K299" s="6"/>
      <c r="L299" s="6"/>
      <c r="M299" s="6"/>
      <c r="N299" s="6"/>
      <c r="O299" s="6"/>
      <c r="P299" s="6"/>
      <c r="Q299" s="6"/>
      <c r="S299" s="7"/>
      <c r="T299" s="35"/>
      <c r="U299" s="71"/>
    </row>
    <row r="300" spans="9:21" s="2" customFormat="1" x14ac:dyDescent="0.25">
      <c r="I300" s="6"/>
      <c r="J300" s="6"/>
      <c r="K300" s="6"/>
      <c r="L300" s="6"/>
      <c r="M300" s="6"/>
      <c r="N300" s="6"/>
      <c r="O300" s="6"/>
      <c r="P300" s="6"/>
      <c r="Q300" s="6"/>
      <c r="S300" s="7"/>
      <c r="T300" s="35"/>
      <c r="U300" s="71"/>
    </row>
    <row r="301" spans="9:21" s="2" customFormat="1" x14ac:dyDescent="0.25">
      <c r="I301" s="6"/>
      <c r="J301" s="6"/>
      <c r="K301" s="6"/>
      <c r="L301" s="6"/>
      <c r="M301" s="6"/>
      <c r="N301" s="6"/>
      <c r="O301" s="6"/>
      <c r="P301" s="6"/>
      <c r="Q301" s="6"/>
      <c r="S301" s="7"/>
      <c r="T301" s="35"/>
      <c r="U301" s="71"/>
    </row>
    <row r="302" spans="9:21" s="2" customFormat="1" x14ac:dyDescent="0.25">
      <c r="I302" s="6"/>
      <c r="J302" s="6"/>
      <c r="K302" s="6"/>
      <c r="L302" s="6"/>
      <c r="M302" s="6"/>
      <c r="N302" s="6"/>
      <c r="O302" s="6"/>
      <c r="P302" s="6"/>
      <c r="Q302" s="6"/>
      <c r="S302" s="7"/>
      <c r="T302" s="35"/>
      <c r="U302" s="71"/>
    </row>
    <row r="303" spans="9:21" s="2" customFormat="1" x14ac:dyDescent="0.25">
      <c r="I303" s="6"/>
      <c r="J303" s="6"/>
      <c r="K303" s="6"/>
      <c r="L303" s="6"/>
      <c r="M303" s="6"/>
      <c r="N303" s="6"/>
      <c r="O303" s="6"/>
      <c r="P303" s="6"/>
      <c r="Q303" s="6"/>
      <c r="S303" s="7"/>
      <c r="T303" s="35"/>
      <c r="U303" s="71"/>
    </row>
    <row r="304" spans="9:21" s="2" customFormat="1" x14ac:dyDescent="0.25">
      <c r="I304" s="6"/>
      <c r="J304" s="6"/>
      <c r="K304" s="6"/>
      <c r="L304" s="6"/>
      <c r="M304" s="6"/>
      <c r="N304" s="6"/>
      <c r="O304" s="6"/>
      <c r="P304" s="6"/>
      <c r="Q304" s="6"/>
      <c r="S304" s="7"/>
      <c r="T304" s="35"/>
      <c r="U304" s="71"/>
    </row>
    <row r="305" spans="9:21" s="2" customFormat="1" x14ac:dyDescent="0.25">
      <c r="I305" s="6"/>
      <c r="J305" s="6"/>
      <c r="K305" s="6"/>
      <c r="L305" s="6"/>
      <c r="M305" s="6"/>
      <c r="N305" s="6"/>
      <c r="O305" s="6"/>
      <c r="P305" s="6"/>
      <c r="Q305" s="6"/>
      <c r="S305" s="7"/>
      <c r="T305" s="35"/>
      <c r="U305" s="71"/>
    </row>
    <row r="306" spans="9:21" s="2" customFormat="1" x14ac:dyDescent="0.25">
      <c r="I306" s="6"/>
      <c r="J306" s="6"/>
      <c r="K306" s="6"/>
      <c r="L306" s="6"/>
      <c r="M306" s="6"/>
      <c r="N306" s="6"/>
      <c r="O306" s="6"/>
      <c r="P306" s="6"/>
      <c r="Q306" s="6"/>
      <c r="S306" s="7"/>
      <c r="T306" s="35"/>
      <c r="U306" s="71"/>
    </row>
    <row r="307" spans="9:21" s="2" customFormat="1" x14ac:dyDescent="0.25">
      <c r="I307" s="6"/>
      <c r="J307" s="6"/>
      <c r="K307" s="6"/>
      <c r="L307" s="6"/>
      <c r="M307" s="6"/>
      <c r="N307" s="6"/>
      <c r="O307" s="6"/>
      <c r="P307" s="6"/>
      <c r="Q307" s="6"/>
      <c r="S307" s="7"/>
      <c r="T307" s="35"/>
      <c r="U307" s="71"/>
    </row>
    <row r="308" spans="9:21" s="2" customFormat="1" x14ac:dyDescent="0.25">
      <c r="I308" s="6"/>
      <c r="J308" s="6"/>
      <c r="K308" s="6"/>
      <c r="L308" s="6"/>
      <c r="M308" s="6"/>
      <c r="N308" s="6"/>
      <c r="O308" s="6"/>
      <c r="P308" s="6"/>
      <c r="Q308" s="6"/>
      <c r="S308" s="7"/>
      <c r="T308" s="35"/>
      <c r="U308" s="71"/>
    </row>
    <row r="309" spans="9:21" s="2" customFormat="1" x14ac:dyDescent="0.25">
      <c r="I309" s="6"/>
      <c r="J309" s="6"/>
      <c r="K309" s="6"/>
      <c r="L309" s="6"/>
      <c r="M309" s="6"/>
      <c r="N309" s="6"/>
      <c r="O309" s="6"/>
      <c r="P309" s="6"/>
      <c r="Q309" s="6"/>
      <c r="S309" s="7"/>
      <c r="T309" s="35"/>
      <c r="U309" s="71"/>
    </row>
    <row r="310" spans="9:21" s="2" customFormat="1" x14ac:dyDescent="0.25">
      <c r="I310" s="6"/>
      <c r="J310" s="6"/>
      <c r="K310" s="6"/>
      <c r="L310" s="6"/>
      <c r="M310" s="6"/>
      <c r="N310" s="6"/>
      <c r="O310" s="6"/>
      <c r="P310" s="6"/>
      <c r="Q310" s="6"/>
      <c r="S310" s="7"/>
      <c r="T310" s="35"/>
      <c r="U310" s="71"/>
    </row>
    <row r="311" spans="9:21" s="2" customFormat="1" x14ac:dyDescent="0.25">
      <c r="I311" s="6"/>
      <c r="J311" s="6"/>
      <c r="K311" s="6"/>
      <c r="L311" s="6"/>
      <c r="M311" s="6"/>
      <c r="N311" s="6"/>
      <c r="O311" s="6"/>
      <c r="P311" s="6"/>
      <c r="Q311" s="6"/>
      <c r="S311" s="7"/>
      <c r="T311" s="35"/>
      <c r="U311" s="71"/>
    </row>
    <row r="312" spans="9:21" s="2" customFormat="1" x14ac:dyDescent="0.25">
      <c r="I312" s="6"/>
      <c r="J312" s="6"/>
      <c r="K312" s="6"/>
      <c r="L312" s="6"/>
      <c r="M312" s="6"/>
      <c r="N312" s="6"/>
      <c r="O312" s="6"/>
      <c r="P312" s="6"/>
      <c r="Q312" s="6"/>
      <c r="S312" s="7"/>
      <c r="T312" s="35"/>
      <c r="U312" s="71"/>
    </row>
    <row r="313" spans="9:21" s="2" customFormat="1" x14ac:dyDescent="0.25">
      <c r="I313" s="6"/>
      <c r="J313" s="6"/>
      <c r="K313" s="6"/>
      <c r="L313" s="6"/>
      <c r="M313" s="6"/>
      <c r="N313" s="6"/>
      <c r="O313" s="6"/>
      <c r="P313" s="6"/>
      <c r="Q313" s="6"/>
      <c r="S313" s="7"/>
      <c r="T313" s="35"/>
      <c r="U313" s="71"/>
    </row>
    <row r="314" spans="9:21" s="2" customFormat="1" x14ac:dyDescent="0.25">
      <c r="I314" s="6"/>
      <c r="J314" s="6"/>
      <c r="K314" s="6"/>
      <c r="L314" s="6"/>
      <c r="M314" s="6"/>
      <c r="N314" s="6"/>
      <c r="O314" s="6"/>
      <c r="P314" s="6"/>
      <c r="Q314" s="6"/>
      <c r="S314" s="7"/>
      <c r="T314" s="35"/>
      <c r="U314" s="71"/>
    </row>
    <row r="315" spans="9:21" s="2" customFormat="1" x14ac:dyDescent="0.25">
      <c r="I315" s="6"/>
      <c r="J315" s="6"/>
      <c r="K315" s="6"/>
      <c r="L315" s="6"/>
      <c r="M315" s="6"/>
      <c r="N315" s="6"/>
      <c r="O315" s="6"/>
      <c r="P315" s="6"/>
      <c r="Q315" s="6"/>
      <c r="S315" s="7"/>
      <c r="T315" s="35"/>
      <c r="U315" s="71"/>
    </row>
    <row r="316" spans="9:21" s="2" customFormat="1" x14ac:dyDescent="0.25">
      <c r="I316" s="6"/>
      <c r="J316" s="6"/>
      <c r="K316" s="6"/>
      <c r="L316" s="6"/>
      <c r="M316" s="6"/>
      <c r="N316" s="6"/>
      <c r="O316" s="6"/>
      <c r="P316" s="6"/>
      <c r="Q316" s="6"/>
      <c r="S316" s="7"/>
      <c r="T316" s="35"/>
      <c r="U316" s="71"/>
    </row>
    <row r="317" spans="9:21" s="2" customFormat="1" x14ac:dyDescent="0.25">
      <c r="I317" s="6"/>
      <c r="J317" s="6"/>
      <c r="K317" s="6"/>
      <c r="L317" s="6"/>
      <c r="M317" s="6"/>
      <c r="N317" s="6"/>
      <c r="O317" s="6"/>
      <c r="P317" s="6"/>
      <c r="Q317" s="6"/>
      <c r="S317" s="7"/>
      <c r="T317" s="35"/>
      <c r="U317" s="71"/>
    </row>
    <row r="318" spans="9:21" s="2" customFormat="1" x14ac:dyDescent="0.25">
      <c r="I318" s="6"/>
      <c r="J318" s="6"/>
      <c r="K318" s="6"/>
      <c r="L318" s="6"/>
      <c r="M318" s="6"/>
      <c r="N318" s="6"/>
      <c r="O318" s="6"/>
      <c r="P318" s="6"/>
      <c r="Q318" s="6"/>
      <c r="S318" s="7"/>
      <c r="T318" s="35"/>
      <c r="U318" s="71"/>
    </row>
    <row r="319" spans="9:21" s="2" customFormat="1" x14ac:dyDescent="0.25">
      <c r="I319" s="6"/>
      <c r="J319" s="6"/>
      <c r="K319" s="6"/>
      <c r="L319" s="6"/>
      <c r="M319" s="6"/>
      <c r="N319" s="6"/>
      <c r="O319" s="6"/>
      <c r="P319" s="6"/>
      <c r="Q319" s="6"/>
      <c r="S319" s="7"/>
      <c r="T319" s="35"/>
      <c r="U319" s="71"/>
    </row>
    <row r="320" spans="9:21" s="2" customFormat="1" x14ac:dyDescent="0.25">
      <c r="I320" s="6"/>
      <c r="J320" s="6"/>
      <c r="K320" s="6"/>
      <c r="L320" s="6"/>
      <c r="M320" s="6"/>
      <c r="N320" s="6"/>
      <c r="O320" s="6"/>
      <c r="P320" s="6"/>
      <c r="Q320" s="6"/>
      <c r="S320" s="7"/>
      <c r="T320" s="35"/>
      <c r="U320" s="71"/>
    </row>
    <row r="321" spans="9:21" s="2" customFormat="1" x14ac:dyDescent="0.25">
      <c r="I321" s="6"/>
      <c r="J321" s="6"/>
      <c r="K321" s="6"/>
      <c r="L321" s="6"/>
      <c r="M321" s="6"/>
      <c r="N321" s="6"/>
      <c r="O321" s="6"/>
      <c r="P321" s="6"/>
      <c r="Q321" s="6"/>
      <c r="S321" s="7"/>
      <c r="T321" s="35"/>
      <c r="U321" s="71"/>
    </row>
    <row r="322" spans="9:21" s="2" customFormat="1" x14ac:dyDescent="0.25">
      <c r="I322" s="6"/>
      <c r="J322" s="6"/>
      <c r="K322" s="6"/>
      <c r="L322" s="6"/>
      <c r="M322" s="6"/>
      <c r="N322" s="6"/>
      <c r="O322" s="6"/>
      <c r="P322" s="6"/>
      <c r="Q322" s="6"/>
      <c r="S322" s="7"/>
      <c r="T322" s="35"/>
      <c r="U322" s="71"/>
    </row>
    <row r="323" spans="9:21" s="2" customFormat="1" x14ac:dyDescent="0.25">
      <c r="I323" s="6"/>
      <c r="J323" s="6"/>
      <c r="K323" s="6"/>
      <c r="L323" s="6"/>
      <c r="M323" s="6"/>
      <c r="N323" s="6"/>
      <c r="O323" s="6"/>
      <c r="P323" s="6"/>
      <c r="Q323" s="6"/>
      <c r="S323" s="7"/>
      <c r="T323" s="35"/>
      <c r="U323" s="71"/>
    </row>
    <row r="324" spans="9:21" s="2" customFormat="1" x14ac:dyDescent="0.25">
      <c r="I324" s="6"/>
      <c r="J324" s="6"/>
      <c r="K324" s="6"/>
      <c r="L324" s="6"/>
      <c r="M324" s="6"/>
      <c r="N324" s="6"/>
      <c r="O324" s="6"/>
      <c r="P324" s="6"/>
      <c r="Q324" s="6"/>
      <c r="S324" s="7"/>
      <c r="T324" s="35"/>
      <c r="U324" s="71"/>
    </row>
    <row r="325" spans="9:21" s="2" customFormat="1" x14ac:dyDescent="0.25">
      <c r="I325" s="6"/>
      <c r="J325" s="6"/>
      <c r="K325" s="6"/>
      <c r="L325" s="6"/>
      <c r="M325" s="6"/>
      <c r="N325" s="6"/>
      <c r="O325" s="6"/>
      <c r="P325" s="6"/>
      <c r="Q325" s="6"/>
      <c r="S325" s="7"/>
      <c r="T325" s="35"/>
      <c r="U325" s="71"/>
    </row>
    <row r="326" spans="9:21" s="2" customFormat="1" x14ac:dyDescent="0.25">
      <c r="I326" s="6"/>
      <c r="J326" s="6"/>
      <c r="K326" s="6"/>
      <c r="L326" s="6"/>
      <c r="M326" s="6"/>
      <c r="N326" s="6"/>
      <c r="O326" s="6"/>
      <c r="P326" s="6"/>
      <c r="Q326" s="6"/>
      <c r="S326" s="7"/>
      <c r="T326" s="35"/>
      <c r="U326" s="71"/>
    </row>
    <row r="327" spans="9:21" s="2" customFormat="1" x14ac:dyDescent="0.25">
      <c r="I327" s="6"/>
      <c r="J327" s="6"/>
      <c r="K327" s="6"/>
      <c r="L327" s="6"/>
      <c r="M327" s="6"/>
      <c r="N327" s="6"/>
      <c r="O327" s="6"/>
      <c r="P327" s="6"/>
      <c r="Q327" s="6"/>
      <c r="S327" s="7"/>
      <c r="T327" s="35"/>
      <c r="U327" s="71"/>
    </row>
    <row r="328" spans="9:21" s="2" customFormat="1" x14ac:dyDescent="0.25">
      <c r="I328" s="6"/>
      <c r="J328" s="6"/>
      <c r="K328" s="6"/>
      <c r="L328" s="6"/>
      <c r="M328" s="6"/>
      <c r="N328" s="6"/>
      <c r="O328" s="6"/>
      <c r="P328" s="6"/>
      <c r="Q328" s="6"/>
      <c r="S328" s="7"/>
      <c r="T328" s="35"/>
      <c r="U328" s="71"/>
    </row>
    <row r="329" spans="9:21" s="2" customFormat="1" x14ac:dyDescent="0.25">
      <c r="I329" s="6"/>
      <c r="J329" s="6"/>
      <c r="K329" s="6"/>
      <c r="L329" s="6"/>
      <c r="M329" s="6"/>
      <c r="N329" s="6"/>
      <c r="O329" s="6"/>
      <c r="P329" s="6"/>
      <c r="Q329" s="6"/>
      <c r="S329" s="7"/>
      <c r="T329" s="35"/>
      <c r="U329" s="71"/>
    </row>
    <row r="330" spans="9:21" s="2" customFormat="1" x14ac:dyDescent="0.25">
      <c r="I330" s="6"/>
      <c r="J330" s="6"/>
      <c r="K330" s="6"/>
      <c r="L330" s="6"/>
      <c r="M330" s="6"/>
      <c r="N330" s="6"/>
      <c r="O330" s="6"/>
      <c r="P330" s="6"/>
      <c r="Q330" s="6"/>
      <c r="S330" s="7"/>
      <c r="T330" s="35"/>
      <c r="U330" s="71"/>
    </row>
    <row r="331" spans="9:21" s="2" customFormat="1" x14ac:dyDescent="0.25">
      <c r="I331" s="6"/>
      <c r="J331" s="6"/>
      <c r="K331" s="6"/>
      <c r="L331" s="6"/>
      <c r="M331" s="6"/>
      <c r="N331" s="6"/>
      <c r="O331" s="6"/>
      <c r="P331" s="6"/>
      <c r="Q331" s="6"/>
      <c r="S331" s="7"/>
      <c r="T331" s="35"/>
      <c r="U331" s="71"/>
    </row>
    <row r="332" spans="9:21" s="2" customFormat="1" x14ac:dyDescent="0.25">
      <c r="I332" s="6"/>
      <c r="J332" s="6"/>
      <c r="K332" s="6"/>
      <c r="L332" s="6"/>
      <c r="M332" s="6"/>
      <c r="N332" s="6"/>
      <c r="O332" s="6"/>
      <c r="P332" s="6"/>
      <c r="Q332" s="6"/>
      <c r="S332" s="7"/>
      <c r="T332" s="35"/>
      <c r="U332" s="71"/>
    </row>
    <row r="333" spans="9:21" s="2" customFormat="1" x14ac:dyDescent="0.25">
      <c r="I333" s="6"/>
      <c r="J333" s="6"/>
      <c r="K333" s="6"/>
      <c r="L333" s="6"/>
      <c r="M333" s="6"/>
      <c r="N333" s="6"/>
      <c r="O333" s="6"/>
      <c r="P333" s="6"/>
      <c r="Q333" s="6"/>
      <c r="S333" s="7"/>
      <c r="T333" s="35"/>
      <c r="U333" s="71"/>
    </row>
    <row r="334" spans="9:21" s="2" customFormat="1" x14ac:dyDescent="0.25">
      <c r="I334" s="6"/>
      <c r="J334" s="6"/>
      <c r="K334" s="6"/>
      <c r="L334" s="6"/>
      <c r="M334" s="6"/>
      <c r="N334" s="6"/>
      <c r="O334" s="6"/>
      <c r="P334" s="6"/>
      <c r="Q334" s="6"/>
      <c r="S334" s="7"/>
      <c r="T334" s="35"/>
      <c r="U334" s="71"/>
    </row>
    <row r="335" spans="9:21" s="2" customFormat="1" x14ac:dyDescent="0.25">
      <c r="I335" s="6"/>
      <c r="J335" s="6"/>
      <c r="K335" s="6"/>
      <c r="L335" s="6"/>
      <c r="M335" s="6"/>
      <c r="N335" s="6"/>
      <c r="O335" s="6"/>
      <c r="P335" s="6"/>
      <c r="Q335" s="6"/>
      <c r="S335" s="7"/>
      <c r="T335" s="35"/>
      <c r="U335" s="71"/>
    </row>
    <row r="336" spans="9:21" s="2" customFormat="1" x14ac:dyDescent="0.25">
      <c r="I336" s="6"/>
      <c r="J336" s="6"/>
      <c r="K336" s="6"/>
      <c r="L336" s="6"/>
      <c r="M336" s="6"/>
      <c r="N336" s="6"/>
      <c r="O336" s="6"/>
      <c r="P336" s="6"/>
      <c r="Q336" s="6"/>
      <c r="S336" s="7"/>
      <c r="T336" s="35"/>
      <c r="U336" s="71"/>
    </row>
    <row r="337" spans="9:21" s="2" customFormat="1" x14ac:dyDescent="0.25">
      <c r="I337" s="6"/>
      <c r="J337" s="6"/>
      <c r="K337" s="6"/>
      <c r="L337" s="6"/>
      <c r="M337" s="6"/>
      <c r="N337" s="6"/>
      <c r="O337" s="6"/>
      <c r="P337" s="6"/>
      <c r="Q337" s="6"/>
      <c r="S337" s="7"/>
      <c r="T337" s="35"/>
      <c r="U337" s="71"/>
    </row>
    <row r="338" spans="9:21" s="2" customFormat="1" x14ac:dyDescent="0.25">
      <c r="I338" s="6"/>
      <c r="J338" s="6"/>
      <c r="K338" s="6"/>
      <c r="L338" s="6"/>
      <c r="M338" s="6"/>
      <c r="N338" s="6"/>
      <c r="O338" s="6"/>
      <c r="P338" s="6"/>
      <c r="Q338" s="6"/>
      <c r="S338" s="7"/>
      <c r="T338" s="35"/>
      <c r="U338" s="71"/>
    </row>
    <row r="339" spans="9:21" s="2" customFormat="1" x14ac:dyDescent="0.25">
      <c r="I339" s="6"/>
      <c r="J339" s="6"/>
      <c r="K339" s="6"/>
      <c r="L339" s="6"/>
      <c r="M339" s="6"/>
      <c r="N339" s="6"/>
      <c r="O339" s="6"/>
      <c r="P339" s="6"/>
      <c r="Q339" s="6"/>
      <c r="S339" s="7"/>
      <c r="T339" s="35"/>
      <c r="U339" s="71"/>
    </row>
    <row r="340" spans="9:21" s="2" customFormat="1" x14ac:dyDescent="0.25">
      <c r="I340" s="6"/>
      <c r="J340" s="6"/>
      <c r="K340" s="6"/>
      <c r="L340" s="6"/>
      <c r="M340" s="6"/>
      <c r="N340" s="6"/>
      <c r="O340" s="6"/>
      <c r="P340" s="6"/>
      <c r="Q340" s="6"/>
      <c r="S340" s="7"/>
      <c r="T340" s="35"/>
      <c r="U340" s="71"/>
    </row>
    <row r="341" spans="9:21" s="2" customFormat="1" x14ac:dyDescent="0.25">
      <c r="I341" s="6"/>
      <c r="J341" s="6"/>
      <c r="K341" s="6"/>
      <c r="L341" s="6"/>
      <c r="M341" s="6"/>
      <c r="N341" s="6"/>
      <c r="O341" s="6"/>
      <c r="P341" s="6"/>
      <c r="Q341" s="6"/>
      <c r="S341" s="7"/>
      <c r="T341" s="35"/>
      <c r="U341" s="71"/>
    </row>
    <row r="342" spans="9:21" s="2" customFormat="1" x14ac:dyDescent="0.25">
      <c r="I342" s="6"/>
      <c r="J342" s="6"/>
      <c r="K342" s="6"/>
      <c r="L342" s="6"/>
      <c r="M342" s="6"/>
      <c r="N342" s="6"/>
      <c r="O342" s="6"/>
      <c r="P342" s="6"/>
      <c r="Q342" s="6"/>
      <c r="S342" s="7"/>
      <c r="T342" s="35"/>
      <c r="U342" s="71"/>
    </row>
    <row r="343" spans="9:21" s="2" customFormat="1" x14ac:dyDescent="0.25">
      <c r="I343" s="6"/>
      <c r="J343" s="6"/>
      <c r="K343" s="6"/>
      <c r="L343" s="6"/>
      <c r="M343" s="6"/>
      <c r="N343" s="6"/>
      <c r="O343" s="6"/>
      <c r="P343" s="6"/>
      <c r="Q343" s="6"/>
      <c r="S343" s="7"/>
      <c r="T343" s="35"/>
      <c r="U343" s="71"/>
    </row>
    <row r="344" spans="9:21" s="2" customFormat="1" x14ac:dyDescent="0.25">
      <c r="I344" s="6"/>
      <c r="J344" s="6"/>
      <c r="K344" s="6"/>
      <c r="L344" s="6"/>
      <c r="M344" s="6"/>
      <c r="N344" s="6"/>
      <c r="O344" s="6"/>
      <c r="P344" s="6"/>
      <c r="Q344" s="6"/>
      <c r="S344" s="7"/>
      <c r="T344" s="35"/>
      <c r="U344" s="71"/>
    </row>
    <row r="345" spans="9:21" s="2" customFormat="1" x14ac:dyDescent="0.25">
      <c r="I345" s="6"/>
      <c r="J345" s="6"/>
      <c r="K345" s="6"/>
      <c r="L345" s="6"/>
      <c r="M345" s="6"/>
      <c r="N345" s="6"/>
      <c r="O345" s="6"/>
      <c r="P345" s="6"/>
      <c r="Q345" s="6"/>
      <c r="S345" s="7"/>
      <c r="T345" s="35"/>
      <c r="U345" s="71"/>
    </row>
    <row r="346" spans="9:21" s="2" customFormat="1" x14ac:dyDescent="0.25">
      <c r="I346" s="6"/>
      <c r="J346" s="6"/>
      <c r="K346" s="6"/>
      <c r="L346" s="6"/>
      <c r="M346" s="6"/>
      <c r="N346" s="6"/>
      <c r="O346" s="6"/>
      <c r="P346" s="6"/>
      <c r="Q346" s="6"/>
      <c r="S346" s="7"/>
      <c r="T346" s="35"/>
      <c r="U346" s="71"/>
    </row>
    <row r="347" spans="9:21" s="2" customFormat="1" x14ac:dyDescent="0.25">
      <c r="I347" s="6"/>
      <c r="J347" s="6"/>
      <c r="K347" s="6"/>
      <c r="L347" s="6"/>
      <c r="M347" s="6"/>
      <c r="N347" s="6"/>
      <c r="O347" s="6"/>
      <c r="P347" s="6"/>
      <c r="Q347" s="6"/>
      <c r="S347" s="7"/>
      <c r="T347" s="35"/>
      <c r="U347" s="71"/>
    </row>
    <row r="348" spans="9:21" s="2" customFormat="1" x14ac:dyDescent="0.25">
      <c r="I348" s="6"/>
      <c r="J348" s="6"/>
      <c r="K348" s="6"/>
      <c r="L348" s="6"/>
      <c r="M348" s="6"/>
      <c r="N348" s="6"/>
      <c r="O348" s="6"/>
      <c r="P348" s="6"/>
      <c r="Q348" s="6"/>
      <c r="S348" s="7"/>
      <c r="T348" s="35"/>
      <c r="U348" s="71"/>
    </row>
    <row r="349" spans="9:21" s="2" customFormat="1" x14ac:dyDescent="0.25">
      <c r="I349" s="6"/>
      <c r="J349" s="6"/>
      <c r="K349" s="6"/>
      <c r="L349" s="6"/>
      <c r="M349" s="6"/>
      <c r="N349" s="6"/>
      <c r="O349" s="6"/>
      <c r="P349" s="6"/>
      <c r="Q349" s="6"/>
      <c r="S349" s="7"/>
      <c r="T349" s="35"/>
      <c r="U349" s="71"/>
    </row>
    <row r="350" spans="9:21" s="2" customFormat="1" x14ac:dyDescent="0.25">
      <c r="I350" s="6"/>
      <c r="J350" s="6"/>
      <c r="K350" s="6"/>
      <c r="L350" s="6"/>
      <c r="M350" s="6"/>
      <c r="N350" s="6"/>
      <c r="O350" s="6"/>
      <c r="P350" s="6"/>
      <c r="Q350" s="6"/>
      <c r="S350" s="7"/>
      <c r="T350" s="35"/>
      <c r="U350" s="71"/>
    </row>
    <row r="351" spans="9:21" s="2" customFormat="1" x14ac:dyDescent="0.25">
      <c r="I351" s="6"/>
      <c r="J351" s="6"/>
      <c r="K351" s="6"/>
      <c r="L351" s="6"/>
      <c r="M351" s="6"/>
      <c r="N351" s="6"/>
      <c r="O351" s="6"/>
      <c r="P351" s="6"/>
      <c r="Q351" s="6"/>
      <c r="S351" s="7"/>
      <c r="T351" s="35"/>
      <c r="U351" s="71"/>
    </row>
    <row r="352" spans="9:21" s="2" customFormat="1" x14ac:dyDescent="0.25">
      <c r="I352" s="6"/>
      <c r="J352" s="6"/>
      <c r="K352" s="6"/>
      <c r="L352" s="6"/>
      <c r="M352" s="6"/>
      <c r="N352" s="6"/>
      <c r="O352" s="6"/>
      <c r="P352" s="6"/>
      <c r="Q352" s="6"/>
      <c r="S352" s="7"/>
      <c r="T352" s="35"/>
      <c r="U352" s="71"/>
    </row>
    <row r="353" spans="9:21" s="2" customFormat="1" x14ac:dyDescent="0.25">
      <c r="I353" s="6"/>
      <c r="J353" s="6"/>
      <c r="K353" s="6"/>
      <c r="L353" s="6"/>
      <c r="M353" s="6"/>
      <c r="N353" s="6"/>
      <c r="O353" s="6"/>
      <c r="P353" s="6"/>
      <c r="Q353" s="6"/>
      <c r="S353" s="7"/>
      <c r="T353" s="35"/>
      <c r="U353" s="71"/>
    </row>
    <row r="354" spans="9:21" s="2" customFormat="1" x14ac:dyDescent="0.25">
      <c r="I354" s="6"/>
      <c r="J354" s="6"/>
      <c r="K354" s="6"/>
      <c r="L354" s="6"/>
      <c r="M354" s="6"/>
      <c r="N354" s="6"/>
      <c r="O354" s="6"/>
      <c r="P354" s="6"/>
      <c r="Q354" s="6"/>
      <c r="S354" s="7"/>
      <c r="T354" s="35"/>
      <c r="U354" s="71"/>
    </row>
    <row r="355" spans="9:21" s="2" customFormat="1" x14ac:dyDescent="0.25">
      <c r="I355" s="6"/>
      <c r="J355" s="6"/>
      <c r="K355" s="6"/>
      <c r="L355" s="6"/>
      <c r="M355" s="6"/>
      <c r="N355" s="6"/>
      <c r="O355" s="6"/>
      <c r="P355" s="6"/>
      <c r="Q355" s="6"/>
      <c r="S355" s="7"/>
      <c r="T355" s="35"/>
      <c r="U355" s="71"/>
    </row>
    <row r="356" spans="9:21" s="2" customFormat="1" x14ac:dyDescent="0.25">
      <c r="I356" s="6"/>
      <c r="J356" s="6"/>
      <c r="K356" s="6"/>
      <c r="L356" s="6"/>
      <c r="M356" s="6"/>
      <c r="N356" s="6"/>
      <c r="O356" s="6"/>
      <c r="P356" s="6"/>
      <c r="Q356" s="6"/>
      <c r="S356" s="7"/>
      <c r="T356" s="35"/>
      <c r="U356" s="71"/>
    </row>
    <row r="357" spans="9:21" s="2" customFormat="1" x14ac:dyDescent="0.25">
      <c r="I357" s="6"/>
      <c r="J357" s="6"/>
      <c r="K357" s="6"/>
      <c r="L357" s="6"/>
      <c r="M357" s="6"/>
      <c r="N357" s="6"/>
      <c r="O357" s="6"/>
      <c r="P357" s="6"/>
      <c r="Q357" s="6"/>
      <c r="S357" s="7"/>
      <c r="T357" s="35"/>
      <c r="U357" s="71"/>
    </row>
    <row r="358" spans="9:21" s="2" customFormat="1" x14ac:dyDescent="0.25">
      <c r="I358" s="6"/>
      <c r="J358" s="6"/>
      <c r="K358" s="6"/>
      <c r="L358" s="6"/>
      <c r="M358" s="6"/>
      <c r="N358" s="6"/>
      <c r="O358" s="6"/>
      <c r="P358" s="6"/>
      <c r="Q358" s="6"/>
      <c r="S358" s="7"/>
      <c r="T358" s="35"/>
      <c r="U358" s="71"/>
    </row>
    <row r="359" spans="9:21" s="2" customFormat="1" x14ac:dyDescent="0.25">
      <c r="I359" s="6"/>
      <c r="J359" s="6"/>
      <c r="K359" s="6"/>
      <c r="L359" s="6"/>
      <c r="M359" s="6"/>
      <c r="N359" s="6"/>
      <c r="O359" s="6"/>
      <c r="P359" s="6"/>
      <c r="Q359" s="6"/>
      <c r="S359" s="7"/>
      <c r="T359" s="35"/>
      <c r="U359" s="71"/>
    </row>
    <row r="360" spans="9:21" s="2" customFormat="1" x14ac:dyDescent="0.25">
      <c r="I360" s="6"/>
      <c r="J360" s="6"/>
      <c r="K360" s="6"/>
      <c r="L360" s="6"/>
      <c r="M360" s="6"/>
      <c r="N360" s="6"/>
      <c r="O360" s="6"/>
      <c r="P360" s="6"/>
      <c r="Q360" s="6"/>
      <c r="S360" s="7"/>
      <c r="T360" s="35"/>
      <c r="U360" s="71"/>
    </row>
    <row r="361" spans="9:21" s="2" customFormat="1" x14ac:dyDescent="0.25">
      <c r="I361" s="6"/>
      <c r="J361" s="6"/>
      <c r="K361" s="6"/>
      <c r="L361" s="6"/>
      <c r="M361" s="6"/>
      <c r="N361" s="6"/>
      <c r="O361" s="6"/>
      <c r="P361" s="6"/>
      <c r="Q361" s="6"/>
      <c r="S361" s="7"/>
      <c r="T361" s="35"/>
      <c r="U361" s="71"/>
    </row>
    <row r="362" spans="9:21" s="2" customFormat="1" x14ac:dyDescent="0.25">
      <c r="I362" s="6"/>
      <c r="J362" s="6"/>
      <c r="K362" s="6"/>
      <c r="L362" s="6"/>
      <c r="M362" s="6"/>
      <c r="N362" s="6"/>
      <c r="O362" s="6"/>
      <c r="P362" s="6"/>
      <c r="Q362" s="6"/>
      <c r="S362" s="7"/>
      <c r="T362" s="35"/>
      <c r="U362" s="71"/>
    </row>
    <row r="363" spans="9:21" s="2" customFormat="1" x14ac:dyDescent="0.25">
      <c r="I363" s="6"/>
      <c r="J363" s="6"/>
      <c r="K363" s="6"/>
      <c r="L363" s="6"/>
      <c r="M363" s="6"/>
      <c r="N363" s="6"/>
      <c r="O363" s="6"/>
      <c r="P363" s="6"/>
      <c r="Q363" s="6"/>
      <c r="S363" s="7"/>
      <c r="T363" s="35"/>
      <c r="U363" s="71"/>
    </row>
    <row r="364" spans="9:21" s="2" customFormat="1" x14ac:dyDescent="0.25">
      <c r="I364" s="6"/>
      <c r="J364" s="6"/>
      <c r="K364" s="6"/>
      <c r="L364" s="6"/>
      <c r="M364" s="6"/>
      <c r="N364" s="6"/>
      <c r="O364" s="6"/>
      <c r="P364" s="6"/>
      <c r="Q364" s="6"/>
      <c r="S364" s="7"/>
      <c r="T364" s="35"/>
      <c r="U364" s="71"/>
    </row>
    <row r="365" spans="9:21" s="2" customFormat="1" x14ac:dyDescent="0.25">
      <c r="I365" s="6"/>
      <c r="J365" s="6"/>
      <c r="K365" s="6"/>
      <c r="L365" s="6"/>
      <c r="M365" s="6"/>
      <c r="N365" s="6"/>
      <c r="O365" s="6"/>
      <c r="P365" s="6"/>
      <c r="Q365" s="6"/>
      <c r="S365" s="7"/>
      <c r="T365" s="35"/>
      <c r="U365" s="71"/>
    </row>
    <row r="366" spans="9:21" s="2" customFormat="1" x14ac:dyDescent="0.25">
      <c r="I366" s="6"/>
      <c r="J366" s="6"/>
      <c r="K366" s="6"/>
      <c r="L366" s="6"/>
      <c r="M366" s="6"/>
      <c r="N366" s="6"/>
      <c r="O366" s="6"/>
      <c r="P366" s="6"/>
      <c r="Q366" s="6"/>
      <c r="S366" s="7"/>
      <c r="T366" s="35"/>
      <c r="U366" s="71"/>
    </row>
    <row r="367" spans="9:21" s="2" customFormat="1" x14ac:dyDescent="0.25">
      <c r="I367" s="6"/>
      <c r="J367" s="6"/>
      <c r="K367" s="6"/>
      <c r="L367" s="6"/>
      <c r="M367" s="6"/>
      <c r="N367" s="6"/>
      <c r="O367" s="6"/>
      <c r="P367" s="6"/>
      <c r="Q367" s="6"/>
      <c r="S367" s="7"/>
      <c r="T367" s="35"/>
      <c r="U367" s="71"/>
    </row>
    <row r="368" spans="9:21" s="2" customFormat="1" x14ac:dyDescent="0.25">
      <c r="I368" s="6"/>
      <c r="J368" s="6"/>
      <c r="K368" s="6"/>
      <c r="L368" s="6"/>
      <c r="M368" s="6"/>
      <c r="N368" s="6"/>
      <c r="O368" s="6"/>
      <c r="P368" s="6"/>
      <c r="Q368" s="6"/>
      <c r="S368" s="7"/>
      <c r="T368" s="35"/>
      <c r="U368" s="71"/>
    </row>
    <row r="369" spans="9:21" s="2" customFormat="1" x14ac:dyDescent="0.25">
      <c r="I369" s="6"/>
      <c r="J369" s="6"/>
      <c r="K369" s="6"/>
      <c r="L369" s="6"/>
      <c r="M369" s="6"/>
      <c r="N369" s="6"/>
      <c r="O369" s="6"/>
      <c r="P369" s="6"/>
      <c r="Q369" s="6"/>
      <c r="S369" s="7"/>
      <c r="T369" s="35"/>
      <c r="U369" s="71"/>
    </row>
    <row r="370" spans="9:21" s="2" customFormat="1" x14ac:dyDescent="0.25">
      <c r="I370" s="6"/>
      <c r="J370" s="6"/>
      <c r="K370" s="6"/>
      <c r="L370" s="6"/>
      <c r="M370" s="6"/>
      <c r="N370" s="6"/>
      <c r="O370" s="6"/>
      <c r="P370" s="6"/>
      <c r="Q370" s="6"/>
      <c r="S370" s="7"/>
      <c r="T370" s="35"/>
      <c r="U370" s="71"/>
    </row>
    <row r="371" spans="9:21" s="2" customFormat="1" x14ac:dyDescent="0.25">
      <c r="I371" s="6"/>
      <c r="J371" s="6"/>
      <c r="K371" s="6"/>
      <c r="L371" s="6"/>
      <c r="M371" s="6"/>
      <c r="N371" s="6"/>
      <c r="O371" s="6"/>
      <c r="P371" s="6"/>
      <c r="Q371" s="6"/>
      <c r="S371" s="7"/>
      <c r="T371" s="35"/>
      <c r="U371" s="71"/>
    </row>
    <row r="372" spans="9:21" s="2" customFormat="1" x14ac:dyDescent="0.25">
      <c r="I372" s="6"/>
      <c r="J372" s="6"/>
      <c r="K372" s="6"/>
      <c r="L372" s="6"/>
      <c r="M372" s="6"/>
      <c r="N372" s="6"/>
      <c r="O372" s="6"/>
      <c r="P372" s="6"/>
      <c r="Q372" s="6"/>
      <c r="S372" s="7"/>
      <c r="T372" s="35"/>
      <c r="U372" s="71"/>
    </row>
    <row r="373" spans="9:21" s="2" customFormat="1" x14ac:dyDescent="0.25">
      <c r="I373" s="6"/>
      <c r="J373" s="6"/>
      <c r="K373" s="6"/>
      <c r="L373" s="6"/>
      <c r="M373" s="6"/>
      <c r="N373" s="6"/>
      <c r="O373" s="6"/>
      <c r="P373" s="6"/>
      <c r="Q373" s="6"/>
      <c r="S373" s="7"/>
      <c r="T373" s="35"/>
      <c r="U373" s="71"/>
    </row>
    <row r="374" spans="9:21" s="2" customFormat="1" x14ac:dyDescent="0.25">
      <c r="I374" s="6"/>
      <c r="J374" s="6"/>
      <c r="K374" s="6"/>
      <c r="L374" s="6"/>
      <c r="M374" s="6"/>
      <c r="N374" s="6"/>
      <c r="O374" s="6"/>
      <c r="P374" s="6"/>
      <c r="Q374" s="6"/>
      <c r="S374" s="7"/>
      <c r="T374" s="35"/>
      <c r="U374" s="71"/>
    </row>
    <row r="375" spans="9:21" s="2" customFormat="1" x14ac:dyDescent="0.25">
      <c r="I375" s="6"/>
      <c r="J375" s="6"/>
      <c r="K375" s="6"/>
      <c r="L375" s="6"/>
      <c r="M375" s="6"/>
      <c r="N375" s="6"/>
      <c r="O375" s="6"/>
      <c r="P375" s="6"/>
      <c r="Q375" s="6"/>
      <c r="S375" s="7"/>
      <c r="T375" s="35"/>
      <c r="U375" s="71"/>
    </row>
    <row r="376" spans="9:21" s="2" customFormat="1" x14ac:dyDescent="0.25">
      <c r="I376" s="6"/>
      <c r="J376" s="6"/>
      <c r="K376" s="6"/>
      <c r="L376" s="6"/>
      <c r="M376" s="6"/>
      <c r="N376" s="6"/>
      <c r="O376" s="6"/>
      <c r="P376" s="6"/>
      <c r="Q376" s="6"/>
      <c r="S376" s="7"/>
      <c r="T376" s="35"/>
      <c r="U376" s="71"/>
    </row>
    <row r="377" spans="9:21" s="2" customFormat="1" x14ac:dyDescent="0.25">
      <c r="I377" s="6"/>
      <c r="J377" s="6"/>
      <c r="K377" s="6"/>
      <c r="L377" s="6"/>
      <c r="M377" s="6"/>
      <c r="N377" s="6"/>
      <c r="O377" s="6"/>
      <c r="P377" s="6"/>
      <c r="Q377" s="6"/>
      <c r="S377" s="7"/>
      <c r="T377" s="35"/>
      <c r="U377" s="71"/>
    </row>
    <row r="378" spans="9:21" s="2" customFormat="1" x14ac:dyDescent="0.25">
      <c r="I378" s="6"/>
      <c r="J378" s="6"/>
      <c r="K378" s="6"/>
      <c r="L378" s="6"/>
      <c r="M378" s="6"/>
      <c r="N378" s="6"/>
      <c r="O378" s="6"/>
      <c r="P378" s="6"/>
      <c r="Q378" s="6"/>
      <c r="S378" s="7"/>
      <c r="T378" s="35"/>
      <c r="U378" s="71"/>
    </row>
    <row r="379" spans="9:21" s="2" customFormat="1" x14ac:dyDescent="0.25">
      <c r="I379" s="6"/>
      <c r="J379" s="6"/>
      <c r="K379" s="6"/>
      <c r="L379" s="6"/>
      <c r="M379" s="6"/>
      <c r="N379" s="6"/>
      <c r="O379" s="6"/>
      <c r="P379" s="6"/>
      <c r="Q379" s="6"/>
      <c r="S379" s="7"/>
      <c r="T379" s="35"/>
      <c r="U379" s="71"/>
    </row>
    <row r="380" spans="9:21" s="2" customFormat="1" x14ac:dyDescent="0.25">
      <c r="I380" s="6"/>
      <c r="J380" s="6"/>
      <c r="K380" s="6"/>
      <c r="L380" s="6"/>
      <c r="M380" s="6"/>
      <c r="N380" s="6"/>
      <c r="O380" s="6"/>
      <c r="P380" s="6"/>
      <c r="Q380" s="6"/>
      <c r="S380" s="7"/>
      <c r="T380" s="35"/>
      <c r="U380" s="71"/>
    </row>
    <row r="381" spans="9:21" s="2" customFormat="1" x14ac:dyDescent="0.25">
      <c r="I381" s="6"/>
      <c r="J381" s="6"/>
      <c r="K381" s="6"/>
      <c r="L381" s="6"/>
      <c r="M381" s="6"/>
      <c r="N381" s="6"/>
      <c r="O381" s="6"/>
      <c r="P381" s="6"/>
      <c r="Q381" s="6"/>
      <c r="S381" s="7"/>
      <c r="T381" s="35"/>
      <c r="U381" s="71"/>
    </row>
    <row r="382" spans="9:21" s="2" customFormat="1" x14ac:dyDescent="0.25">
      <c r="I382" s="6"/>
      <c r="J382" s="6"/>
      <c r="K382" s="6"/>
      <c r="L382" s="6"/>
      <c r="M382" s="6"/>
      <c r="N382" s="6"/>
      <c r="O382" s="6"/>
      <c r="P382" s="6"/>
      <c r="Q382" s="6"/>
      <c r="S382" s="7"/>
      <c r="T382" s="35"/>
      <c r="U382" s="71"/>
    </row>
    <row r="383" spans="9:21" s="2" customFormat="1" x14ac:dyDescent="0.25">
      <c r="I383" s="6"/>
      <c r="J383" s="6"/>
      <c r="K383" s="6"/>
      <c r="L383" s="6"/>
      <c r="M383" s="6"/>
      <c r="N383" s="6"/>
      <c r="O383" s="6"/>
      <c r="P383" s="6"/>
      <c r="Q383" s="6"/>
      <c r="S383" s="7"/>
      <c r="T383" s="35"/>
      <c r="U383" s="71"/>
    </row>
    <row r="384" spans="9:21" s="2" customFormat="1" x14ac:dyDescent="0.25">
      <c r="I384" s="6"/>
      <c r="J384" s="6"/>
      <c r="K384" s="6"/>
      <c r="L384" s="6"/>
      <c r="M384" s="6"/>
      <c r="N384" s="6"/>
      <c r="O384" s="6"/>
      <c r="P384" s="6"/>
      <c r="Q384" s="6"/>
      <c r="S384" s="7"/>
      <c r="T384" s="35"/>
      <c r="U384" s="71"/>
    </row>
    <row r="385" spans="9:21" s="2" customFormat="1" x14ac:dyDescent="0.25">
      <c r="I385" s="6"/>
      <c r="J385" s="6"/>
      <c r="K385" s="6"/>
      <c r="L385" s="6"/>
      <c r="M385" s="6"/>
      <c r="N385" s="6"/>
      <c r="O385" s="6"/>
      <c r="P385" s="6"/>
      <c r="Q385" s="6"/>
      <c r="S385" s="7"/>
      <c r="T385" s="35"/>
      <c r="U385" s="71"/>
    </row>
    <row r="386" spans="9:21" s="2" customFormat="1" x14ac:dyDescent="0.25">
      <c r="I386" s="6"/>
      <c r="J386" s="6"/>
      <c r="K386" s="6"/>
      <c r="L386" s="6"/>
      <c r="M386" s="6"/>
      <c r="N386" s="6"/>
      <c r="O386" s="6"/>
      <c r="P386" s="6"/>
      <c r="Q386" s="6"/>
      <c r="S386" s="7"/>
      <c r="T386" s="35"/>
      <c r="U386" s="71"/>
    </row>
    <row r="387" spans="9:21" s="2" customFormat="1" x14ac:dyDescent="0.25">
      <c r="I387" s="6"/>
      <c r="J387" s="6"/>
      <c r="K387" s="6"/>
      <c r="L387" s="6"/>
      <c r="M387" s="6"/>
      <c r="N387" s="6"/>
      <c r="O387" s="6"/>
      <c r="P387" s="6"/>
      <c r="Q387" s="6"/>
      <c r="S387" s="7"/>
      <c r="T387" s="35"/>
      <c r="U387" s="71"/>
    </row>
    <row r="388" spans="9:21" s="2" customFormat="1" x14ac:dyDescent="0.25">
      <c r="I388" s="6"/>
      <c r="J388" s="6"/>
      <c r="K388" s="6"/>
      <c r="L388" s="6"/>
      <c r="M388" s="6"/>
      <c r="N388" s="6"/>
      <c r="O388" s="6"/>
      <c r="P388" s="6"/>
      <c r="Q388" s="6"/>
      <c r="S388" s="7"/>
      <c r="T388" s="35"/>
      <c r="U388" s="71"/>
    </row>
    <row r="389" spans="9:21" s="2" customFormat="1" x14ac:dyDescent="0.25">
      <c r="I389" s="6"/>
      <c r="J389" s="6"/>
      <c r="K389" s="6"/>
      <c r="L389" s="6"/>
      <c r="M389" s="6"/>
      <c r="N389" s="6"/>
      <c r="O389" s="6"/>
      <c r="P389" s="6"/>
      <c r="Q389" s="6"/>
      <c r="S389" s="7"/>
      <c r="T389" s="35"/>
      <c r="U389" s="71"/>
    </row>
    <row r="390" spans="9:21" s="2" customFormat="1" x14ac:dyDescent="0.25">
      <c r="I390" s="6"/>
      <c r="J390" s="6"/>
      <c r="K390" s="6"/>
      <c r="L390" s="6"/>
      <c r="M390" s="6"/>
      <c r="N390" s="6"/>
      <c r="O390" s="6"/>
      <c r="P390" s="6"/>
      <c r="Q390" s="6"/>
      <c r="S390" s="7"/>
      <c r="T390" s="35"/>
      <c r="U390" s="71"/>
    </row>
    <row r="391" spans="9:21" s="2" customFormat="1" x14ac:dyDescent="0.25">
      <c r="I391" s="6"/>
      <c r="J391" s="6"/>
      <c r="K391" s="6"/>
      <c r="L391" s="6"/>
      <c r="M391" s="6"/>
      <c r="N391" s="6"/>
      <c r="O391" s="6"/>
      <c r="P391" s="6"/>
      <c r="Q391" s="6"/>
      <c r="S391" s="7"/>
      <c r="T391" s="35"/>
      <c r="U391" s="71"/>
    </row>
    <row r="392" spans="9:21" s="2" customFormat="1" x14ac:dyDescent="0.25">
      <c r="I392" s="6"/>
      <c r="J392" s="6"/>
      <c r="K392" s="6"/>
      <c r="L392" s="6"/>
      <c r="M392" s="6"/>
      <c r="N392" s="6"/>
      <c r="O392" s="6"/>
      <c r="P392" s="6"/>
      <c r="Q392" s="6"/>
      <c r="S392" s="7"/>
      <c r="T392" s="35"/>
      <c r="U392" s="71"/>
    </row>
    <row r="393" spans="9:21" s="2" customFormat="1" x14ac:dyDescent="0.25">
      <c r="I393" s="6"/>
      <c r="J393" s="6"/>
      <c r="K393" s="6"/>
      <c r="L393" s="6"/>
      <c r="M393" s="6"/>
      <c r="N393" s="6"/>
      <c r="O393" s="6"/>
      <c r="P393" s="6"/>
      <c r="Q393" s="6"/>
      <c r="S393" s="7"/>
      <c r="T393" s="35"/>
      <c r="U393" s="71"/>
    </row>
    <row r="394" spans="9:21" s="2" customFormat="1" x14ac:dyDescent="0.25">
      <c r="I394" s="6"/>
      <c r="J394" s="6"/>
      <c r="K394" s="6"/>
      <c r="L394" s="6"/>
      <c r="M394" s="6"/>
      <c r="N394" s="6"/>
      <c r="O394" s="6"/>
      <c r="P394" s="6"/>
      <c r="Q394" s="6"/>
      <c r="S394" s="7"/>
      <c r="T394" s="35"/>
      <c r="U394" s="71"/>
    </row>
    <row r="395" spans="9:21" s="2" customFormat="1" x14ac:dyDescent="0.25">
      <c r="I395" s="6"/>
      <c r="J395" s="6"/>
      <c r="K395" s="6"/>
      <c r="L395" s="6"/>
      <c r="M395" s="6"/>
      <c r="N395" s="6"/>
      <c r="O395" s="6"/>
      <c r="P395" s="6"/>
      <c r="Q395" s="6"/>
      <c r="S395" s="7"/>
      <c r="T395" s="35"/>
      <c r="U395" s="71"/>
    </row>
    <row r="396" spans="9:21" s="2" customFormat="1" x14ac:dyDescent="0.25">
      <c r="I396" s="6"/>
      <c r="J396" s="6"/>
      <c r="K396" s="6"/>
      <c r="L396" s="6"/>
      <c r="M396" s="6"/>
      <c r="N396" s="6"/>
      <c r="O396" s="6"/>
      <c r="P396" s="6"/>
      <c r="Q396" s="6"/>
      <c r="S396" s="7"/>
      <c r="T396" s="35"/>
      <c r="U396" s="71"/>
    </row>
    <row r="397" spans="9:21" s="2" customFormat="1" x14ac:dyDescent="0.25">
      <c r="I397" s="6"/>
      <c r="J397" s="6"/>
      <c r="K397" s="6"/>
      <c r="L397" s="6"/>
      <c r="M397" s="6"/>
      <c r="N397" s="6"/>
      <c r="O397" s="6"/>
      <c r="P397" s="6"/>
      <c r="Q397" s="6"/>
      <c r="S397" s="7"/>
      <c r="T397" s="35"/>
      <c r="U397" s="71"/>
    </row>
    <row r="398" spans="9:21" s="2" customFormat="1" x14ac:dyDescent="0.25">
      <c r="I398" s="6"/>
      <c r="J398" s="6"/>
      <c r="K398" s="6"/>
      <c r="L398" s="6"/>
      <c r="M398" s="6"/>
      <c r="N398" s="6"/>
      <c r="O398" s="6"/>
      <c r="P398" s="6"/>
      <c r="Q398" s="6"/>
      <c r="S398" s="7"/>
      <c r="T398" s="35"/>
      <c r="U398" s="71"/>
    </row>
    <row r="399" spans="9:21" s="2" customFormat="1" x14ac:dyDescent="0.25">
      <c r="I399" s="6"/>
      <c r="J399" s="6"/>
      <c r="K399" s="6"/>
      <c r="L399" s="6"/>
      <c r="M399" s="6"/>
      <c r="N399" s="6"/>
      <c r="O399" s="6"/>
      <c r="P399" s="6"/>
      <c r="Q399" s="6"/>
      <c r="S399" s="7"/>
      <c r="T399" s="35"/>
      <c r="U399" s="71"/>
    </row>
    <row r="400" spans="9:21" s="2" customFormat="1" x14ac:dyDescent="0.25">
      <c r="I400" s="6"/>
      <c r="J400" s="6"/>
      <c r="K400" s="6"/>
      <c r="L400" s="6"/>
      <c r="M400" s="6"/>
      <c r="N400" s="6"/>
      <c r="O400" s="6"/>
      <c r="P400" s="6"/>
      <c r="Q400" s="6"/>
      <c r="S400" s="7"/>
      <c r="T400" s="35"/>
      <c r="U400" s="71"/>
    </row>
    <row r="401" spans="9:21" s="2" customFormat="1" x14ac:dyDescent="0.25">
      <c r="I401" s="6"/>
      <c r="J401" s="6"/>
      <c r="K401" s="6"/>
      <c r="L401" s="6"/>
      <c r="M401" s="6"/>
      <c r="N401" s="6"/>
      <c r="O401" s="6"/>
      <c r="P401" s="6"/>
      <c r="Q401" s="6"/>
      <c r="S401" s="7"/>
      <c r="T401" s="35"/>
      <c r="U401" s="71"/>
    </row>
    <row r="402" spans="9:21" s="2" customFormat="1" x14ac:dyDescent="0.25">
      <c r="I402" s="6"/>
      <c r="J402" s="6"/>
      <c r="K402" s="6"/>
      <c r="L402" s="6"/>
      <c r="M402" s="6"/>
      <c r="N402" s="6"/>
      <c r="O402" s="6"/>
      <c r="P402" s="6"/>
      <c r="Q402" s="6"/>
      <c r="S402" s="7"/>
      <c r="T402" s="35"/>
      <c r="U402" s="71"/>
    </row>
    <row r="403" spans="9:21" s="2" customFormat="1" x14ac:dyDescent="0.25">
      <c r="I403" s="6"/>
      <c r="J403" s="6"/>
      <c r="K403" s="6"/>
      <c r="L403" s="6"/>
      <c r="M403" s="6"/>
      <c r="N403" s="6"/>
      <c r="O403" s="6"/>
      <c r="P403" s="6"/>
      <c r="Q403" s="6"/>
      <c r="S403" s="7"/>
      <c r="T403" s="35"/>
      <c r="U403" s="71"/>
    </row>
    <row r="404" spans="9:21" s="2" customFormat="1" x14ac:dyDescent="0.25">
      <c r="I404" s="6"/>
      <c r="J404" s="6"/>
      <c r="K404" s="6"/>
      <c r="L404" s="6"/>
      <c r="M404" s="6"/>
      <c r="N404" s="6"/>
      <c r="O404" s="6"/>
      <c r="P404" s="6"/>
      <c r="Q404" s="6"/>
      <c r="S404" s="7"/>
      <c r="T404" s="35"/>
      <c r="U404" s="71"/>
    </row>
    <row r="405" spans="9:21" s="2" customFormat="1" x14ac:dyDescent="0.25">
      <c r="I405" s="6"/>
      <c r="J405" s="6"/>
      <c r="K405" s="6"/>
      <c r="L405" s="6"/>
      <c r="M405" s="6"/>
      <c r="N405" s="6"/>
      <c r="O405" s="6"/>
      <c r="P405" s="6"/>
      <c r="Q405" s="6"/>
      <c r="S405" s="7"/>
      <c r="T405" s="35"/>
      <c r="U405" s="71"/>
    </row>
    <row r="406" spans="9:21" s="2" customFormat="1" x14ac:dyDescent="0.25">
      <c r="I406" s="6"/>
      <c r="J406" s="6"/>
      <c r="K406" s="6"/>
      <c r="L406" s="6"/>
      <c r="M406" s="6"/>
      <c r="N406" s="6"/>
      <c r="O406" s="6"/>
      <c r="P406" s="6"/>
      <c r="Q406" s="6"/>
      <c r="S406" s="7"/>
      <c r="T406" s="35"/>
      <c r="U406" s="71"/>
    </row>
    <row r="407" spans="9:21" s="2" customFormat="1" x14ac:dyDescent="0.25">
      <c r="I407" s="6"/>
      <c r="J407" s="6"/>
      <c r="K407" s="6"/>
      <c r="L407" s="6"/>
      <c r="M407" s="6"/>
      <c r="N407" s="6"/>
      <c r="O407" s="6"/>
      <c r="P407" s="6"/>
      <c r="Q407" s="6"/>
      <c r="S407" s="7"/>
      <c r="T407" s="35"/>
      <c r="U407" s="71"/>
    </row>
    <row r="408" spans="9:21" s="2" customFormat="1" x14ac:dyDescent="0.25">
      <c r="I408" s="6"/>
      <c r="J408" s="6"/>
      <c r="K408" s="6"/>
      <c r="L408" s="6"/>
      <c r="M408" s="6"/>
      <c r="N408" s="6"/>
      <c r="O408" s="6"/>
      <c r="P408" s="6"/>
      <c r="Q408" s="6"/>
      <c r="S408" s="7"/>
      <c r="T408" s="35"/>
      <c r="U408" s="71"/>
    </row>
    <row r="409" spans="9:21" s="2" customFormat="1" x14ac:dyDescent="0.25">
      <c r="I409" s="6"/>
      <c r="J409" s="6"/>
      <c r="K409" s="6"/>
      <c r="L409" s="6"/>
      <c r="M409" s="6"/>
      <c r="N409" s="6"/>
      <c r="O409" s="6"/>
      <c r="P409" s="6"/>
      <c r="Q409" s="6"/>
      <c r="S409" s="7"/>
      <c r="T409" s="35"/>
      <c r="U409" s="71"/>
    </row>
    <row r="410" spans="9:21" s="2" customFormat="1" x14ac:dyDescent="0.25">
      <c r="I410" s="6"/>
      <c r="J410" s="6"/>
      <c r="K410" s="6"/>
      <c r="L410" s="6"/>
      <c r="M410" s="6"/>
      <c r="N410" s="6"/>
      <c r="O410" s="6"/>
      <c r="P410" s="6"/>
      <c r="Q410" s="6"/>
      <c r="S410" s="7"/>
      <c r="T410" s="35"/>
      <c r="U410" s="71"/>
    </row>
    <row r="411" spans="9:21" s="2" customFormat="1" x14ac:dyDescent="0.25">
      <c r="I411" s="6"/>
      <c r="J411" s="6"/>
      <c r="K411" s="6"/>
      <c r="L411" s="6"/>
      <c r="M411" s="6"/>
      <c r="N411" s="6"/>
      <c r="O411" s="6"/>
      <c r="P411" s="6"/>
      <c r="Q411" s="6"/>
      <c r="S411" s="7"/>
      <c r="T411" s="35"/>
      <c r="U411" s="71"/>
    </row>
    <row r="412" spans="9:21" s="2" customFormat="1" x14ac:dyDescent="0.25">
      <c r="I412" s="6"/>
      <c r="J412" s="6"/>
      <c r="K412" s="6"/>
      <c r="L412" s="6"/>
      <c r="M412" s="6"/>
      <c r="N412" s="6"/>
      <c r="O412" s="6"/>
      <c r="P412" s="6"/>
      <c r="Q412" s="6"/>
      <c r="S412" s="7"/>
      <c r="T412" s="35"/>
      <c r="U412" s="71"/>
    </row>
    <row r="413" spans="9:21" s="2" customFormat="1" x14ac:dyDescent="0.25">
      <c r="I413" s="6"/>
      <c r="J413" s="6"/>
      <c r="K413" s="6"/>
      <c r="L413" s="6"/>
      <c r="M413" s="6"/>
      <c r="N413" s="6"/>
      <c r="O413" s="6"/>
      <c r="P413" s="6"/>
      <c r="Q413" s="6"/>
      <c r="S413" s="7"/>
      <c r="T413" s="35"/>
      <c r="U413" s="71"/>
    </row>
    <row r="414" spans="9:21" s="2" customFormat="1" x14ac:dyDescent="0.25">
      <c r="I414" s="6"/>
      <c r="J414" s="6"/>
      <c r="K414" s="6"/>
      <c r="L414" s="6"/>
      <c r="M414" s="6"/>
      <c r="N414" s="6"/>
      <c r="O414" s="6"/>
      <c r="P414" s="6"/>
      <c r="Q414" s="6"/>
      <c r="S414" s="7"/>
      <c r="T414" s="35"/>
      <c r="U414" s="71"/>
    </row>
    <row r="415" spans="9:21" s="2" customFormat="1" x14ac:dyDescent="0.25">
      <c r="I415" s="6"/>
      <c r="J415" s="6"/>
      <c r="K415" s="6"/>
      <c r="L415" s="6"/>
      <c r="M415" s="6"/>
      <c r="N415" s="6"/>
      <c r="O415" s="6"/>
      <c r="P415" s="6"/>
      <c r="Q415" s="6"/>
      <c r="S415" s="7"/>
      <c r="T415" s="35"/>
      <c r="U415" s="71"/>
    </row>
    <row r="416" spans="9:21" s="2" customFormat="1" x14ac:dyDescent="0.25">
      <c r="I416" s="6"/>
      <c r="J416" s="6"/>
      <c r="K416" s="6"/>
      <c r="L416" s="6"/>
      <c r="M416" s="6"/>
      <c r="N416" s="6"/>
      <c r="O416" s="6"/>
      <c r="P416" s="6"/>
      <c r="Q416" s="6"/>
      <c r="S416" s="7"/>
      <c r="T416" s="35"/>
      <c r="U416" s="71"/>
    </row>
    <row r="417" spans="9:21" s="2" customFormat="1" x14ac:dyDescent="0.25">
      <c r="I417" s="6"/>
      <c r="J417" s="6"/>
      <c r="K417" s="6"/>
      <c r="L417" s="6"/>
      <c r="M417" s="6"/>
      <c r="N417" s="6"/>
      <c r="O417" s="6"/>
      <c r="P417" s="6"/>
      <c r="Q417" s="6"/>
      <c r="S417" s="7"/>
      <c r="T417" s="35"/>
      <c r="U417" s="71"/>
    </row>
    <row r="418" spans="9:21" s="2" customFormat="1" x14ac:dyDescent="0.25">
      <c r="I418" s="6"/>
      <c r="J418" s="6"/>
      <c r="K418" s="6"/>
      <c r="L418" s="6"/>
      <c r="M418" s="6"/>
      <c r="N418" s="6"/>
      <c r="O418" s="6"/>
      <c r="P418" s="6"/>
      <c r="Q418" s="6"/>
      <c r="S418" s="7"/>
      <c r="T418" s="35"/>
      <c r="U418" s="71"/>
    </row>
    <row r="419" spans="9:21" s="2" customFormat="1" x14ac:dyDescent="0.25">
      <c r="I419" s="6"/>
      <c r="J419" s="6"/>
      <c r="K419" s="6"/>
      <c r="L419" s="6"/>
      <c r="M419" s="6"/>
      <c r="N419" s="6"/>
      <c r="O419" s="6"/>
      <c r="P419" s="6"/>
      <c r="Q419" s="6"/>
      <c r="S419" s="7"/>
      <c r="T419" s="35"/>
      <c r="U419" s="71"/>
    </row>
    <row r="420" spans="9:21" s="2" customFormat="1" x14ac:dyDescent="0.25">
      <c r="I420" s="6"/>
      <c r="J420" s="6"/>
      <c r="K420" s="6"/>
      <c r="L420" s="6"/>
      <c r="M420" s="6"/>
      <c r="N420" s="6"/>
      <c r="O420" s="6"/>
      <c r="P420" s="6"/>
      <c r="Q420" s="6"/>
      <c r="S420" s="7"/>
      <c r="T420" s="35"/>
      <c r="U420" s="71"/>
    </row>
    <row r="421" spans="9:21" s="2" customFormat="1" x14ac:dyDescent="0.25">
      <c r="I421" s="6"/>
      <c r="J421" s="6"/>
      <c r="K421" s="6"/>
      <c r="L421" s="6"/>
      <c r="M421" s="6"/>
      <c r="N421" s="6"/>
      <c r="O421" s="6"/>
      <c r="P421" s="6"/>
      <c r="Q421" s="6"/>
      <c r="S421" s="7"/>
      <c r="T421" s="35"/>
      <c r="U421" s="71"/>
    </row>
    <row r="422" spans="9:21" s="2" customFormat="1" x14ac:dyDescent="0.25">
      <c r="I422" s="6"/>
      <c r="J422" s="6"/>
      <c r="K422" s="6"/>
      <c r="L422" s="6"/>
      <c r="M422" s="6"/>
      <c r="N422" s="6"/>
      <c r="O422" s="6"/>
      <c r="P422" s="6"/>
      <c r="Q422" s="6"/>
      <c r="S422" s="7"/>
      <c r="T422" s="35"/>
      <c r="U422" s="71"/>
    </row>
    <row r="423" spans="9:21" s="2" customFormat="1" x14ac:dyDescent="0.25">
      <c r="I423" s="6"/>
      <c r="J423" s="6"/>
      <c r="K423" s="6"/>
      <c r="L423" s="6"/>
      <c r="M423" s="6"/>
      <c r="N423" s="6"/>
      <c r="O423" s="6"/>
      <c r="P423" s="6"/>
      <c r="Q423" s="6"/>
      <c r="S423" s="7"/>
      <c r="T423" s="35"/>
      <c r="U423" s="71"/>
    </row>
    <row r="424" spans="9:21" s="2" customFormat="1" x14ac:dyDescent="0.25">
      <c r="I424" s="6"/>
      <c r="J424" s="6"/>
      <c r="K424" s="6"/>
      <c r="L424" s="6"/>
      <c r="M424" s="6"/>
      <c r="N424" s="6"/>
      <c r="O424" s="6"/>
      <c r="P424" s="6"/>
      <c r="Q424" s="6"/>
      <c r="S424" s="7"/>
      <c r="T424" s="35"/>
      <c r="U424" s="71"/>
    </row>
    <row r="425" spans="9:21" s="2" customFormat="1" x14ac:dyDescent="0.25">
      <c r="I425" s="6"/>
      <c r="J425" s="6"/>
      <c r="K425" s="6"/>
      <c r="L425" s="6"/>
      <c r="M425" s="6"/>
      <c r="N425" s="6"/>
      <c r="O425" s="6"/>
      <c r="P425" s="6"/>
      <c r="Q425" s="6"/>
      <c r="S425" s="7"/>
      <c r="T425" s="35"/>
      <c r="U425" s="71"/>
    </row>
    <row r="426" spans="9:21" s="2" customFormat="1" x14ac:dyDescent="0.25">
      <c r="I426" s="6"/>
      <c r="J426" s="6"/>
      <c r="K426" s="6"/>
      <c r="L426" s="6"/>
      <c r="M426" s="6"/>
      <c r="N426" s="6"/>
      <c r="O426" s="6"/>
      <c r="P426" s="6"/>
      <c r="Q426" s="6"/>
      <c r="S426" s="7"/>
      <c r="T426" s="35"/>
      <c r="U426" s="71"/>
    </row>
    <row r="427" spans="9:21" s="2" customFormat="1" x14ac:dyDescent="0.25">
      <c r="I427" s="6"/>
      <c r="J427" s="6"/>
      <c r="K427" s="6"/>
      <c r="L427" s="6"/>
      <c r="M427" s="6"/>
      <c r="N427" s="6"/>
      <c r="O427" s="6"/>
      <c r="P427" s="6"/>
      <c r="Q427" s="6"/>
      <c r="S427" s="7"/>
      <c r="T427" s="35"/>
      <c r="U427" s="71"/>
    </row>
    <row r="428" spans="9:21" s="2" customFormat="1" x14ac:dyDescent="0.25">
      <c r="I428" s="6"/>
      <c r="J428" s="6"/>
      <c r="K428" s="6"/>
      <c r="L428" s="6"/>
      <c r="M428" s="6"/>
      <c r="N428" s="6"/>
      <c r="O428" s="6"/>
      <c r="P428" s="6"/>
      <c r="Q428" s="6"/>
      <c r="S428" s="7"/>
      <c r="T428" s="35"/>
      <c r="U428" s="71"/>
    </row>
    <row r="429" spans="9:21" s="2" customFormat="1" x14ac:dyDescent="0.25">
      <c r="I429" s="6"/>
      <c r="J429" s="6"/>
      <c r="K429" s="6"/>
      <c r="L429" s="6"/>
      <c r="M429" s="6"/>
      <c r="N429" s="6"/>
      <c r="O429" s="6"/>
      <c r="P429" s="6"/>
      <c r="Q429" s="6"/>
      <c r="S429" s="7"/>
      <c r="T429" s="35"/>
      <c r="U429" s="71"/>
    </row>
    <row r="430" spans="9:21" s="2" customFormat="1" x14ac:dyDescent="0.25">
      <c r="I430" s="6"/>
      <c r="J430" s="6"/>
      <c r="K430" s="6"/>
      <c r="L430" s="6"/>
      <c r="M430" s="6"/>
      <c r="N430" s="6"/>
      <c r="O430" s="6"/>
      <c r="P430" s="6"/>
      <c r="Q430" s="6"/>
      <c r="S430" s="7"/>
      <c r="T430" s="35"/>
      <c r="U430" s="71"/>
    </row>
    <row r="431" spans="9:21" s="2" customFormat="1" x14ac:dyDescent="0.25">
      <c r="I431" s="6"/>
      <c r="J431" s="6"/>
      <c r="K431" s="6"/>
      <c r="L431" s="6"/>
      <c r="M431" s="6"/>
      <c r="N431" s="6"/>
      <c r="O431" s="6"/>
      <c r="P431" s="6"/>
      <c r="Q431" s="6"/>
      <c r="S431" s="7"/>
      <c r="T431" s="35"/>
      <c r="U431" s="71"/>
    </row>
    <row r="432" spans="9:21" s="2" customFormat="1" x14ac:dyDescent="0.25">
      <c r="I432" s="6"/>
      <c r="J432" s="6"/>
      <c r="K432" s="6"/>
      <c r="L432" s="6"/>
      <c r="M432" s="6"/>
      <c r="N432" s="6"/>
      <c r="O432" s="6"/>
      <c r="P432" s="6"/>
      <c r="Q432" s="6"/>
      <c r="S432" s="7"/>
      <c r="T432" s="35"/>
      <c r="U432" s="71"/>
    </row>
    <row r="433" spans="9:21" s="2" customFormat="1" x14ac:dyDescent="0.25">
      <c r="I433" s="6"/>
      <c r="J433" s="6"/>
      <c r="K433" s="6"/>
      <c r="L433" s="6"/>
      <c r="M433" s="6"/>
      <c r="N433" s="6"/>
      <c r="O433" s="6"/>
      <c r="P433" s="6"/>
      <c r="Q433" s="6"/>
      <c r="S433" s="7"/>
      <c r="T433" s="35"/>
      <c r="U433" s="71"/>
    </row>
    <row r="434" spans="9:21" s="2" customFormat="1" x14ac:dyDescent="0.25">
      <c r="I434" s="6"/>
      <c r="J434" s="6"/>
      <c r="K434" s="6"/>
      <c r="L434" s="6"/>
      <c r="M434" s="6"/>
      <c r="N434" s="6"/>
      <c r="O434" s="6"/>
      <c r="P434" s="6"/>
      <c r="Q434" s="6"/>
      <c r="S434" s="7"/>
      <c r="T434" s="35"/>
      <c r="U434" s="71"/>
    </row>
    <row r="435" spans="9:21" s="2" customFormat="1" x14ac:dyDescent="0.25">
      <c r="I435" s="6"/>
      <c r="J435" s="6"/>
      <c r="K435" s="6"/>
      <c r="L435" s="6"/>
      <c r="M435" s="6"/>
      <c r="N435" s="6"/>
      <c r="O435" s="6"/>
      <c r="P435" s="6"/>
      <c r="Q435" s="6"/>
      <c r="S435" s="7"/>
      <c r="T435" s="35"/>
      <c r="U435" s="71"/>
    </row>
    <row r="436" spans="9:21" s="2" customFormat="1" x14ac:dyDescent="0.25">
      <c r="I436" s="6"/>
      <c r="J436" s="6"/>
      <c r="K436" s="6"/>
      <c r="L436" s="6"/>
      <c r="M436" s="6"/>
      <c r="N436" s="6"/>
      <c r="O436" s="6"/>
      <c r="P436" s="6"/>
      <c r="Q436" s="6"/>
      <c r="S436" s="7"/>
      <c r="T436" s="35"/>
      <c r="U436" s="71"/>
    </row>
    <row r="437" spans="9:21" s="2" customFormat="1" x14ac:dyDescent="0.25">
      <c r="I437" s="6"/>
      <c r="J437" s="6"/>
      <c r="K437" s="6"/>
      <c r="L437" s="6"/>
      <c r="M437" s="6"/>
      <c r="N437" s="6"/>
      <c r="O437" s="6"/>
      <c r="P437" s="6"/>
      <c r="Q437" s="6"/>
      <c r="S437" s="7"/>
      <c r="T437" s="35"/>
      <c r="U437" s="71"/>
    </row>
    <row r="438" spans="9:21" s="2" customFormat="1" x14ac:dyDescent="0.25">
      <c r="I438" s="6"/>
      <c r="J438" s="6"/>
      <c r="K438" s="6"/>
      <c r="L438" s="6"/>
      <c r="M438" s="6"/>
      <c r="N438" s="6"/>
      <c r="O438" s="6"/>
      <c r="P438" s="6"/>
      <c r="Q438" s="6"/>
      <c r="S438" s="7"/>
      <c r="T438" s="35"/>
      <c r="U438" s="71"/>
    </row>
    <row r="439" spans="9:21" s="2" customFormat="1" x14ac:dyDescent="0.25">
      <c r="I439" s="6"/>
      <c r="J439" s="6"/>
      <c r="K439" s="6"/>
      <c r="L439" s="6"/>
      <c r="M439" s="6"/>
      <c r="N439" s="6"/>
      <c r="O439" s="6"/>
      <c r="P439" s="6"/>
      <c r="Q439" s="6"/>
      <c r="S439" s="7"/>
      <c r="T439" s="35"/>
      <c r="U439" s="71"/>
    </row>
    <row r="440" spans="9:21" s="2" customFormat="1" x14ac:dyDescent="0.25">
      <c r="I440" s="6"/>
      <c r="J440" s="6"/>
      <c r="K440" s="6"/>
      <c r="L440" s="6"/>
      <c r="M440" s="6"/>
      <c r="N440" s="6"/>
      <c r="O440" s="6"/>
      <c r="P440" s="6"/>
      <c r="Q440" s="6"/>
      <c r="S440" s="7"/>
      <c r="T440" s="35"/>
      <c r="U440" s="71"/>
    </row>
    <row r="441" spans="9:21" s="2" customFormat="1" x14ac:dyDescent="0.25">
      <c r="I441" s="6"/>
      <c r="J441" s="6"/>
      <c r="K441" s="6"/>
      <c r="L441" s="6"/>
      <c r="M441" s="6"/>
      <c r="N441" s="6"/>
      <c r="O441" s="6"/>
      <c r="P441" s="6"/>
      <c r="Q441" s="6"/>
      <c r="S441" s="7"/>
      <c r="T441" s="35"/>
      <c r="U441" s="71"/>
    </row>
    <row r="442" spans="9:21" s="2" customFormat="1" x14ac:dyDescent="0.25">
      <c r="I442" s="6"/>
      <c r="J442" s="6"/>
      <c r="K442" s="6"/>
      <c r="L442" s="6"/>
      <c r="M442" s="6"/>
      <c r="N442" s="6"/>
      <c r="O442" s="6"/>
      <c r="P442" s="6"/>
      <c r="Q442" s="6"/>
      <c r="S442" s="7"/>
      <c r="T442" s="35"/>
      <c r="U442" s="71"/>
    </row>
    <row r="443" spans="9:21" s="2" customFormat="1" x14ac:dyDescent="0.25">
      <c r="I443" s="6"/>
      <c r="J443" s="6"/>
      <c r="K443" s="6"/>
      <c r="L443" s="6"/>
      <c r="M443" s="6"/>
      <c r="N443" s="6"/>
      <c r="O443" s="6"/>
      <c r="P443" s="6"/>
      <c r="Q443" s="6"/>
      <c r="S443" s="7"/>
      <c r="T443" s="35"/>
      <c r="U443" s="71"/>
    </row>
    <row r="444" spans="9:21" s="2" customFormat="1" x14ac:dyDescent="0.25">
      <c r="I444" s="6"/>
      <c r="J444" s="6"/>
      <c r="K444" s="6"/>
      <c r="L444" s="6"/>
      <c r="M444" s="6"/>
      <c r="N444" s="6"/>
      <c r="O444" s="6"/>
      <c r="P444" s="6"/>
      <c r="Q444" s="6"/>
      <c r="S444" s="7"/>
      <c r="T444" s="35"/>
      <c r="U444" s="71"/>
    </row>
    <row r="445" spans="9:21" s="2" customFormat="1" x14ac:dyDescent="0.25">
      <c r="I445" s="6"/>
      <c r="J445" s="6"/>
      <c r="K445" s="6"/>
      <c r="L445" s="6"/>
      <c r="M445" s="6"/>
      <c r="N445" s="6"/>
      <c r="O445" s="6"/>
      <c r="P445" s="6"/>
      <c r="Q445" s="6"/>
      <c r="S445" s="7"/>
      <c r="T445" s="35"/>
      <c r="U445" s="71"/>
    </row>
    <row r="446" spans="9:21" s="2" customFormat="1" x14ac:dyDescent="0.25">
      <c r="I446" s="6"/>
      <c r="J446" s="6"/>
      <c r="K446" s="6"/>
      <c r="L446" s="6"/>
      <c r="M446" s="6"/>
      <c r="N446" s="6"/>
      <c r="O446" s="6"/>
      <c r="P446" s="6"/>
      <c r="Q446" s="6"/>
      <c r="S446" s="7"/>
      <c r="T446" s="35"/>
      <c r="U446" s="71"/>
    </row>
    <row r="447" spans="9:21" s="2" customFormat="1" x14ac:dyDescent="0.25">
      <c r="I447" s="6"/>
      <c r="J447" s="6"/>
      <c r="K447" s="6"/>
      <c r="L447" s="6"/>
      <c r="M447" s="6"/>
      <c r="N447" s="6"/>
      <c r="O447" s="6"/>
      <c r="P447" s="6"/>
      <c r="Q447" s="6"/>
      <c r="S447" s="7"/>
      <c r="T447" s="35"/>
      <c r="U447" s="71"/>
    </row>
    <row r="448" spans="9:21" s="2" customFormat="1" x14ac:dyDescent="0.25">
      <c r="I448" s="6"/>
      <c r="J448" s="6"/>
      <c r="K448" s="6"/>
      <c r="L448" s="6"/>
      <c r="M448" s="6"/>
      <c r="N448" s="6"/>
      <c r="O448" s="6"/>
      <c r="P448" s="6"/>
      <c r="Q448" s="6"/>
      <c r="S448" s="7"/>
      <c r="T448" s="35"/>
      <c r="U448" s="71"/>
    </row>
    <row r="449" spans="9:21" s="2" customFormat="1" x14ac:dyDescent="0.25">
      <c r="I449" s="6"/>
      <c r="J449" s="6"/>
      <c r="K449" s="6"/>
      <c r="L449" s="6"/>
      <c r="M449" s="6"/>
      <c r="N449" s="6"/>
      <c r="O449" s="6"/>
      <c r="P449" s="6"/>
      <c r="Q449" s="6"/>
      <c r="S449" s="7"/>
      <c r="T449" s="35"/>
      <c r="U449" s="71"/>
    </row>
    <row r="450" spans="9:21" s="2" customFormat="1" x14ac:dyDescent="0.25">
      <c r="I450" s="6"/>
      <c r="J450" s="6"/>
      <c r="K450" s="6"/>
      <c r="L450" s="6"/>
      <c r="M450" s="6"/>
      <c r="N450" s="6"/>
      <c r="O450" s="6"/>
      <c r="P450" s="6"/>
      <c r="Q450" s="6"/>
      <c r="S450" s="7"/>
      <c r="T450" s="35"/>
      <c r="U450" s="71"/>
    </row>
    <row r="451" spans="9:21" s="2" customFormat="1" x14ac:dyDescent="0.25">
      <c r="I451" s="6"/>
      <c r="J451" s="6"/>
      <c r="K451" s="6"/>
      <c r="L451" s="6"/>
      <c r="M451" s="6"/>
      <c r="N451" s="6"/>
      <c r="O451" s="6"/>
      <c r="P451" s="6"/>
      <c r="Q451" s="6"/>
      <c r="S451" s="7"/>
      <c r="T451" s="35"/>
      <c r="U451" s="71"/>
    </row>
    <row r="452" spans="9:21" s="2" customFormat="1" x14ac:dyDescent="0.25">
      <c r="I452" s="6"/>
      <c r="J452" s="6"/>
      <c r="K452" s="6"/>
      <c r="L452" s="6"/>
      <c r="M452" s="6"/>
      <c r="N452" s="6"/>
      <c r="O452" s="6"/>
      <c r="P452" s="6"/>
      <c r="Q452" s="6"/>
      <c r="S452" s="7"/>
      <c r="T452" s="35"/>
      <c r="U452" s="71"/>
    </row>
    <row r="453" spans="9:21" s="2" customFormat="1" x14ac:dyDescent="0.25">
      <c r="I453" s="6"/>
      <c r="J453" s="6"/>
      <c r="K453" s="6"/>
      <c r="L453" s="6"/>
      <c r="M453" s="6"/>
      <c r="N453" s="6"/>
      <c r="O453" s="6"/>
      <c r="P453" s="6"/>
      <c r="Q453" s="6"/>
      <c r="S453" s="7"/>
      <c r="T453" s="35"/>
      <c r="U453" s="71"/>
    </row>
    <row r="454" spans="9:21" s="2" customFormat="1" x14ac:dyDescent="0.25">
      <c r="I454" s="6"/>
      <c r="J454" s="6"/>
      <c r="K454" s="6"/>
      <c r="L454" s="6"/>
      <c r="M454" s="6"/>
      <c r="N454" s="6"/>
      <c r="O454" s="6"/>
      <c r="P454" s="6"/>
      <c r="Q454" s="6"/>
      <c r="S454" s="7"/>
      <c r="T454" s="35"/>
      <c r="U454" s="71"/>
    </row>
    <row r="455" spans="9:21" s="2" customFormat="1" x14ac:dyDescent="0.25">
      <c r="I455" s="6"/>
      <c r="J455" s="6"/>
      <c r="K455" s="6"/>
      <c r="L455" s="6"/>
      <c r="M455" s="6"/>
      <c r="N455" s="6"/>
      <c r="O455" s="6"/>
      <c r="P455" s="6"/>
      <c r="Q455" s="6"/>
      <c r="S455" s="7"/>
      <c r="T455" s="35"/>
      <c r="U455" s="71"/>
    </row>
    <row r="456" spans="9:21" s="2" customFormat="1" x14ac:dyDescent="0.25">
      <c r="I456" s="6"/>
      <c r="J456" s="6"/>
      <c r="K456" s="6"/>
      <c r="L456" s="6"/>
      <c r="M456" s="6"/>
      <c r="N456" s="6"/>
      <c r="O456" s="6"/>
      <c r="P456" s="6"/>
      <c r="Q456" s="6"/>
      <c r="S456" s="7"/>
      <c r="T456" s="35"/>
      <c r="U456" s="71"/>
    </row>
    <row r="457" spans="9:21" s="2" customFormat="1" x14ac:dyDescent="0.25">
      <c r="I457" s="6"/>
      <c r="J457" s="6"/>
      <c r="K457" s="6"/>
      <c r="L457" s="6"/>
      <c r="M457" s="6"/>
      <c r="N457" s="6"/>
      <c r="O457" s="6"/>
      <c r="P457" s="6"/>
      <c r="Q457" s="6"/>
      <c r="S457" s="7"/>
      <c r="T457" s="35"/>
      <c r="U457" s="71"/>
    </row>
    <row r="458" spans="9:21" s="2" customFormat="1" x14ac:dyDescent="0.25">
      <c r="I458" s="6"/>
      <c r="J458" s="6"/>
      <c r="K458" s="6"/>
      <c r="L458" s="6"/>
      <c r="M458" s="6"/>
      <c r="N458" s="6"/>
      <c r="O458" s="6"/>
      <c r="P458" s="6"/>
      <c r="Q458" s="6"/>
      <c r="S458" s="7"/>
      <c r="T458" s="35"/>
      <c r="U458" s="71"/>
    </row>
    <row r="459" spans="9:21" s="2" customFormat="1" x14ac:dyDescent="0.25">
      <c r="I459" s="6"/>
      <c r="J459" s="6"/>
      <c r="K459" s="6"/>
      <c r="L459" s="6"/>
      <c r="M459" s="6"/>
      <c r="N459" s="6"/>
      <c r="O459" s="6"/>
      <c r="P459" s="6"/>
      <c r="Q459" s="6"/>
      <c r="S459" s="7"/>
      <c r="T459" s="35"/>
      <c r="U459" s="71"/>
    </row>
    <row r="460" spans="9:21" s="2" customFormat="1" x14ac:dyDescent="0.25">
      <c r="I460" s="6"/>
      <c r="J460" s="6"/>
      <c r="K460" s="6"/>
      <c r="L460" s="6"/>
      <c r="M460" s="6"/>
      <c r="N460" s="6"/>
      <c r="O460" s="6"/>
      <c r="P460" s="6"/>
      <c r="Q460" s="6"/>
      <c r="S460" s="7"/>
      <c r="T460" s="35"/>
      <c r="U460" s="71"/>
    </row>
    <row r="461" spans="9:21" s="2" customFormat="1" x14ac:dyDescent="0.25">
      <c r="I461" s="6"/>
      <c r="J461" s="6"/>
      <c r="K461" s="6"/>
      <c r="L461" s="6"/>
      <c r="M461" s="6"/>
      <c r="N461" s="6"/>
      <c r="O461" s="6"/>
      <c r="P461" s="6"/>
      <c r="Q461" s="6"/>
      <c r="S461" s="7"/>
      <c r="T461" s="35"/>
      <c r="U461" s="71"/>
    </row>
    <row r="462" spans="9:21" s="2" customFormat="1" x14ac:dyDescent="0.25">
      <c r="I462" s="6"/>
      <c r="J462" s="6"/>
      <c r="K462" s="6"/>
      <c r="L462" s="6"/>
      <c r="M462" s="6"/>
      <c r="N462" s="6"/>
      <c r="O462" s="6"/>
      <c r="P462" s="6"/>
      <c r="Q462" s="6"/>
      <c r="S462" s="7"/>
      <c r="T462" s="35"/>
      <c r="U462" s="71"/>
    </row>
    <row r="463" spans="9:21" s="2" customFormat="1" x14ac:dyDescent="0.25">
      <c r="I463" s="6"/>
      <c r="J463" s="6"/>
      <c r="K463" s="6"/>
      <c r="L463" s="6"/>
      <c r="M463" s="6"/>
      <c r="N463" s="6"/>
      <c r="O463" s="6"/>
      <c r="P463" s="6"/>
      <c r="Q463" s="6"/>
      <c r="S463" s="7"/>
      <c r="T463" s="35"/>
      <c r="U463" s="71"/>
    </row>
    <row r="464" spans="9:21" s="2" customFormat="1" x14ac:dyDescent="0.25">
      <c r="I464" s="6"/>
      <c r="J464" s="6"/>
      <c r="K464" s="6"/>
      <c r="L464" s="6"/>
      <c r="M464" s="6"/>
      <c r="N464" s="6"/>
      <c r="O464" s="6"/>
      <c r="P464" s="6"/>
      <c r="Q464" s="6"/>
      <c r="S464" s="7"/>
      <c r="T464" s="35"/>
      <c r="U464" s="71"/>
    </row>
    <row r="465" spans="9:21" s="2" customFormat="1" x14ac:dyDescent="0.25">
      <c r="I465" s="6"/>
      <c r="J465" s="6"/>
      <c r="K465" s="6"/>
      <c r="L465" s="6"/>
      <c r="M465" s="6"/>
      <c r="N465" s="6"/>
      <c r="O465" s="6"/>
      <c r="P465" s="6"/>
      <c r="Q465" s="6"/>
      <c r="S465" s="7"/>
      <c r="T465" s="35"/>
      <c r="U465" s="71"/>
    </row>
    <row r="466" spans="9:21" s="2" customFormat="1" x14ac:dyDescent="0.25">
      <c r="I466" s="6"/>
      <c r="J466" s="6"/>
      <c r="K466" s="6"/>
      <c r="L466" s="6"/>
      <c r="M466" s="6"/>
      <c r="N466" s="6"/>
      <c r="O466" s="6"/>
      <c r="P466" s="6"/>
      <c r="Q466" s="6"/>
      <c r="S466" s="7"/>
      <c r="T466" s="35"/>
      <c r="U466" s="71"/>
    </row>
    <row r="467" spans="9:21" s="2" customFormat="1" x14ac:dyDescent="0.25">
      <c r="I467" s="6"/>
      <c r="J467" s="6"/>
      <c r="K467" s="6"/>
      <c r="L467" s="6"/>
      <c r="M467" s="6"/>
      <c r="N467" s="6"/>
      <c r="O467" s="6"/>
      <c r="P467" s="6"/>
      <c r="Q467" s="6"/>
      <c r="S467" s="7"/>
      <c r="T467" s="35"/>
      <c r="U467" s="71"/>
    </row>
    <row r="468" spans="9:21" s="2" customFormat="1" x14ac:dyDescent="0.25">
      <c r="I468" s="6"/>
      <c r="J468" s="6"/>
      <c r="K468" s="6"/>
      <c r="L468" s="6"/>
      <c r="M468" s="6"/>
      <c r="N468" s="6"/>
      <c r="O468" s="6"/>
      <c r="P468" s="6"/>
      <c r="Q468" s="6"/>
      <c r="S468" s="7"/>
      <c r="T468" s="35"/>
      <c r="U468" s="71"/>
    </row>
    <row r="469" spans="9:21" s="2" customFormat="1" x14ac:dyDescent="0.25">
      <c r="I469" s="6"/>
      <c r="J469" s="6"/>
      <c r="K469" s="6"/>
      <c r="L469" s="6"/>
      <c r="M469" s="6"/>
      <c r="N469" s="6"/>
      <c r="O469" s="6"/>
      <c r="P469" s="6"/>
      <c r="Q469" s="6"/>
      <c r="S469" s="7"/>
      <c r="T469" s="35"/>
      <c r="U469" s="71"/>
    </row>
    <row r="470" spans="9:21" s="2" customFormat="1" x14ac:dyDescent="0.25">
      <c r="I470" s="6"/>
      <c r="J470" s="6"/>
      <c r="K470" s="6"/>
      <c r="L470" s="6"/>
      <c r="M470" s="6"/>
      <c r="N470" s="6"/>
      <c r="O470" s="6"/>
      <c r="P470" s="6"/>
      <c r="Q470" s="6"/>
      <c r="S470" s="7"/>
      <c r="T470" s="35"/>
      <c r="U470" s="71"/>
    </row>
    <row r="471" spans="9:21" s="2" customFormat="1" x14ac:dyDescent="0.25">
      <c r="I471" s="6"/>
      <c r="J471" s="6"/>
      <c r="K471" s="6"/>
      <c r="L471" s="6"/>
      <c r="M471" s="6"/>
      <c r="N471" s="6"/>
      <c r="O471" s="6"/>
      <c r="P471" s="6"/>
      <c r="Q471" s="6"/>
      <c r="S471" s="7"/>
      <c r="T471" s="35"/>
      <c r="U471" s="71"/>
    </row>
    <row r="472" spans="9:21" s="2" customFormat="1" x14ac:dyDescent="0.25">
      <c r="I472" s="6"/>
      <c r="J472" s="6"/>
      <c r="K472" s="6"/>
      <c r="L472" s="6"/>
      <c r="M472" s="6"/>
      <c r="N472" s="6"/>
      <c r="O472" s="6"/>
      <c r="P472" s="6"/>
      <c r="Q472" s="6"/>
      <c r="S472" s="7"/>
      <c r="T472" s="35"/>
      <c r="U472" s="71"/>
    </row>
    <row r="473" spans="9:21" s="2" customFormat="1" x14ac:dyDescent="0.25">
      <c r="I473" s="6"/>
      <c r="J473" s="6"/>
      <c r="K473" s="6"/>
      <c r="L473" s="6"/>
      <c r="M473" s="6"/>
      <c r="N473" s="6"/>
      <c r="O473" s="6"/>
      <c r="P473" s="6"/>
      <c r="Q473" s="6"/>
      <c r="S473" s="7"/>
      <c r="T473" s="35"/>
      <c r="U473" s="71"/>
    </row>
    <row r="474" spans="9:21" s="2" customFormat="1" x14ac:dyDescent="0.25">
      <c r="I474" s="6"/>
      <c r="J474" s="6"/>
      <c r="K474" s="6"/>
      <c r="L474" s="6"/>
      <c r="M474" s="6"/>
      <c r="N474" s="6"/>
      <c r="O474" s="6"/>
      <c r="P474" s="6"/>
      <c r="Q474" s="6"/>
      <c r="S474" s="7"/>
      <c r="T474" s="35"/>
      <c r="U474" s="71"/>
    </row>
    <row r="475" spans="9:21" s="2" customFormat="1" x14ac:dyDescent="0.25">
      <c r="I475" s="6"/>
      <c r="J475" s="6"/>
      <c r="K475" s="6"/>
      <c r="L475" s="6"/>
      <c r="M475" s="6"/>
      <c r="N475" s="6"/>
      <c r="O475" s="6"/>
      <c r="P475" s="6"/>
      <c r="Q475" s="6"/>
      <c r="S475" s="7"/>
      <c r="T475" s="35"/>
      <c r="U475" s="71"/>
    </row>
    <row r="476" spans="9:21" s="2" customFormat="1" x14ac:dyDescent="0.25">
      <c r="I476" s="6"/>
      <c r="J476" s="6"/>
      <c r="K476" s="6"/>
      <c r="L476" s="6"/>
      <c r="M476" s="6"/>
      <c r="N476" s="6"/>
      <c r="O476" s="6"/>
      <c r="P476" s="6"/>
      <c r="Q476" s="6"/>
      <c r="S476" s="7"/>
      <c r="T476" s="35"/>
      <c r="U476" s="71"/>
    </row>
    <row r="477" spans="9:21" s="2" customFormat="1" x14ac:dyDescent="0.25">
      <c r="I477" s="6"/>
      <c r="J477" s="6"/>
      <c r="K477" s="6"/>
      <c r="L477" s="6"/>
      <c r="M477" s="6"/>
      <c r="N477" s="6"/>
      <c r="O477" s="6"/>
      <c r="P477" s="6"/>
      <c r="Q477" s="6"/>
      <c r="S477" s="7"/>
      <c r="T477" s="35"/>
      <c r="U477" s="71"/>
    </row>
    <row r="478" spans="9:21" s="2" customFormat="1" x14ac:dyDescent="0.25">
      <c r="I478" s="6"/>
      <c r="J478" s="6"/>
      <c r="K478" s="6"/>
      <c r="L478" s="6"/>
      <c r="M478" s="6"/>
      <c r="N478" s="6"/>
      <c r="O478" s="6"/>
      <c r="P478" s="6"/>
      <c r="Q478" s="6"/>
      <c r="S478" s="7"/>
      <c r="T478" s="35"/>
      <c r="U478" s="71"/>
    </row>
    <row r="479" spans="9:21" s="2" customFormat="1" x14ac:dyDescent="0.25">
      <c r="I479" s="6"/>
      <c r="J479" s="6"/>
      <c r="K479" s="6"/>
      <c r="L479" s="6"/>
      <c r="M479" s="6"/>
      <c r="N479" s="6"/>
      <c r="O479" s="6"/>
      <c r="P479" s="6"/>
      <c r="Q479" s="6"/>
      <c r="S479" s="7"/>
      <c r="T479" s="35"/>
      <c r="U479" s="71"/>
    </row>
    <row r="480" spans="9:21" s="2" customFormat="1" x14ac:dyDescent="0.25">
      <c r="I480" s="6"/>
      <c r="J480" s="6"/>
      <c r="K480" s="6"/>
      <c r="L480" s="6"/>
      <c r="M480" s="6"/>
      <c r="N480" s="6"/>
      <c r="O480" s="6"/>
      <c r="P480" s="6"/>
      <c r="Q480" s="6"/>
      <c r="S480" s="7"/>
      <c r="T480" s="35"/>
      <c r="U480" s="71"/>
    </row>
    <row r="481" spans="9:21" s="2" customFormat="1" x14ac:dyDescent="0.25">
      <c r="I481" s="6"/>
      <c r="J481" s="6"/>
      <c r="K481" s="6"/>
      <c r="L481" s="6"/>
      <c r="M481" s="6"/>
      <c r="N481" s="6"/>
      <c r="O481" s="6"/>
      <c r="P481" s="6"/>
      <c r="Q481" s="6"/>
      <c r="S481" s="7"/>
      <c r="T481" s="35"/>
      <c r="U481" s="71"/>
    </row>
    <row r="482" spans="9:21" s="2" customFormat="1" x14ac:dyDescent="0.25">
      <c r="I482" s="6"/>
      <c r="J482" s="6"/>
      <c r="K482" s="6"/>
      <c r="L482" s="6"/>
      <c r="M482" s="6"/>
      <c r="N482" s="6"/>
      <c r="O482" s="6"/>
      <c r="P482" s="6"/>
      <c r="Q482" s="6"/>
      <c r="S482" s="7"/>
      <c r="T482" s="35"/>
      <c r="U482" s="71"/>
    </row>
    <row r="483" spans="9:21" s="2" customFormat="1" x14ac:dyDescent="0.25">
      <c r="I483" s="6"/>
      <c r="J483" s="6"/>
      <c r="K483" s="6"/>
      <c r="L483" s="6"/>
      <c r="M483" s="6"/>
      <c r="N483" s="6"/>
      <c r="O483" s="6"/>
      <c r="P483" s="6"/>
      <c r="Q483" s="6"/>
      <c r="S483" s="7"/>
      <c r="T483" s="35"/>
      <c r="U483" s="71"/>
    </row>
    <row r="484" spans="9:21" s="2" customFormat="1" x14ac:dyDescent="0.25">
      <c r="I484" s="6"/>
      <c r="J484" s="6"/>
      <c r="K484" s="6"/>
      <c r="L484" s="6"/>
      <c r="M484" s="6"/>
      <c r="N484" s="6"/>
      <c r="O484" s="6"/>
      <c r="P484" s="6"/>
      <c r="Q484" s="6"/>
      <c r="S484" s="7"/>
      <c r="T484" s="35"/>
      <c r="U484" s="71"/>
    </row>
    <row r="485" spans="9:21" s="2" customFormat="1" x14ac:dyDescent="0.25">
      <c r="I485" s="6"/>
      <c r="J485" s="6"/>
      <c r="K485" s="6"/>
      <c r="L485" s="6"/>
      <c r="M485" s="6"/>
      <c r="N485" s="6"/>
      <c r="O485" s="6"/>
      <c r="P485" s="6"/>
      <c r="Q485" s="6"/>
      <c r="S485" s="7"/>
      <c r="T485" s="35"/>
      <c r="U485" s="71"/>
    </row>
    <row r="486" spans="9:21" s="2" customFormat="1" x14ac:dyDescent="0.25">
      <c r="I486" s="6"/>
      <c r="J486" s="6"/>
      <c r="K486" s="6"/>
      <c r="L486" s="6"/>
      <c r="M486" s="6"/>
      <c r="N486" s="6"/>
      <c r="O486" s="6"/>
      <c r="P486" s="6"/>
      <c r="Q486" s="6"/>
      <c r="S486" s="7"/>
      <c r="T486" s="35"/>
      <c r="U486" s="71"/>
    </row>
    <row r="487" spans="9:21" s="2" customFormat="1" x14ac:dyDescent="0.25">
      <c r="I487" s="6"/>
      <c r="J487" s="6"/>
      <c r="K487" s="6"/>
      <c r="L487" s="6"/>
      <c r="M487" s="6"/>
      <c r="N487" s="6"/>
      <c r="O487" s="6"/>
      <c r="P487" s="6"/>
      <c r="Q487" s="6"/>
      <c r="S487" s="7"/>
      <c r="T487" s="35"/>
      <c r="U487" s="71"/>
    </row>
    <row r="488" spans="9:21" s="2" customFormat="1" x14ac:dyDescent="0.25">
      <c r="I488" s="6"/>
      <c r="J488" s="6"/>
      <c r="K488" s="6"/>
      <c r="L488" s="6"/>
      <c r="M488" s="6"/>
      <c r="N488" s="6"/>
      <c r="O488" s="6"/>
      <c r="P488" s="6"/>
      <c r="Q488" s="6"/>
      <c r="S488" s="7"/>
      <c r="T488" s="35"/>
      <c r="U488" s="71"/>
    </row>
    <row r="489" spans="9:21" s="2" customFormat="1" x14ac:dyDescent="0.25">
      <c r="I489" s="6"/>
      <c r="J489" s="6"/>
      <c r="K489" s="6"/>
      <c r="L489" s="6"/>
      <c r="M489" s="6"/>
      <c r="N489" s="6"/>
      <c r="O489" s="6"/>
      <c r="P489" s="6"/>
      <c r="Q489" s="6"/>
      <c r="S489" s="7"/>
      <c r="T489" s="35"/>
      <c r="U489" s="71"/>
    </row>
    <row r="490" spans="9:21" s="2" customFormat="1" x14ac:dyDescent="0.25">
      <c r="I490" s="6"/>
      <c r="J490" s="6"/>
      <c r="K490" s="6"/>
      <c r="L490" s="6"/>
      <c r="M490" s="6"/>
      <c r="N490" s="6"/>
      <c r="O490" s="6"/>
      <c r="P490" s="6"/>
      <c r="Q490" s="6"/>
      <c r="S490" s="7"/>
      <c r="T490" s="35"/>
      <c r="U490" s="71"/>
    </row>
    <row r="491" spans="9:21" s="2" customFormat="1" x14ac:dyDescent="0.25">
      <c r="I491" s="6"/>
      <c r="J491" s="6"/>
      <c r="K491" s="6"/>
      <c r="L491" s="6"/>
      <c r="M491" s="6"/>
      <c r="N491" s="6"/>
      <c r="O491" s="6"/>
      <c r="P491" s="6"/>
      <c r="Q491" s="6"/>
      <c r="S491" s="7"/>
      <c r="T491" s="35"/>
      <c r="U491" s="71"/>
    </row>
    <row r="492" spans="9:21" s="2" customFormat="1" x14ac:dyDescent="0.25">
      <c r="I492" s="6"/>
      <c r="J492" s="6"/>
      <c r="K492" s="6"/>
      <c r="L492" s="6"/>
      <c r="M492" s="6"/>
      <c r="N492" s="6"/>
      <c r="O492" s="6"/>
      <c r="P492" s="6"/>
      <c r="Q492" s="6"/>
      <c r="S492" s="7"/>
      <c r="T492" s="35"/>
      <c r="U492" s="71"/>
    </row>
    <row r="493" spans="9:21" s="2" customFormat="1" x14ac:dyDescent="0.25">
      <c r="I493" s="6"/>
      <c r="J493" s="6"/>
      <c r="K493" s="6"/>
      <c r="L493" s="6"/>
      <c r="M493" s="6"/>
      <c r="N493" s="6"/>
      <c r="O493" s="6"/>
      <c r="P493" s="6"/>
      <c r="Q493" s="6"/>
      <c r="S493" s="7"/>
      <c r="T493" s="35"/>
      <c r="U493" s="71"/>
    </row>
    <row r="494" spans="9:21" s="2" customFormat="1" x14ac:dyDescent="0.25">
      <c r="I494" s="6"/>
      <c r="J494" s="6"/>
      <c r="K494" s="6"/>
      <c r="L494" s="6"/>
      <c r="M494" s="6"/>
      <c r="N494" s="6"/>
      <c r="O494" s="6"/>
      <c r="P494" s="6"/>
      <c r="Q494" s="6"/>
      <c r="S494" s="7"/>
      <c r="T494" s="35"/>
      <c r="U494" s="71"/>
    </row>
    <row r="495" spans="9:21" s="2" customFormat="1" x14ac:dyDescent="0.25">
      <c r="I495" s="6"/>
      <c r="J495" s="6"/>
      <c r="K495" s="6"/>
      <c r="L495" s="6"/>
      <c r="M495" s="6"/>
      <c r="N495" s="6"/>
      <c r="O495" s="6"/>
      <c r="P495" s="6"/>
      <c r="Q495" s="6"/>
      <c r="S495" s="7"/>
      <c r="T495" s="35"/>
      <c r="U495" s="71"/>
    </row>
    <row r="496" spans="9:21" s="2" customFormat="1" x14ac:dyDescent="0.25">
      <c r="I496" s="6"/>
      <c r="J496" s="6"/>
      <c r="K496" s="6"/>
      <c r="L496" s="6"/>
      <c r="M496" s="6"/>
      <c r="N496" s="6"/>
      <c r="O496" s="6"/>
      <c r="P496" s="6"/>
      <c r="Q496" s="6"/>
      <c r="S496" s="7"/>
      <c r="T496" s="35"/>
      <c r="U496" s="71"/>
    </row>
    <row r="497" spans="9:21" s="2" customFormat="1" x14ac:dyDescent="0.25">
      <c r="I497" s="6"/>
      <c r="J497" s="6"/>
      <c r="K497" s="6"/>
      <c r="L497" s="6"/>
      <c r="M497" s="6"/>
      <c r="N497" s="6"/>
      <c r="O497" s="6"/>
      <c r="P497" s="6"/>
      <c r="Q497" s="6"/>
      <c r="S497" s="7"/>
      <c r="T497" s="35"/>
      <c r="U497" s="71"/>
    </row>
    <row r="498" spans="9:21" s="2" customFormat="1" x14ac:dyDescent="0.25">
      <c r="I498" s="6"/>
      <c r="J498" s="6"/>
      <c r="K498" s="6"/>
      <c r="L498" s="6"/>
      <c r="M498" s="6"/>
      <c r="N498" s="6"/>
      <c r="O498" s="6"/>
      <c r="P498" s="6"/>
      <c r="Q498" s="6"/>
      <c r="S498" s="7"/>
      <c r="T498" s="35"/>
      <c r="U498" s="71"/>
    </row>
    <row r="499" spans="9:21" s="2" customFormat="1" x14ac:dyDescent="0.25">
      <c r="I499" s="6"/>
      <c r="J499" s="6"/>
      <c r="K499" s="6"/>
      <c r="L499" s="6"/>
      <c r="M499" s="6"/>
      <c r="N499" s="6"/>
      <c r="O499" s="6"/>
      <c r="P499" s="6"/>
      <c r="Q499" s="6"/>
      <c r="S499" s="7"/>
      <c r="T499" s="35"/>
      <c r="U499" s="71"/>
    </row>
    <row r="500" spans="9:21" s="2" customFormat="1" x14ac:dyDescent="0.25">
      <c r="I500" s="6"/>
      <c r="J500" s="6"/>
      <c r="K500" s="6"/>
      <c r="L500" s="6"/>
      <c r="M500" s="6"/>
      <c r="N500" s="6"/>
      <c r="O500" s="6"/>
      <c r="P500" s="6"/>
      <c r="Q500" s="6"/>
      <c r="S500" s="7"/>
      <c r="T500" s="35"/>
      <c r="U500" s="71"/>
    </row>
    <row r="501" spans="9:21" s="2" customFormat="1" x14ac:dyDescent="0.25">
      <c r="I501" s="6"/>
      <c r="J501" s="6"/>
      <c r="K501" s="6"/>
      <c r="L501" s="6"/>
      <c r="M501" s="6"/>
      <c r="N501" s="6"/>
      <c r="O501" s="6"/>
      <c r="P501" s="6"/>
      <c r="Q501" s="6"/>
      <c r="S501" s="7"/>
      <c r="T501" s="35"/>
      <c r="U501" s="71"/>
    </row>
    <row r="502" spans="9:21" s="2" customFormat="1" x14ac:dyDescent="0.25">
      <c r="I502" s="6"/>
      <c r="J502" s="6"/>
      <c r="K502" s="6"/>
      <c r="L502" s="6"/>
      <c r="M502" s="6"/>
      <c r="N502" s="6"/>
      <c r="O502" s="6"/>
      <c r="P502" s="6"/>
      <c r="Q502" s="6"/>
      <c r="S502" s="7"/>
      <c r="T502" s="35"/>
      <c r="U502" s="71"/>
    </row>
    <row r="503" spans="9:21" s="2" customFormat="1" x14ac:dyDescent="0.25">
      <c r="I503" s="6"/>
      <c r="J503" s="6"/>
      <c r="K503" s="6"/>
      <c r="L503" s="6"/>
      <c r="M503" s="6"/>
      <c r="N503" s="6"/>
      <c r="O503" s="6"/>
      <c r="P503" s="6"/>
      <c r="Q503" s="6"/>
      <c r="S503" s="7"/>
      <c r="T503" s="35"/>
      <c r="U503" s="71"/>
    </row>
    <row r="504" spans="9:21" s="2" customFormat="1" x14ac:dyDescent="0.25">
      <c r="I504" s="6"/>
      <c r="J504" s="6"/>
      <c r="K504" s="6"/>
      <c r="L504" s="6"/>
      <c r="M504" s="6"/>
      <c r="N504" s="6"/>
      <c r="O504" s="6"/>
      <c r="P504" s="6"/>
      <c r="Q504" s="6"/>
      <c r="S504" s="7"/>
      <c r="T504" s="35"/>
      <c r="U504" s="71"/>
    </row>
    <row r="505" spans="9:21" s="2" customFormat="1" x14ac:dyDescent="0.25">
      <c r="I505" s="6"/>
      <c r="J505" s="6"/>
      <c r="K505" s="6"/>
      <c r="L505" s="6"/>
      <c r="M505" s="6"/>
      <c r="N505" s="6"/>
      <c r="O505" s="6"/>
      <c r="P505" s="6"/>
      <c r="Q505" s="6"/>
      <c r="S505" s="7"/>
      <c r="T505" s="35"/>
      <c r="U505" s="71"/>
    </row>
    <row r="506" spans="9:21" s="2" customFormat="1" x14ac:dyDescent="0.25">
      <c r="I506" s="6"/>
      <c r="J506" s="6"/>
      <c r="K506" s="6"/>
      <c r="L506" s="6"/>
      <c r="M506" s="6"/>
      <c r="N506" s="6"/>
      <c r="O506" s="6"/>
      <c r="P506" s="6"/>
      <c r="Q506" s="6"/>
      <c r="S506" s="7"/>
      <c r="T506" s="35"/>
      <c r="U506" s="71"/>
    </row>
    <row r="507" spans="9:21" s="2" customFormat="1" x14ac:dyDescent="0.25">
      <c r="I507" s="6"/>
      <c r="J507" s="6"/>
      <c r="K507" s="6"/>
      <c r="L507" s="6"/>
      <c r="M507" s="6"/>
      <c r="N507" s="6"/>
      <c r="O507" s="6"/>
      <c r="P507" s="6"/>
      <c r="Q507" s="6"/>
      <c r="S507" s="7"/>
      <c r="T507" s="35"/>
      <c r="U507" s="71"/>
    </row>
    <row r="508" spans="9:21" s="2" customFormat="1" x14ac:dyDescent="0.25">
      <c r="I508" s="6"/>
      <c r="J508" s="6"/>
      <c r="K508" s="6"/>
      <c r="L508" s="6"/>
      <c r="M508" s="6"/>
      <c r="N508" s="6"/>
      <c r="O508" s="6"/>
      <c r="P508" s="6"/>
      <c r="Q508" s="6"/>
      <c r="S508" s="7"/>
      <c r="T508" s="35"/>
      <c r="U508" s="71"/>
    </row>
    <row r="509" spans="9:21" s="2" customFormat="1" x14ac:dyDescent="0.25">
      <c r="I509" s="6"/>
      <c r="J509" s="6"/>
      <c r="K509" s="6"/>
      <c r="L509" s="6"/>
      <c r="M509" s="6"/>
      <c r="N509" s="6"/>
      <c r="O509" s="6"/>
      <c r="P509" s="6"/>
      <c r="Q509" s="6"/>
      <c r="S509" s="7"/>
      <c r="T509" s="35"/>
      <c r="U509" s="71"/>
    </row>
    <row r="510" spans="9:21" s="2" customFormat="1" x14ac:dyDescent="0.25">
      <c r="I510" s="6"/>
      <c r="J510" s="6"/>
      <c r="K510" s="6"/>
      <c r="L510" s="6"/>
      <c r="M510" s="6"/>
      <c r="N510" s="6"/>
      <c r="O510" s="6"/>
      <c r="P510" s="6"/>
      <c r="Q510" s="6"/>
      <c r="S510" s="7"/>
      <c r="T510" s="35"/>
      <c r="U510" s="71"/>
    </row>
    <row r="511" spans="9:21" s="2" customFormat="1" x14ac:dyDescent="0.25">
      <c r="I511" s="6"/>
      <c r="J511" s="6"/>
      <c r="K511" s="6"/>
      <c r="L511" s="6"/>
      <c r="M511" s="6"/>
      <c r="N511" s="6"/>
      <c r="O511" s="6"/>
      <c r="P511" s="6"/>
      <c r="Q511" s="6"/>
      <c r="S511" s="7"/>
      <c r="T511" s="35"/>
      <c r="U511" s="71"/>
    </row>
    <row r="512" spans="9:21" s="2" customFormat="1" x14ac:dyDescent="0.25">
      <c r="I512" s="6"/>
      <c r="J512" s="6"/>
      <c r="K512" s="6"/>
      <c r="L512" s="6"/>
      <c r="M512" s="6"/>
      <c r="N512" s="6"/>
      <c r="O512" s="6"/>
      <c r="P512" s="6"/>
      <c r="Q512" s="6"/>
      <c r="S512" s="7"/>
      <c r="T512" s="35"/>
      <c r="U512" s="71"/>
    </row>
    <row r="513" spans="9:21" s="2" customFormat="1" x14ac:dyDescent="0.25">
      <c r="I513" s="6"/>
      <c r="J513" s="6"/>
      <c r="K513" s="6"/>
      <c r="L513" s="6"/>
      <c r="M513" s="6"/>
      <c r="N513" s="6"/>
      <c r="O513" s="6"/>
      <c r="P513" s="6"/>
      <c r="Q513" s="6"/>
      <c r="S513" s="7"/>
      <c r="T513" s="35"/>
      <c r="U513" s="71"/>
    </row>
    <row r="514" spans="9:21" s="2" customFormat="1" x14ac:dyDescent="0.25">
      <c r="I514" s="6"/>
      <c r="J514" s="6"/>
      <c r="K514" s="6"/>
      <c r="L514" s="6"/>
      <c r="M514" s="6"/>
      <c r="N514" s="6"/>
      <c r="O514" s="6"/>
      <c r="P514" s="6"/>
      <c r="Q514" s="6"/>
      <c r="S514" s="7"/>
      <c r="T514" s="35"/>
      <c r="U514" s="71"/>
    </row>
    <row r="515" spans="9:21" s="2" customFormat="1" x14ac:dyDescent="0.25">
      <c r="I515" s="6"/>
      <c r="J515" s="6"/>
      <c r="K515" s="6"/>
      <c r="L515" s="6"/>
      <c r="M515" s="6"/>
      <c r="N515" s="6"/>
      <c r="O515" s="6"/>
      <c r="P515" s="6"/>
      <c r="Q515" s="6"/>
      <c r="S515" s="7"/>
      <c r="T515" s="35"/>
      <c r="U515" s="71"/>
    </row>
    <row r="516" spans="9:21" s="2" customFormat="1" x14ac:dyDescent="0.25">
      <c r="I516" s="6"/>
      <c r="J516" s="6"/>
      <c r="K516" s="6"/>
      <c r="L516" s="6"/>
      <c r="M516" s="6"/>
      <c r="N516" s="6"/>
      <c r="O516" s="6"/>
      <c r="P516" s="6"/>
      <c r="Q516" s="6"/>
      <c r="S516" s="7"/>
      <c r="T516" s="35"/>
      <c r="U516" s="71"/>
    </row>
    <row r="517" spans="9:21" s="2" customFormat="1" x14ac:dyDescent="0.25">
      <c r="I517" s="6"/>
      <c r="J517" s="6"/>
      <c r="K517" s="6"/>
      <c r="L517" s="6"/>
      <c r="M517" s="6"/>
      <c r="N517" s="6"/>
      <c r="O517" s="6"/>
      <c r="P517" s="6"/>
      <c r="Q517" s="6"/>
      <c r="S517" s="7"/>
      <c r="T517" s="35"/>
      <c r="U517" s="71"/>
    </row>
    <row r="518" spans="9:21" s="2" customFormat="1" x14ac:dyDescent="0.25">
      <c r="I518" s="6"/>
      <c r="J518" s="6"/>
      <c r="K518" s="6"/>
      <c r="L518" s="6"/>
      <c r="M518" s="6"/>
      <c r="N518" s="6"/>
      <c r="O518" s="6"/>
      <c r="P518" s="6"/>
      <c r="Q518" s="6"/>
      <c r="S518" s="7"/>
      <c r="T518" s="35"/>
      <c r="U518" s="71"/>
    </row>
    <row r="519" spans="9:21" s="2" customFormat="1" x14ac:dyDescent="0.25">
      <c r="I519" s="6"/>
      <c r="J519" s="6"/>
      <c r="K519" s="6"/>
      <c r="L519" s="6"/>
      <c r="M519" s="6"/>
      <c r="N519" s="6"/>
      <c r="O519" s="6"/>
      <c r="P519" s="6"/>
      <c r="Q519" s="6"/>
      <c r="S519" s="7"/>
      <c r="T519" s="35"/>
      <c r="U519" s="71"/>
    </row>
    <row r="520" spans="9:21" s="2" customFormat="1" x14ac:dyDescent="0.25">
      <c r="I520" s="6"/>
      <c r="J520" s="6"/>
      <c r="K520" s="6"/>
      <c r="L520" s="6"/>
      <c r="M520" s="6"/>
      <c r="N520" s="6"/>
      <c r="O520" s="6"/>
      <c r="P520" s="6"/>
      <c r="Q520" s="6"/>
      <c r="S520" s="7"/>
      <c r="T520" s="35"/>
      <c r="U520" s="71"/>
    </row>
    <row r="521" spans="9:21" s="2" customFormat="1" x14ac:dyDescent="0.25">
      <c r="I521" s="6"/>
      <c r="J521" s="6"/>
      <c r="K521" s="6"/>
      <c r="L521" s="6"/>
      <c r="M521" s="6"/>
      <c r="N521" s="6"/>
      <c r="O521" s="6"/>
      <c r="P521" s="6"/>
      <c r="Q521" s="6"/>
      <c r="S521" s="7"/>
      <c r="T521" s="35"/>
      <c r="U521" s="71"/>
    </row>
    <row r="522" spans="9:21" s="2" customFormat="1" x14ac:dyDescent="0.25">
      <c r="I522" s="6"/>
      <c r="J522" s="6"/>
      <c r="K522" s="6"/>
      <c r="L522" s="6"/>
      <c r="M522" s="6"/>
      <c r="N522" s="6"/>
      <c r="O522" s="6"/>
      <c r="P522" s="6"/>
      <c r="Q522" s="6"/>
      <c r="S522" s="7"/>
      <c r="T522" s="35"/>
      <c r="U522" s="71"/>
    </row>
    <row r="523" spans="9:21" s="2" customFormat="1" x14ac:dyDescent="0.25">
      <c r="I523" s="6"/>
      <c r="J523" s="6"/>
      <c r="K523" s="6"/>
      <c r="L523" s="6"/>
      <c r="M523" s="6"/>
      <c r="N523" s="6"/>
      <c r="O523" s="6"/>
      <c r="P523" s="6"/>
      <c r="Q523" s="6"/>
      <c r="S523" s="7"/>
      <c r="T523" s="35"/>
      <c r="U523" s="71"/>
    </row>
    <row r="524" spans="9:21" s="2" customFormat="1" x14ac:dyDescent="0.25">
      <c r="I524" s="6"/>
      <c r="J524" s="6"/>
      <c r="K524" s="6"/>
      <c r="L524" s="6"/>
      <c r="M524" s="6"/>
      <c r="N524" s="6"/>
      <c r="O524" s="6"/>
      <c r="P524" s="6"/>
      <c r="Q524" s="6"/>
      <c r="S524" s="7"/>
      <c r="T524" s="35"/>
      <c r="U524" s="71"/>
    </row>
    <row r="525" spans="9:21" s="2" customFormat="1" x14ac:dyDescent="0.25">
      <c r="I525" s="6"/>
      <c r="J525" s="6"/>
      <c r="K525" s="6"/>
      <c r="L525" s="6"/>
      <c r="M525" s="6"/>
      <c r="N525" s="6"/>
      <c r="O525" s="6"/>
      <c r="P525" s="6"/>
      <c r="Q525" s="6"/>
      <c r="S525" s="7"/>
      <c r="T525" s="35"/>
      <c r="U525" s="71"/>
    </row>
    <row r="526" spans="9:21" s="2" customFormat="1" x14ac:dyDescent="0.25">
      <c r="I526" s="6"/>
      <c r="J526" s="6"/>
      <c r="K526" s="6"/>
      <c r="L526" s="6"/>
      <c r="M526" s="6"/>
      <c r="N526" s="6"/>
      <c r="O526" s="6"/>
      <c r="P526" s="6"/>
      <c r="Q526" s="6"/>
      <c r="S526" s="7"/>
      <c r="T526" s="35"/>
      <c r="U526" s="71"/>
    </row>
    <row r="527" spans="9:21" s="2" customFormat="1" x14ac:dyDescent="0.25">
      <c r="I527" s="6"/>
      <c r="J527" s="6"/>
      <c r="K527" s="6"/>
      <c r="L527" s="6"/>
      <c r="M527" s="6"/>
      <c r="N527" s="6"/>
      <c r="O527" s="6"/>
      <c r="P527" s="6"/>
      <c r="Q527" s="6"/>
      <c r="S527" s="7"/>
      <c r="T527" s="35"/>
      <c r="U527" s="71"/>
    </row>
    <row r="528" spans="9:21" s="2" customFormat="1" x14ac:dyDescent="0.25">
      <c r="I528" s="6"/>
      <c r="J528" s="6"/>
      <c r="K528" s="6"/>
      <c r="L528" s="6"/>
      <c r="M528" s="6"/>
      <c r="N528" s="6"/>
      <c r="O528" s="6"/>
      <c r="P528" s="6"/>
      <c r="Q528" s="6"/>
      <c r="S528" s="7"/>
      <c r="T528" s="35"/>
      <c r="U528" s="71"/>
    </row>
    <row r="529" spans="9:21" s="2" customFormat="1" x14ac:dyDescent="0.25">
      <c r="I529" s="6"/>
      <c r="J529" s="6"/>
      <c r="K529" s="6"/>
      <c r="L529" s="6"/>
      <c r="M529" s="6"/>
      <c r="N529" s="6"/>
      <c r="O529" s="6"/>
      <c r="P529" s="6"/>
      <c r="Q529" s="6"/>
      <c r="S529" s="7"/>
      <c r="T529" s="35"/>
      <c r="U529" s="71"/>
    </row>
    <row r="530" spans="9:21" s="2" customFormat="1" x14ac:dyDescent="0.25">
      <c r="I530" s="6"/>
      <c r="J530" s="6"/>
      <c r="K530" s="6"/>
      <c r="L530" s="6"/>
      <c r="M530" s="6"/>
      <c r="N530" s="6"/>
      <c r="O530" s="6"/>
      <c r="P530" s="6"/>
      <c r="Q530" s="6"/>
      <c r="S530" s="7"/>
      <c r="T530" s="35"/>
      <c r="U530" s="71"/>
    </row>
    <row r="531" spans="9:21" s="2" customFormat="1" x14ac:dyDescent="0.25">
      <c r="I531" s="6"/>
      <c r="J531" s="6"/>
      <c r="K531" s="6"/>
      <c r="L531" s="6"/>
      <c r="M531" s="6"/>
      <c r="N531" s="6"/>
      <c r="O531" s="6"/>
      <c r="P531" s="6"/>
      <c r="Q531" s="6"/>
      <c r="S531" s="7"/>
      <c r="T531" s="35"/>
      <c r="U531" s="71"/>
    </row>
    <row r="532" spans="9:21" s="2" customFormat="1" x14ac:dyDescent="0.25">
      <c r="I532" s="6"/>
      <c r="J532" s="6"/>
      <c r="K532" s="6"/>
      <c r="L532" s="6"/>
      <c r="M532" s="6"/>
      <c r="N532" s="6"/>
      <c r="O532" s="6"/>
      <c r="P532" s="6"/>
      <c r="Q532" s="6"/>
      <c r="S532" s="7"/>
      <c r="T532" s="35"/>
      <c r="U532" s="71"/>
    </row>
    <row r="533" spans="9:21" s="2" customFormat="1" x14ac:dyDescent="0.25">
      <c r="I533" s="6"/>
      <c r="J533" s="6"/>
      <c r="K533" s="6"/>
      <c r="L533" s="6"/>
      <c r="M533" s="6"/>
      <c r="N533" s="6"/>
      <c r="O533" s="6"/>
      <c r="P533" s="6"/>
      <c r="Q533" s="6"/>
      <c r="S533" s="7"/>
      <c r="T533" s="35"/>
      <c r="U533" s="71"/>
    </row>
    <row r="534" spans="9:21" s="2" customFormat="1" x14ac:dyDescent="0.25">
      <c r="I534" s="6"/>
      <c r="J534" s="6"/>
      <c r="K534" s="6"/>
      <c r="L534" s="6"/>
      <c r="M534" s="6"/>
      <c r="N534" s="6"/>
      <c r="O534" s="6"/>
      <c r="P534" s="6"/>
      <c r="Q534" s="6"/>
      <c r="S534" s="7"/>
      <c r="T534" s="35"/>
      <c r="U534" s="71"/>
    </row>
    <row r="535" spans="9:21" s="2" customFormat="1" x14ac:dyDescent="0.25">
      <c r="I535" s="6"/>
      <c r="J535" s="6"/>
      <c r="K535" s="6"/>
      <c r="L535" s="6"/>
      <c r="M535" s="6"/>
      <c r="N535" s="6"/>
      <c r="O535" s="6"/>
      <c r="P535" s="6"/>
      <c r="Q535" s="6"/>
      <c r="S535" s="7"/>
      <c r="T535" s="35"/>
      <c r="U535" s="71"/>
    </row>
    <row r="536" spans="9:21" s="2" customFormat="1" x14ac:dyDescent="0.25">
      <c r="I536" s="6"/>
      <c r="J536" s="6"/>
      <c r="K536" s="6"/>
      <c r="L536" s="6"/>
      <c r="M536" s="6"/>
      <c r="N536" s="6"/>
      <c r="O536" s="6"/>
      <c r="P536" s="6"/>
      <c r="Q536" s="6"/>
      <c r="S536" s="7"/>
      <c r="T536" s="35"/>
      <c r="U536" s="71"/>
    </row>
    <row r="537" spans="9:21" s="2" customFormat="1" x14ac:dyDescent="0.25">
      <c r="I537" s="6"/>
      <c r="J537" s="6"/>
      <c r="K537" s="6"/>
      <c r="L537" s="6"/>
      <c r="M537" s="6"/>
      <c r="N537" s="6"/>
      <c r="O537" s="6"/>
      <c r="P537" s="6"/>
      <c r="Q537" s="6"/>
      <c r="S537" s="7"/>
      <c r="T537" s="35"/>
      <c r="U537" s="71"/>
    </row>
    <row r="538" spans="9:21" s="2" customFormat="1" x14ac:dyDescent="0.25">
      <c r="I538" s="6"/>
      <c r="J538" s="6"/>
      <c r="K538" s="6"/>
      <c r="L538" s="6"/>
      <c r="M538" s="6"/>
      <c r="N538" s="6"/>
      <c r="O538" s="6"/>
      <c r="P538" s="6"/>
      <c r="Q538" s="6"/>
      <c r="S538" s="7"/>
      <c r="T538" s="35"/>
      <c r="U538" s="71"/>
    </row>
    <row r="539" spans="9:21" s="2" customFormat="1" x14ac:dyDescent="0.25">
      <c r="I539" s="6"/>
      <c r="J539" s="6"/>
      <c r="K539" s="6"/>
      <c r="L539" s="6"/>
      <c r="M539" s="6"/>
      <c r="N539" s="6"/>
      <c r="O539" s="6"/>
      <c r="P539" s="6"/>
      <c r="Q539" s="6"/>
      <c r="S539" s="7"/>
      <c r="T539" s="35"/>
      <c r="U539" s="71"/>
    </row>
    <row r="540" spans="9:21" s="2" customFormat="1" x14ac:dyDescent="0.25">
      <c r="I540" s="6"/>
      <c r="J540" s="6"/>
      <c r="K540" s="6"/>
      <c r="L540" s="6"/>
      <c r="M540" s="6"/>
      <c r="N540" s="6"/>
      <c r="O540" s="6"/>
      <c r="P540" s="6"/>
      <c r="Q540" s="6"/>
      <c r="S540" s="7"/>
      <c r="T540" s="35"/>
      <c r="U540" s="71"/>
    </row>
    <row r="541" spans="9:21" s="2" customFormat="1" x14ac:dyDescent="0.25">
      <c r="I541" s="6"/>
      <c r="J541" s="6"/>
      <c r="K541" s="6"/>
      <c r="L541" s="6"/>
      <c r="M541" s="6"/>
      <c r="N541" s="6"/>
      <c r="O541" s="6"/>
      <c r="P541" s="6"/>
      <c r="Q541" s="6"/>
      <c r="S541" s="7"/>
      <c r="T541" s="35"/>
      <c r="U541" s="71"/>
    </row>
    <row r="542" spans="9:21" s="2" customFormat="1" x14ac:dyDescent="0.25">
      <c r="I542" s="6"/>
      <c r="J542" s="6"/>
      <c r="K542" s="6"/>
      <c r="L542" s="6"/>
      <c r="M542" s="6"/>
      <c r="N542" s="6"/>
      <c r="O542" s="6"/>
      <c r="P542" s="6"/>
      <c r="Q542" s="6"/>
      <c r="S542" s="7"/>
      <c r="T542" s="35"/>
      <c r="U542" s="71"/>
    </row>
    <row r="543" spans="9:21" s="2" customFormat="1" x14ac:dyDescent="0.25">
      <c r="I543" s="6"/>
      <c r="J543" s="6"/>
      <c r="K543" s="6"/>
      <c r="L543" s="6"/>
      <c r="M543" s="6"/>
      <c r="N543" s="6"/>
      <c r="O543" s="6"/>
      <c r="P543" s="6"/>
      <c r="Q543" s="6"/>
      <c r="S543" s="7"/>
      <c r="T543" s="35"/>
      <c r="U543" s="71"/>
    </row>
    <row r="544" spans="9:21" s="2" customFormat="1" x14ac:dyDescent="0.25">
      <c r="I544" s="6"/>
      <c r="J544" s="6"/>
      <c r="K544" s="6"/>
      <c r="L544" s="6"/>
      <c r="M544" s="6"/>
      <c r="N544" s="6"/>
      <c r="O544" s="6"/>
      <c r="P544" s="6"/>
      <c r="Q544" s="6"/>
      <c r="S544" s="7"/>
      <c r="T544" s="35"/>
      <c r="U544" s="71"/>
    </row>
    <row r="545" spans="9:21" s="2" customFormat="1" x14ac:dyDescent="0.25">
      <c r="I545" s="6"/>
      <c r="J545" s="6"/>
      <c r="K545" s="6"/>
      <c r="L545" s="6"/>
      <c r="M545" s="6"/>
      <c r="N545" s="6"/>
      <c r="O545" s="6"/>
      <c r="P545" s="6"/>
      <c r="Q545" s="6"/>
      <c r="S545" s="7"/>
      <c r="T545" s="35"/>
      <c r="U545" s="71"/>
    </row>
    <row r="546" spans="9:21" s="2" customFormat="1" x14ac:dyDescent="0.25">
      <c r="I546" s="6"/>
      <c r="J546" s="6"/>
      <c r="K546" s="6"/>
      <c r="L546" s="6"/>
      <c r="M546" s="6"/>
      <c r="N546" s="6"/>
      <c r="O546" s="6"/>
      <c r="P546" s="6"/>
      <c r="Q546" s="6"/>
      <c r="S546" s="7"/>
      <c r="T546" s="35"/>
      <c r="U546" s="71"/>
    </row>
    <row r="547" spans="9:21" s="2" customFormat="1" x14ac:dyDescent="0.25">
      <c r="I547" s="6"/>
      <c r="J547" s="6"/>
      <c r="K547" s="6"/>
      <c r="L547" s="6"/>
      <c r="M547" s="6"/>
      <c r="N547" s="6"/>
      <c r="O547" s="6"/>
      <c r="P547" s="6"/>
      <c r="Q547" s="6"/>
      <c r="S547" s="7"/>
      <c r="T547" s="35"/>
      <c r="U547" s="71"/>
    </row>
    <row r="548" spans="9:21" s="2" customFormat="1" x14ac:dyDescent="0.25">
      <c r="I548" s="6"/>
      <c r="J548" s="6"/>
      <c r="K548" s="6"/>
      <c r="L548" s="6"/>
      <c r="M548" s="6"/>
      <c r="N548" s="6"/>
      <c r="O548" s="6"/>
      <c r="P548" s="6"/>
      <c r="Q548" s="6"/>
      <c r="S548" s="7"/>
      <c r="T548" s="35"/>
      <c r="U548" s="71"/>
    </row>
    <row r="549" spans="9:21" s="2" customFormat="1" x14ac:dyDescent="0.25">
      <c r="I549" s="6"/>
      <c r="J549" s="6"/>
      <c r="K549" s="6"/>
      <c r="L549" s="6"/>
      <c r="M549" s="6"/>
      <c r="N549" s="6"/>
      <c r="O549" s="6"/>
      <c r="P549" s="6"/>
      <c r="Q549" s="6"/>
      <c r="S549" s="7"/>
      <c r="T549" s="35"/>
      <c r="U549" s="71"/>
    </row>
    <row r="550" spans="9:21" s="2" customFormat="1" x14ac:dyDescent="0.25">
      <c r="I550" s="6"/>
      <c r="J550" s="6"/>
      <c r="K550" s="6"/>
      <c r="L550" s="6"/>
      <c r="M550" s="6"/>
      <c r="N550" s="6"/>
      <c r="O550" s="6"/>
      <c r="P550" s="6"/>
      <c r="Q550" s="6"/>
      <c r="S550" s="7"/>
      <c r="T550" s="35"/>
      <c r="U550" s="71"/>
    </row>
    <row r="551" spans="9:21" s="2" customFormat="1" x14ac:dyDescent="0.25">
      <c r="I551" s="6"/>
      <c r="J551" s="6"/>
      <c r="K551" s="6"/>
      <c r="L551" s="6"/>
      <c r="M551" s="6"/>
      <c r="N551" s="6"/>
      <c r="O551" s="6"/>
      <c r="P551" s="6"/>
      <c r="Q551" s="6"/>
      <c r="S551" s="7"/>
      <c r="T551" s="35"/>
      <c r="U551" s="71"/>
    </row>
    <row r="552" spans="9:21" s="2" customFormat="1" x14ac:dyDescent="0.25">
      <c r="I552" s="6"/>
      <c r="J552" s="6"/>
      <c r="K552" s="6"/>
      <c r="L552" s="6"/>
      <c r="M552" s="6"/>
      <c r="N552" s="6"/>
      <c r="O552" s="6"/>
      <c r="P552" s="6"/>
      <c r="Q552" s="6"/>
      <c r="S552" s="7"/>
      <c r="T552" s="35"/>
      <c r="U552" s="71"/>
    </row>
    <row r="553" spans="9:21" s="2" customFormat="1" x14ac:dyDescent="0.25">
      <c r="I553" s="6"/>
      <c r="J553" s="6"/>
      <c r="K553" s="6"/>
      <c r="L553" s="6"/>
      <c r="M553" s="6"/>
      <c r="N553" s="6"/>
      <c r="O553" s="6"/>
      <c r="P553" s="6"/>
      <c r="Q553" s="6"/>
      <c r="S553" s="7"/>
      <c r="T553" s="35"/>
      <c r="U553" s="71"/>
    </row>
    <row r="554" spans="9:21" s="2" customFormat="1" x14ac:dyDescent="0.25">
      <c r="I554" s="6"/>
      <c r="J554" s="6"/>
      <c r="K554" s="6"/>
      <c r="L554" s="6"/>
      <c r="M554" s="6"/>
      <c r="N554" s="6"/>
      <c r="O554" s="6"/>
      <c r="P554" s="6"/>
      <c r="Q554" s="6"/>
      <c r="S554" s="7"/>
      <c r="T554" s="35"/>
      <c r="U554" s="71"/>
    </row>
    <row r="555" spans="9:21" s="2" customFormat="1" x14ac:dyDescent="0.25">
      <c r="I555" s="6"/>
      <c r="J555" s="6"/>
      <c r="K555" s="6"/>
      <c r="L555" s="6"/>
      <c r="M555" s="6"/>
      <c r="N555" s="6"/>
      <c r="O555" s="6"/>
      <c r="P555" s="6"/>
      <c r="Q555" s="6"/>
      <c r="S555" s="7"/>
      <c r="T555" s="35"/>
      <c r="U555" s="71"/>
    </row>
    <row r="556" spans="9:21" s="2" customFormat="1" x14ac:dyDescent="0.25">
      <c r="I556" s="6"/>
      <c r="J556" s="6"/>
      <c r="K556" s="6"/>
      <c r="L556" s="6"/>
      <c r="M556" s="6"/>
      <c r="N556" s="6"/>
      <c r="O556" s="6"/>
      <c r="P556" s="6"/>
      <c r="Q556" s="6"/>
      <c r="S556" s="7"/>
      <c r="T556" s="35"/>
      <c r="U556" s="71"/>
    </row>
    <row r="557" spans="9:21" s="2" customFormat="1" x14ac:dyDescent="0.25">
      <c r="I557" s="6"/>
      <c r="J557" s="6"/>
      <c r="K557" s="6"/>
      <c r="L557" s="6"/>
      <c r="M557" s="6"/>
      <c r="N557" s="6"/>
      <c r="O557" s="6"/>
      <c r="P557" s="6"/>
      <c r="Q557" s="6"/>
      <c r="S557" s="7"/>
      <c r="T557" s="35"/>
      <c r="U557" s="71"/>
    </row>
    <row r="558" spans="9:21" s="2" customFormat="1" x14ac:dyDescent="0.25">
      <c r="I558" s="6"/>
      <c r="J558" s="6"/>
      <c r="K558" s="6"/>
      <c r="L558" s="6"/>
      <c r="M558" s="6"/>
      <c r="N558" s="6"/>
      <c r="O558" s="6"/>
      <c r="P558" s="6"/>
      <c r="Q558" s="6"/>
      <c r="S558" s="7"/>
      <c r="T558" s="35"/>
      <c r="U558" s="71"/>
    </row>
    <row r="559" spans="9:21" s="2" customFormat="1" x14ac:dyDescent="0.25">
      <c r="I559" s="6"/>
      <c r="J559" s="6"/>
      <c r="K559" s="6"/>
      <c r="L559" s="6"/>
      <c r="M559" s="6"/>
      <c r="N559" s="6"/>
      <c r="O559" s="6"/>
      <c r="P559" s="6"/>
      <c r="Q559" s="6"/>
      <c r="S559" s="7"/>
      <c r="T559" s="35"/>
      <c r="U559" s="71"/>
    </row>
    <row r="560" spans="9:21" s="2" customFormat="1" x14ac:dyDescent="0.25">
      <c r="I560" s="6"/>
      <c r="J560" s="6"/>
      <c r="K560" s="6"/>
      <c r="L560" s="6"/>
      <c r="M560" s="6"/>
      <c r="N560" s="6"/>
      <c r="O560" s="6"/>
      <c r="P560" s="6"/>
      <c r="Q560" s="6"/>
      <c r="S560" s="7"/>
      <c r="T560" s="35"/>
      <c r="U560" s="71"/>
    </row>
    <row r="561" spans="9:21" s="2" customFormat="1" x14ac:dyDescent="0.25">
      <c r="I561" s="6"/>
      <c r="J561" s="6"/>
      <c r="K561" s="6"/>
      <c r="L561" s="6"/>
      <c r="M561" s="6"/>
      <c r="N561" s="6"/>
      <c r="O561" s="6"/>
      <c r="P561" s="6"/>
      <c r="Q561" s="6"/>
      <c r="S561" s="7"/>
      <c r="T561" s="35"/>
      <c r="U561" s="71"/>
    </row>
    <row r="562" spans="9:21" s="2" customFormat="1" x14ac:dyDescent="0.25">
      <c r="I562" s="6"/>
      <c r="J562" s="6"/>
      <c r="K562" s="6"/>
      <c r="L562" s="6"/>
      <c r="M562" s="6"/>
      <c r="N562" s="6"/>
      <c r="O562" s="6"/>
      <c r="P562" s="6"/>
      <c r="Q562" s="6"/>
      <c r="S562" s="7"/>
      <c r="T562" s="35"/>
      <c r="U562" s="71"/>
    </row>
    <row r="563" spans="9:21" s="2" customFormat="1" x14ac:dyDescent="0.25">
      <c r="I563" s="6"/>
      <c r="J563" s="6"/>
      <c r="K563" s="6"/>
      <c r="L563" s="6"/>
      <c r="M563" s="6"/>
      <c r="N563" s="6"/>
      <c r="O563" s="6"/>
      <c r="P563" s="6"/>
      <c r="Q563" s="6"/>
      <c r="S563" s="7"/>
      <c r="T563" s="35"/>
      <c r="U563" s="71"/>
    </row>
    <row r="564" spans="9:21" s="2" customFormat="1" x14ac:dyDescent="0.25">
      <c r="I564" s="6"/>
      <c r="J564" s="6"/>
      <c r="K564" s="6"/>
      <c r="L564" s="6"/>
      <c r="M564" s="6"/>
      <c r="N564" s="6"/>
      <c r="O564" s="6"/>
      <c r="P564" s="6"/>
      <c r="Q564" s="6"/>
      <c r="S564" s="7"/>
      <c r="T564" s="35"/>
      <c r="U564" s="71"/>
    </row>
    <row r="565" spans="9:21" s="2" customFormat="1" x14ac:dyDescent="0.25">
      <c r="I565" s="6"/>
      <c r="J565" s="6"/>
      <c r="K565" s="6"/>
      <c r="L565" s="6"/>
      <c r="M565" s="6"/>
      <c r="N565" s="6"/>
      <c r="O565" s="6"/>
      <c r="P565" s="6"/>
      <c r="Q565" s="6"/>
      <c r="S565" s="7"/>
      <c r="T565" s="35"/>
      <c r="U565" s="71"/>
    </row>
    <row r="566" spans="9:21" s="2" customFormat="1" x14ac:dyDescent="0.25">
      <c r="I566" s="6"/>
      <c r="J566" s="6"/>
      <c r="K566" s="6"/>
      <c r="L566" s="6"/>
      <c r="M566" s="6"/>
      <c r="N566" s="6"/>
      <c r="O566" s="6"/>
      <c r="P566" s="6"/>
      <c r="Q566" s="6"/>
      <c r="S566" s="7"/>
      <c r="T566" s="35"/>
      <c r="U566" s="71"/>
    </row>
    <row r="567" spans="9:21" s="2" customFormat="1" x14ac:dyDescent="0.25">
      <c r="I567" s="6"/>
      <c r="J567" s="6"/>
      <c r="K567" s="6"/>
      <c r="L567" s="6"/>
      <c r="M567" s="6"/>
      <c r="N567" s="6"/>
      <c r="O567" s="6"/>
      <c r="P567" s="6"/>
      <c r="Q567" s="6"/>
      <c r="S567" s="7"/>
      <c r="T567" s="35"/>
      <c r="U567" s="71"/>
    </row>
    <row r="568" spans="9:21" s="2" customFormat="1" x14ac:dyDescent="0.25">
      <c r="I568" s="6"/>
      <c r="J568" s="6"/>
      <c r="K568" s="6"/>
      <c r="L568" s="6"/>
      <c r="M568" s="6"/>
      <c r="N568" s="6"/>
      <c r="O568" s="6"/>
      <c r="P568" s="6"/>
      <c r="Q568" s="6"/>
      <c r="S568" s="7"/>
      <c r="T568" s="35"/>
      <c r="U568" s="71"/>
    </row>
    <row r="569" spans="9:21" s="2" customFormat="1" x14ac:dyDescent="0.25">
      <c r="I569" s="6"/>
      <c r="J569" s="6"/>
      <c r="K569" s="6"/>
      <c r="L569" s="6"/>
      <c r="M569" s="6"/>
      <c r="N569" s="6"/>
      <c r="O569" s="6"/>
      <c r="P569" s="6"/>
      <c r="Q569" s="6"/>
      <c r="S569" s="7"/>
      <c r="T569" s="35"/>
      <c r="U569" s="71"/>
    </row>
    <row r="570" spans="9:21" s="2" customFormat="1" x14ac:dyDescent="0.25">
      <c r="I570" s="6"/>
      <c r="J570" s="6"/>
      <c r="K570" s="6"/>
      <c r="L570" s="6"/>
      <c r="M570" s="6"/>
      <c r="N570" s="6"/>
      <c r="O570" s="6"/>
      <c r="P570" s="6"/>
      <c r="Q570" s="6"/>
      <c r="S570" s="7"/>
      <c r="T570" s="35"/>
      <c r="U570" s="71"/>
    </row>
    <row r="571" spans="9:21" s="2" customFormat="1" x14ac:dyDescent="0.25">
      <c r="I571" s="6"/>
      <c r="J571" s="6"/>
      <c r="K571" s="6"/>
      <c r="L571" s="6"/>
      <c r="M571" s="6"/>
      <c r="N571" s="6"/>
      <c r="O571" s="6"/>
      <c r="P571" s="6"/>
      <c r="Q571" s="6"/>
      <c r="S571" s="7"/>
      <c r="T571" s="35"/>
      <c r="U571" s="71"/>
    </row>
    <row r="572" spans="9:21" s="2" customFormat="1" x14ac:dyDescent="0.25">
      <c r="I572" s="6"/>
      <c r="J572" s="6"/>
      <c r="K572" s="6"/>
      <c r="L572" s="6"/>
      <c r="M572" s="6"/>
      <c r="N572" s="6"/>
      <c r="O572" s="6"/>
      <c r="P572" s="6"/>
      <c r="Q572" s="6"/>
      <c r="S572" s="7"/>
      <c r="T572" s="35"/>
      <c r="U572" s="71"/>
    </row>
    <row r="573" spans="9:21" s="2" customFormat="1" x14ac:dyDescent="0.25">
      <c r="I573" s="6"/>
      <c r="J573" s="6"/>
      <c r="K573" s="6"/>
      <c r="L573" s="6"/>
      <c r="M573" s="6"/>
      <c r="N573" s="6"/>
      <c r="O573" s="6"/>
      <c r="P573" s="6"/>
      <c r="Q573" s="6"/>
      <c r="S573" s="7"/>
      <c r="T573" s="35"/>
      <c r="U573" s="71"/>
    </row>
    <row r="574" spans="9:21" s="2" customFormat="1" x14ac:dyDescent="0.25">
      <c r="I574" s="6"/>
      <c r="J574" s="6"/>
      <c r="K574" s="6"/>
      <c r="L574" s="6"/>
      <c r="M574" s="6"/>
      <c r="N574" s="6"/>
      <c r="O574" s="6"/>
      <c r="P574" s="6"/>
      <c r="Q574" s="6"/>
      <c r="S574" s="7"/>
      <c r="T574" s="35"/>
      <c r="U574" s="71"/>
    </row>
    <row r="575" spans="9:21" s="2" customFormat="1" x14ac:dyDescent="0.25">
      <c r="I575" s="6"/>
      <c r="J575" s="6"/>
      <c r="K575" s="6"/>
      <c r="L575" s="6"/>
      <c r="M575" s="6"/>
      <c r="N575" s="6"/>
      <c r="O575" s="6"/>
      <c r="P575" s="6"/>
      <c r="Q575" s="6"/>
      <c r="S575" s="7"/>
      <c r="T575" s="35"/>
      <c r="U575" s="71"/>
    </row>
    <row r="576" spans="9:21" s="2" customFormat="1" x14ac:dyDescent="0.25">
      <c r="I576" s="6"/>
      <c r="J576" s="6"/>
      <c r="K576" s="6"/>
      <c r="L576" s="6"/>
      <c r="M576" s="6"/>
      <c r="N576" s="6"/>
      <c r="O576" s="6"/>
      <c r="P576" s="6"/>
      <c r="Q576" s="6"/>
      <c r="S576" s="7"/>
      <c r="T576" s="35"/>
      <c r="U576" s="71"/>
    </row>
    <row r="577" spans="9:21" s="2" customFormat="1" x14ac:dyDescent="0.25">
      <c r="I577" s="6"/>
      <c r="J577" s="6"/>
      <c r="K577" s="6"/>
      <c r="L577" s="6"/>
      <c r="M577" s="6"/>
      <c r="N577" s="6"/>
      <c r="O577" s="6"/>
      <c r="P577" s="6"/>
      <c r="Q577" s="6"/>
      <c r="S577" s="7"/>
      <c r="T577" s="35"/>
      <c r="U577" s="71"/>
    </row>
    <row r="578" spans="9:21" s="2" customFormat="1" x14ac:dyDescent="0.25">
      <c r="I578" s="6"/>
      <c r="J578" s="6"/>
      <c r="K578" s="6"/>
      <c r="L578" s="6"/>
      <c r="M578" s="6"/>
      <c r="N578" s="6"/>
      <c r="O578" s="6"/>
      <c r="P578" s="6"/>
      <c r="Q578" s="6"/>
      <c r="S578" s="7"/>
      <c r="T578" s="35"/>
      <c r="U578" s="71"/>
    </row>
    <row r="579" spans="9:21" s="2" customFormat="1" x14ac:dyDescent="0.25">
      <c r="I579" s="6"/>
      <c r="J579" s="6"/>
      <c r="K579" s="6"/>
      <c r="L579" s="6"/>
      <c r="M579" s="6"/>
      <c r="N579" s="6"/>
      <c r="O579" s="6"/>
      <c r="P579" s="6"/>
      <c r="Q579" s="6"/>
      <c r="S579" s="7"/>
      <c r="T579" s="35"/>
      <c r="U579" s="71"/>
    </row>
    <row r="580" spans="9:21" s="2" customFormat="1" x14ac:dyDescent="0.25">
      <c r="I580" s="6"/>
      <c r="J580" s="6"/>
      <c r="K580" s="6"/>
      <c r="L580" s="6"/>
      <c r="M580" s="6"/>
      <c r="N580" s="6"/>
      <c r="O580" s="6"/>
      <c r="P580" s="6"/>
      <c r="Q580" s="6"/>
      <c r="S580" s="7"/>
      <c r="T580" s="35"/>
      <c r="U580" s="71"/>
    </row>
    <row r="581" spans="9:21" s="2" customFormat="1" x14ac:dyDescent="0.25">
      <c r="I581" s="6"/>
      <c r="J581" s="6"/>
      <c r="K581" s="6"/>
      <c r="L581" s="6"/>
      <c r="M581" s="6"/>
      <c r="N581" s="6"/>
      <c r="O581" s="6"/>
      <c r="P581" s="6"/>
      <c r="Q581" s="6"/>
      <c r="S581" s="7"/>
      <c r="T581" s="35"/>
      <c r="U581" s="71"/>
    </row>
    <row r="582" spans="9:21" s="2" customFormat="1" x14ac:dyDescent="0.25">
      <c r="I582" s="6"/>
      <c r="J582" s="6"/>
      <c r="K582" s="6"/>
      <c r="L582" s="6"/>
      <c r="M582" s="6"/>
      <c r="N582" s="6"/>
      <c r="O582" s="6"/>
      <c r="P582" s="6"/>
      <c r="Q582" s="6"/>
      <c r="S582" s="7"/>
      <c r="T582" s="35"/>
      <c r="U582" s="71"/>
    </row>
    <row r="583" spans="9:21" s="2" customFormat="1" x14ac:dyDescent="0.25">
      <c r="I583" s="6"/>
      <c r="J583" s="6"/>
      <c r="K583" s="6"/>
      <c r="L583" s="6"/>
      <c r="M583" s="6"/>
      <c r="N583" s="6"/>
      <c r="O583" s="6"/>
      <c r="P583" s="6"/>
      <c r="Q583" s="6"/>
      <c r="S583" s="7"/>
      <c r="T583" s="35"/>
      <c r="U583" s="71"/>
    </row>
    <row r="584" spans="9:21" s="2" customFormat="1" x14ac:dyDescent="0.25">
      <c r="I584" s="6"/>
      <c r="J584" s="6"/>
      <c r="K584" s="6"/>
      <c r="L584" s="6"/>
      <c r="M584" s="6"/>
      <c r="N584" s="6"/>
      <c r="O584" s="6"/>
      <c r="P584" s="6"/>
      <c r="Q584" s="6"/>
      <c r="S584" s="7"/>
      <c r="T584" s="35"/>
      <c r="U584" s="71"/>
    </row>
    <row r="585" spans="9:21" s="2" customFormat="1" x14ac:dyDescent="0.25">
      <c r="I585" s="6"/>
      <c r="J585" s="6"/>
      <c r="K585" s="6"/>
      <c r="L585" s="6"/>
      <c r="M585" s="6"/>
      <c r="N585" s="6"/>
      <c r="O585" s="6"/>
      <c r="P585" s="6"/>
      <c r="Q585" s="6"/>
      <c r="S585" s="7"/>
      <c r="T585" s="35"/>
      <c r="U585" s="71"/>
    </row>
    <row r="586" spans="9:21" s="2" customFormat="1" x14ac:dyDescent="0.25">
      <c r="I586" s="6"/>
      <c r="J586" s="6"/>
      <c r="K586" s="6"/>
      <c r="L586" s="6"/>
      <c r="M586" s="6"/>
      <c r="N586" s="6"/>
      <c r="O586" s="6"/>
      <c r="P586" s="6"/>
      <c r="Q586" s="6"/>
      <c r="S586" s="7"/>
      <c r="T586" s="35"/>
      <c r="U586" s="71"/>
    </row>
    <row r="587" spans="9:21" s="2" customFormat="1" x14ac:dyDescent="0.25">
      <c r="I587" s="6"/>
      <c r="J587" s="6"/>
      <c r="K587" s="6"/>
      <c r="L587" s="6"/>
      <c r="M587" s="6"/>
      <c r="N587" s="6"/>
      <c r="O587" s="6"/>
      <c r="P587" s="6"/>
      <c r="Q587" s="6"/>
      <c r="S587" s="7"/>
      <c r="T587" s="35"/>
      <c r="U587" s="71"/>
    </row>
    <row r="588" spans="9:21" s="2" customFormat="1" x14ac:dyDescent="0.25">
      <c r="I588" s="6"/>
      <c r="J588" s="6"/>
      <c r="K588" s="6"/>
      <c r="L588" s="6"/>
      <c r="M588" s="6"/>
      <c r="N588" s="6"/>
      <c r="O588" s="6"/>
      <c r="P588" s="6"/>
      <c r="Q588" s="6"/>
      <c r="S588" s="7"/>
      <c r="T588" s="35"/>
      <c r="U588" s="71"/>
    </row>
    <row r="589" spans="9:21" s="2" customFormat="1" x14ac:dyDescent="0.25">
      <c r="I589" s="6"/>
      <c r="J589" s="6"/>
      <c r="K589" s="6"/>
      <c r="L589" s="6"/>
      <c r="M589" s="6"/>
      <c r="N589" s="6"/>
      <c r="O589" s="6"/>
      <c r="P589" s="6"/>
      <c r="Q589" s="6"/>
      <c r="S589" s="7"/>
      <c r="T589" s="35"/>
      <c r="U589" s="71"/>
    </row>
    <row r="590" spans="9:21" s="2" customFormat="1" x14ac:dyDescent="0.25">
      <c r="I590" s="6"/>
      <c r="J590" s="6"/>
      <c r="K590" s="6"/>
      <c r="L590" s="6"/>
      <c r="M590" s="6"/>
      <c r="N590" s="6"/>
      <c r="O590" s="6"/>
      <c r="P590" s="6"/>
      <c r="Q590" s="6"/>
      <c r="S590" s="7"/>
      <c r="T590" s="35"/>
      <c r="U590" s="71"/>
    </row>
    <row r="591" spans="9:21" s="2" customFormat="1" x14ac:dyDescent="0.25">
      <c r="I591" s="6"/>
      <c r="J591" s="6"/>
      <c r="K591" s="6"/>
      <c r="L591" s="6"/>
      <c r="M591" s="6"/>
      <c r="N591" s="6"/>
      <c r="O591" s="6"/>
      <c r="P591" s="6"/>
      <c r="Q591" s="6"/>
      <c r="S591" s="7"/>
      <c r="T591" s="35"/>
      <c r="U591" s="71"/>
    </row>
    <row r="592" spans="9:21" s="2" customFormat="1" x14ac:dyDescent="0.25">
      <c r="I592" s="6"/>
      <c r="J592" s="6"/>
      <c r="K592" s="6"/>
      <c r="L592" s="6"/>
      <c r="M592" s="6"/>
      <c r="N592" s="6"/>
      <c r="O592" s="6"/>
      <c r="P592" s="6"/>
      <c r="Q592" s="6"/>
      <c r="S592" s="7"/>
      <c r="T592" s="35"/>
      <c r="U592" s="71"/>
    </row>
    <row r="593" spans="9:21" s="2" customFormat="1" x14ac:dyDescent="0.25">
      <c r="I593" s="6"/>
      <c r="J593" s="6"/>
      <c r="K593" s="6"/>
      <c r="L593" s="6"/>
      <c r="M593" s="6"/>
      <c r="N593" s="6"/>
      <c r="O593" s="6"/>
      <c r="P593" s="6"/>
      <c r="Q593" s="6"/>
      <c r="S593" s="7"/>
      <c r="T593" s="35"/>
      <c r="U593" s="71"/>
    </row>
    <row r="594" spans="9:21" s="2" customFormat="1" x14ac:dyDescent="0.25">
      <c r="I594" s="6"/>
      <c r="J594" s="6"/>
      <c r="K594" s="6"/>
      <c r="L594" s="6"/>
      <c r="M594" s="6"/>
      <c r="N594" s="6"/>
      <c r="O594" s="6"/>
      <c r="P594" s="6"/>
      <c r="Q594" s="6"/>
      <c r="S594" s="7"/>
      <c r="T594" s="35"/>
      <c r="U594" s="71"/>
    </row>
    <row r="595" spans="9:21" s="2" customFormat="1" x14ac:dyDescent="0.25">
      <c r="I595" s="6"/>
      <c r="J595" s="6"/>
      <c r="K595" s="6"/>
      <c r="L595" s="6"/>
      <c r="M595" s="6"/>
      <c r="N595" s="6"/>
      <c r="O595" s="6"/>
      <c r="P595" s="6"/>
      <c r="Q595" s="6"/>
      <c r="S595" s="7"/>
      <c r="T595" s="35"/>
      <c r="U595" s="71"/>
    </row>
    <row r="596" spans="9:21" s="2" customFormat="1" x14ac:dyDescent="0.25">
      <c r="I596" s="6"/>
      <c r="J596" s="6"/>
      <c r="K596" s="6"/>
      <c r="L596" s="6"/>
      <c r="M596" s="6"/>
      <c r="N596" s="6"/>
      <c r="O596" s="6"/>
      <c r="P596" s="6"/>
      <c r="Q596" s="6"/>
      <c r="S596" s="7"/>
      <c r="T596" s="35"/>
      <c r="U596" s="71"/>
    </row>
    <row r="597" spans="9:21" s="2" customFormat="1" x14ac:dyDescent="0.25">
      <c r="I597" s="6"/>
      <c r="J597" s="6"/>
      <c r="K597" s="6"/>
      <c r="L597" s="6"/>
      <c r="M597" s="6"/>
      <c r="N597" s="6"/>
      <c r="O597" s="6"/>
      <c r="P597" s="6"/>
      <c r="Q597" s="6"/>
      <c r="S597" s="7"/>
      <c r="T597" s="35"/>
      <c r="U597" s="71"/>
    </row>
    <row r="598" spans="9:21" s="2" customFormat="1" x14ac:dyDescent="0.25">
      <c r="I598" s="6"/>
      <c r="J598" s="6"/>
      <c r="K598" s="6"/>
      <c r="L598" s="6"/>
      <c r="M598" s="6"/>
      <c r="N598" s="6"/>
      <c r="O598" s="6"/>
      <c r="P598" s="6"/>
      <c r="Q598" s="6"/>
      <c r="S598" s="7"/>
      <c r="T598" s="35"/>
      <c r="U598" s="71"/>
    </row>
    <row r="599" spans="9:21" s="2" customFormat="1" x14ac:dyDescent="0.25">
      <c r="I599" s="6"/>
      <c r="J599" s="6"/>
      <c r="K599" s="6"/>
      <c r="L599" s="6"/>
      <c r="M599" s="6"/>
      <c r="N599" s="6"/>
      <c r="O599" s="6"/>
      <c r="P599" s="6"/>
      <c r="Q599" s="6"/>
      <c r="S599" s="7"/>
      <c r="T599" s="35"/>
      <c r="U599" s="71"/>
    </row>
    <row r="600" spans="9:21" s="2" customFormat="1" x14ac:dyDescent="0.25">
      <c r="I600" s="6"/>
      <c r="J600" s="6"/>
      <c r="K600" s="6"/>
      <c r="L600" s="6"/>
      <c r="M600" s="6"/>
      <c r="N600" s="6"/>
      <c r="O600" s="6"/>
      <c r="P600" s="6"/>
      <c r="Q600" s="6"/>
      <c r="S600" s="7"/>
      <c r="T600" s="35"/>
      <c r="U600" s="71"/>
    </row>
    <row r="601" spans="9:21" s="2" customFormat="1" x14ac:dyDescent="0.25">
      <c r="I601" s="6"/>
      <c r="J601" s="6"/>
      <c r="K601" s="6"/>
      <c r="L601" s="6"/>
      <c r="M601" s="6"/>
      <c r="N601" s="6"/>
      <c r="O601" s="6"/>
      <c r="P601" s="6"/>
      <c r="Q601" s="6"/>
      <c r="S601" s="7"/>
      <c r="T601" s="35"/>
      <c r="U601" s="71"/>
    </row>
    <row r="602" spans="9:21" s="2" customFormat="1" x14ac:dyDescent="0.25">
      <c r="I602" s="6"/>
      <c r="J602" s="6"/>
      <c r="K602" s="6"/>
      <c r="L602" s="6"/>
      <c r="M602" s="6"/>
      <c r="N602" s="6"/>
      <c r="O602" s="6"/>
      <c r="P602" s="6"/>
      <c r="Q602" s="6"/>
      <c r="S602" s="7"/>
      <c r="T602" s="35"/>
      <c r="U602" s="71"/>
    </row>
    <row r="603" spans="9:21" s="2" customFormat="1" x14ac:dyDescent="0.25">
      <c r="I603" s="6"/>
      <c r="J603" s="6"/>
      <c r="K603" s="6"/>
      <c r="L603" s="6"/>
      <c r="M603" s="6"/>
      <c r="N603" s="6"/>
      <c r="O603" s="6"/>
      <c r="P603" s="6"/>
      <c r="Q603" s="6"/>
      <c r="S603" s="7"/>
      <c r="T603" s="35"/>
      <c r="U603" s="71"/>
    </row>
    <row r="604" spans="9:21" s="2" customFormat="1" x14ac:dyDescent="0.25">
      <c r="I604" s="6"/>
      <c r="J604" s="6"/>
      <c r="K604" s="6"/>
      <c r="L604" s="6"/>
      <c r="M604" s="6"/>
      <c r="N604" s="6"/>
      <c r="O604" s="6"/>
      <c r="P604" s="6"/>
      <c r="Q604" s="6"/>
      <c r="S604" s="7"/>
      <c r="T604" s="35"/>
      <c r="U604" s="71"/>
    </row>
    <row r="605" spans="9:21" s="2" customFormat="1" x14ac:dyDescent="0.25">
      <c r="I605" s="6"/>
      <c r="J605" s="6"/>
      <c r="K605" s="6"/>
      <c r="L605" s="6"/>
      <c r="M605" s="6"/>
      <c r="N605" s="6"/>
      <c r="O605" s="6"/>
      <c r="P605" s="6"/>
      <c r="Q605" s="6"/>
      <c r="S605" s="7"/>
      <c r="T605" s="35"/>
      <c r="U605" s="71"/>
    </row>
    <row r="606" spans="9:21" s="2" customFormat="1" x14ac:dyDescent="0.25">
      <c r="I606" s="6"/>
      <c r="J606" s="6"/>
      <c r="K606" s="6"/>
      <c r="L606" s="6"/>
      <c r="M606" s="6"/>
      <c r="N606" s="6"/>
      <c r="O606" s="6"/>
      <c r="P606" s="6"/>
      <c r="Q606" s="6"/>
      <c r="S606" s="7"/>
      <c r="T606" s="35"/>
      <c r="U606" s="71"/>
    </row>
    <row r="607" spans="9:21" s="2" customFormat="1" x14ac:dyDescent="0.25">
      <c r="I607" s="6"/>
      <c r="J607" s="6"/>
      <c r="K607" s="6"/>
      <c r="L607" s="6"/>
      <c r="M607" s="6"/>
      <c r="N607" s="6"/>
      <c r="O607" s="6"/>
      <c r="P607" s="6"/>
      <c r="Q607" s="6"/>
      <c r="S607" s="7"/>
      <c r="T607" s="35"/>
      <c r="U607" s="71"/>
    </row>
    <row r="608" spans="9:21" s="2" customFormat="1" x14ac:dyDescent="0.25">
      <c r="I608" s="6"/>
      <c r="J608" s="6"/>
      <c r="K608" s="6"/>
      <c r="L608" s="6"/>
      <c r="M608" s="6"/>
      <c r="N608" s="6"/>
      <c r="O608" s="6"/>
      <c r="P608" s="6"/>
      <c r="Q608" s="6"/>
      <c r="S608" s="7"/>
      <c r="T608" s="35"/>
      <c r="U608" s="71"/>
    </row>
    <row r="609" spans="9:21" s="2" customFormat="1" x14ac:dyDescent="0.25">
      <c r="I609" s="6"/>
      <c r="J609" s="6"/>
      <c r="K609" s="6"/>
      <c r="L609" s="6"/>
      <c r="M609" s="6"/>
      <c r="N609" s="6"/>
      <c r="O609" s="6"/>
      <c r="P609" s="6"/>
      <c r="Q609" s="6"/>
      <c r="S609" s="7"/>
      <c r="T609" s="35"/>
      <c r="U609" s="71"/>
    </row>
    <row r="610" spans="9:21" s="2" customFormat="1" x14ac:dyDescent="0.25">
      <c r="I610" s="6"/>
      <c r="J610" s="6"/>
      <c r="K610" s="6"/>
      <c r="L610" s="6"/>
      <c r="M610" s="6"/>
      <c r="N610" s="6"/>
      <c r="O610" s="6"/>
      <c r="P610" s="6"/>
      <c r="Q610" s="6"/>
      <c r="S610" s="7"/>
      <c r="T610" s="35"/>
      <c r="U610" s="71"/>
    </row>
    <row r="611" spans="9:21" s="2" customFormat="1" x14ac:dyDescent="0.25">
      <c r="I611" s="6"/>
      <c r="J611" s="6"/>
      <c r="K611" s="6"/>
      <c r="L611" s="6"/>
      <c r="M611" s="6"/>
      <c r="N611" s="6"/>
      <c r="O611" s="6"/>
      <c r="P611" s="6"/>
      <c r="Q611" s="6"/>
      <c r="S611" s="7"/>
      <c r="T611" s="35"/>
      <c r="U611" s="71"/>
    </row>
    <row r="612" spans="9:21" s="2" customFormat="1" x14ac:dyDescent="0.25">
      <c r="I612" s="6"/>
      <c r="J612" s="6"/>
      <c r="K612" s="6"/>
      <c r="L612" s="6"/>
      <c r="M612" s="6"/>
      <c r="N612" s="6"/>
      <c r="O612" s="6"/>
      <c r="P612" s="6"/>
      <c r="Q612" s="6"/>
      <c r="S612" s="7"/>
      <c r="T612" s="35"/>
      <c r="U612" s="71"/>
    </row>
    <row r="613" spans="9:21" s="2" customFormat="1" x14ac:dyDescent="0.25">
      <c r="I613" s="6"/>
      <c r="J613" s="6"/>
      <c r="K613" s="6"/>
      <c r="L613" s="6"/>
      <c r="M613" s="6"/>
      <c r="N613" s="6"/>
      <c r="O613" s="6"/>
      <c r="P613" s="6"/>
      <c r="Q613" s="6"/>
      <c r="S613" s="7"/>
      <c r="T613" s="35"/>
      <c r="U613" s="71"/>
    </row>
    <row r="614" spans="9:21" s="2" customFormat="1" x14ac:dyDescent="0.25">
      <c r="I614" s="6"/>
      <c r="J614" s="6"/>
      <c r="K614" s="6"/>
      <c r="L614" s="6"/>
      <c r="M614" s="6"/>
      <c r="N614" s="6"/>
      <c r="O614" s="6"/>
      <c r="P614" s="6"/>
      <c r="Q614" s="6"/>
      <c r="S614" s="7"/>
      <c r="T614" s="35"/>
      <c r="U614" s="71"/>
    </row>
    <row r="615" spans="9:21" s="2" customFormat="1" x14ac:dyDescent="0.25">
      <c r="I615" s="6"/>
      <c r="J615" s="6"/>
      <c r="K615" s="6"/>
      <c r="L615" s="6"/>
      <c r="M615" s="6"/>
      <c r="N615" s="6"/>
      <c r="O615" s="6"/>
      <c r="P615" s="6"/>
      <c r="Q615" s="6"/>
      <c r="S615" s="7"/>
      <c r="T615" s="35"/>
      <c r="U615" s="71"/>
    </row>
    <row r="616" spans="9:21" s="2" customFormat="1" x14ac:dyDescent="0.25">
      <c r="I616" s="6"/>
      <c r="J616" s="6"/>
      <c r="K616" s="6"/>
      <c r="L616" s="6"/>
      <c r="M616" s="6"/>
      <c r="N616" s="6"/>
      <c r="O616" s="6"/>
      <c r="P616" s="6"/>
      <c r="Q616" s="6"/>
      <c r="S616" s="7"/>
      <c r="T616" s="35"/>
      <c r="U616" s="71"/>
    </row>
    <row r="617" spans="9:21" s="2" customFormat="1" x14ac:dyDescent="0.25">
      <c r="I617" s="6"/>
      <c r="J617" s="6"/>
      <c r="K617" s="6"/>
      <c r="L617" s="6"/>
      <c r="M617" s="6"/>
      <c r="N617" s="6"/>
      <c r="O617" s="6"/>
      <c r="P617" s="6"/>
      <c r="Q617" s="6"/>
      <c r="S617" s="7"/>
      <c r="T617" s="35"/>
      <c r="U617" s="71"/>
    </row>
    <row r="618" spans="9:21" s="2" customFormat="1" x14ac:dyDescent="0.25">
      <c r="I618" s="6"/>
      <c r="J618" s="6"/>
      <c r="K618" s="6"/>
      <c r="L618" s="6"/>
      <c r="M618" s="6"/>
      <c r="N618" s="6"/>
      <c r="O618" s="6"/>
      <c r="P618" s="6"/>
      <c r="Q618" s="6"/>
      <c r="S618" s="7"/>
      <c r="T618" s="35"/>
      <c r="U618" s="71"/>
    </row>
    <row r="619" spans="9:21" s="2" customFormat="1" x14ac:dyDescent="0.25">
      <c r="I619" s="6"/>
      <c r="J619" s="6"/>
      <c r="K619" s="6"/>
      <c r="L619" s="6"/>
      <c r="M619" s="6"/>
      <c r="N619" s="6"/>
      <c r="O619" s="6"/>
      <c r="P619" s="6"/>
      <c r="Q619" s="6"/>
      <c r="S619" s="7"/>
      <c r="T619" s="35"/>
      <c r="U619" s="71"/>
    </row>
    <row r="620" spans="9:21" s="2" customFormat="1" x14ac:dyDescent="0.25">
      <c r="I620" s="6"/>
      <c r="J620" s="6"/>
      <c r="K620" s="6"/>
      <c r="L620" s="6"/>
      <c r="M620" s="6"/>
      <c r="N620" s="6"/>
      <c r="O620" s="6"/>
      <c r="P620" s="6"/>
      <c r="Q620" s="6"/>
      <c r="S620" s="7"/>
      <c r="T620" s="35"/>
      <c r="U620" s="71"/>
    </row>
    <row r="621" spans="9:21" s="2" customFormat="1" x14ac:dyDescent="0.25">
      <c r="I621" s="6"/>
      <c r="J621" s="6"/>
      <c r="K621" s="6"/>
      <c r="L621" s="6"/>
      <c r="M621" s="6"/>
      <c r="N621" s="6"/>
      <c r="O621" s="6"/>
      <c r="P621" s="6"/>
      <c r="Q621" s="6"/>
      <c r="S621" s="7"/>
      <c r="T621" s="35"/>
      <c r="U621" s="71"/>
    </row>
    <row r="622" spans="9:21" s="2" customFormat="1" x14ac:dyDescent="0.25">
      <c r="I622" s="6"/>
      <c r="J622" s="6"/>
      <c r="K622" s="6"/>
      <c r="L622" s="6"/>
      <c r="M622" s="6"/>
      <c r="N622" s="6"/>
      <c r="O622" s="6"/>
      <c r="P622" s="6"/>
      <c r="Q622" s="6"/>
      <c r="S622" s="7"/>
      <c r="T622" s="35"/>
      <c r="U622" s="71"/>
    </row>
    <row r="623" spans="9:21" s="2" customFormat="1" x14ac:dyDescent="0.25">
      <c r="I623" s="6"/>
      <c r="J623" s="6"/>
      <c r="K623" s="6"/>
      <c r="L623" s="6"/>
      <c r="M623" s="6"/>
      <c r="N623" s="6"/>
      <c r="O623" s="6"/>
      <c r="P623" s="6"/>
      <c r="Q623" s="6"/>
      <c r="S623" s="7"/>
      <c r="T623" s="35"/>
      <c r="U623" s="71"/>
    </row>
    <row r="624" spans="9:21" s="2" customFormat="1" x14ac:dyDescent="0.25">
      <c r="I624" s="6"/>
      <c r="J624" s="6"/>
      <c r="K624" s="6"/>
      <c r="L624" s="6"/>
      <c r="M624" s="6"/>
      <c r="N624" s="6"/>
      <c r="O624" s="6"/>
      <c r="P624" s="6"/>
      <c r="Q624" s="6"/>
      <c r="S624" s="7"/>
      <c r="T624" s="35"/>
      <c r="U624" s="71"/>
    </row>
    <row r="625" spans="9:21" s="2" customFormat="1" x14ac:dyDescent="0.25">
      <c r="I625" s="6"/>
      <c r="J625" s="6"/>
      <c r="K625" s="6"/>
      <c r="L625" s="6"/>
      <c r="M625" s="6"/>
      <c r="N625" s="6"/>
      <c r="O625" s="6"/>
      <c r="P625" s="6"/>
      <c r="Q625" s="6"/>
      <c r="S625" s="7"/>
      <c r="T625" s="35"/>
      <c r="U625" s="71"/>
    </row>
    <row r="626" spans="9:21" s="2" customFormat="1" x14ac:dyDescent="0.25">
      <c r="I626" s="6"/>
      <c r="J626" s="6"/>
      <c r="K626" s="6"/>
      <c r="L626" s="6"/>
      <c r="M626" s="6"/>
      <c r="N626" s="6"/>
      <c r="O626" s="6"/>
      <c r="P626" s="6"/>
      <c r="Q626" s="6"/>
      <c r="S626" s="7"/>
      <c r="T626" s="35"/>
      <c r="U626" s="71"/>
    </row>
    <row r="627" spans="9:21" s="2" customFormat="1" x14ac:dyDescent="0.25">
      <c r="I627" s="6"/>
      <c r="J627" s="6"/>
      <c r="K627" s="6"/>
      <c r="L627" s="6"/>
      <c r="M627" s="6"/>
      <c r="N627" s="6"/>
      <c r="O627" s="6"/>
      <c r="P627" s="6"/>
      <c r="Q627" s="6"/>
      <c r="S627" s="7"/>
      <c r="T627" s="35"/>
      <c r="U627" s="71"/>
    </row>
    <row r="628" spans="9:21" s="2" customFormat="1" x14ac:dyDescent="0.25">
      <c r="I628" s="6"/>
      <c r="J628" s="6"/>
      <c r="K628" s="6"/>
      <c r="L628" s="6"/>
      <c r="M628" s="6"/>
      <c r="N628" s="6"/>
      <c r="O628" s="6"/>
      <c r="P628" s="6"/>
      <c r="Q628" s="6"/>
      <c r="S628" s="7"/>
      <c r="T628" s="35"/>
      <c r="U628" s="71"/>
    </row>
    <row r="629" spans="9:21" s="2" customFormat="1" x14ac:dyDescent="0.25">
      <c r="I629" s="6"/>
      <c r="J629" s="6"/>
      <c r="K629" s="6"/>
      <c r="L629" s="6"/>
      <c r="M629" s="6"/>
      <c r="N629" s="6"/>
      <c r="O629" s="6"/>
      <c r="P629" s="6"/>
      <c r="Q629" s="6"/>
      <c r="S629" s="7"/>
      <c r="T629" s="35"/>
      <c r="U629" s="71"/>
    </row>
    <row r="630" spans="9:21" s="2" customFormat="1" x14ac:dyDescent="0.25">
      <c r="I630" s="6"/>
      <c r="J630" s="6"/>
      <c r="K630" s="6"/>
      <c r="L630" s="6"/>
      <c r="M630" s="6"/>
      <c r="N630" s="6"/>
      <c r="O630" s="6"/>
      <c r="P630" s="6"/>
      <c r="Q630" s="6"/>
      <c r="S630" s="7"/>
      <c r="T630" s="35"/>
      <c r="U630" s="71"/>
    </row>
    <row r="631" spans="9:21" s="2" customFormat="1" x14ac:dyDescent="0.25">
      <c r="I631" s="6"/>
      <c r="J631" s="6"/>
      <c r="K631" s="6"/>
      <c r="L631" s="6"/>
      <c r="M631" s="6"/>
      <c r="N631" s="6"/>
      <c r="O631" s="6"/>
      <c r="P631" s="6"/>
      <c r="Q631" s="6"/>
      <c r="S631" s="7"/>
      <c r="T631" s="35"/>
      <c r="U631" s="71"/>
    </row>
    <row r="632" spans="9:21" s="2" customFormat="1" x14ac:dyDescent="0.25">
      <c r="I632" s="6"/>
      <c r="J632" s="6"/>
      <c r="K632" s="6"/>
      <c r="L632" s="6"/>
      <c r="M632" s="6"/>
      <c r="N632" s="6"/>
      <c r="O632" s="6"/>
      <c r="P632" s="6"/>
      <c r="Q632" s="6"/>
      <c r="S632" s="7"/>
      <c r="T632" s="35"/>
      <c r="U632" s="71"/>
    </row>
    <row r="633" spans="9:21" s="2" customFormat="1" x14ac:dyDescent="0.25">
      <c r="I633" s="6"/>
      <c r="J633" s="6"/>
      <c r="K633" s="6"/>
      <c r="L633" s="6"/>
      <c r="M633" s="6"/>
      <c r="N633" s="6"/>
      <c r="O633" s="6"/>
      <c r="P633" s="6"/>
      <c r="Q633" s="6"/>
      <c r="S633" s="7"/>
      <c r="T633" s="35"/>
      <c r="U633" s="71"/>
    </row>
    <row r="634" spans="9:21" s="2" customFormat="1" x14ac:dyDescent="0.25">
      <c r="I634" s="6"/>
      <c r="J634" s="6"/>
      <c r="K634" s="6"/>
      <c r="L634" s="6"/>
      <c r="M634" s="6"/>
      <c r="N634" s="6"/>
      <c r="O634" s="6"/>
      <c r="P634" s="6"/>
      <c r="Q634" s="6"/>
      <c r="S634" s="7"/>
      <c r="T634" s="35"/>
      <c r="U634" s="71"/>
    </row>
    <row r="635" spans="9:21" s="2" customFormat="1" x14ac:dyDescent="0.25">
      <c r="I635" s="6"/>
      <c r="J635" s="6"/>
      <c r="K635" s="6"/>
      <c r="L635" s="6"/>
      <c r="M635" s="6"/>
      <c r="N635" s="6"/>
      <c r="O635" s="6"/>
      <c r="P635" s="6"/>
      <c r="Q635" s="6"/>
      <c r="S635" s="7"/>
      <c r="T635" s="35"/>
      <c r="U635" s="71"/>
    </row>
    <row r="636" spans="9:21" s="2" customFormat="1" x14ac:dyDescent="0.25">
      <c r="I636" s="6"/>
      <c r="J636" s="6"/>
      <c r="K636" s="6"/>
      <c r="L636" s="6"/>
      <c r="M636" s="6"/>
      <c r="N636" s="6"/>
      <c r="O636" s="6"/>
      <c r="P636" s="6"/>
      <c r="Q636" s="6"/>
      <c r="S636" s="7"/>
      <c r="T636" s="35"/>
      <c r="U636" s="71"/>
    </row>
    <row r="637" spans="9:21" s="2" customFormat="1" x14ac:dyDescent="0.25">
      <c r="I637" s="6"/>
      <c r="J637" s="6"/>
      <c r="K637" s="6"/>
      <c r="L637" s="6"/>
      <c r="M637" s="6"/>
      <c r="N637" s="6"/>
      <c r="O637" s="6"/>
      <c r="P637" s="6"/>
      <c r="Q637" s="6"/>
      <c r="S637" s="7"/>
      <c r="T637" s="35"/>
      <c r="U637" s="71"/>
    </row>
    <row r="638" spans="9:21" s="2" customFormat="1" x14ac:dyDescent="0.25">
      <c r="I638" s="6"/>
      <c r="J638" s="6"/>
      <c r="K638" s="6"/>
      <c r="L638" s="6"/>
      <c r="M638" s="6"/>
      <c r="N638" s="6"/>
      <c r="O638" s="6"/>
      <c r="P638" s="6"/>
      <c r="Q638" s="6"/>
      <c r="S638" s="7"/>
      <c r="T638" s="35"/>
      <c r="U638" s="71"/>
    </row>
    <row r="639" spans="9:21" s="2" customFormat="1" x14ac:dyDescent="0.25">
      <c r="I639" s="6"/>
      <c r="J639" s="6"/>
      <c r="K639" s="6"/>
      <c r="L639" s="6"/>
      <c r="M639" s="6"/>
      <c r="N639" s="6"/>
      <c r="O639" s="6"/>
      <c r="P639" s="6"/>
      <c r="Q639" s="6"/>
      <c r="S639" s="7"/>
      <c r="T639" s="35"/>
      <c r="U639" s="71"/>
    </row>
    <row r="640" spans="9:21" s="2" customFormat="1" x14ac:dyDescent="0.25">
      <c r="I640" s="6"/>
      <c r="J640" s="6"/>
      <c r="K640" s="6"/>
      <c r="L640" s="6"/>
      <c r="M640" s="6"/>
      <c r="N640" s="6"/>
      <c r="O640" s="6"/>
      <c r="P640" s="6"/>
      <c r="Q640" s="6"/>
      <c r="S640" s="7"/>
      <c r="T640" s="35"/>
      <c r="U640" s="71"/>
    </row>
    <row r="641" spans="9:21" s="2" customFormat="1" x14ac:dyDescent="0.25">
      <c r="I641" s="6"/>
      <c r="J641" s="6"/>
      <c r="K641" s="6"/>
      <c r="L641" s="6"/>
      <c r="M641" s="6"/>
      <c r="N641" s="6"/>
      <c r="O641" s="6"/>
      <c r="P641" s="6"/>
      <c r="Q641" s="6"/>
      <c r="S641" s="7"/>
      <c r="T641" s="35"/>
      <c r="U641" s="71"/>
    </row>
    <row r="642" spans="9:21" s="2" customFormat="1" x14ac:dyDescent="0.25">
      <c r="I642" s="6"/>
      <c r="J642" s="6"/>
      <c r="K642" s="6"/>
      <c r="L642" s="6"/>
      <c r="M642" s="6"/>
      <c r="N642" s="6"/>
      <c r="O642" s="6"/>
      <c r="P642" s="6"/>
      <c r="Q642" s="6"/>
      <c r="S642" s="7"/>
      <c r="T642" s="35"/>
      <c r="U642" s="71"/>
    </row>
    <row r="643" spans="9:21" s="2" customFormat="1" x14ac:dyDescent="0.25">
      <c r="I643" s="6"/>
      <c r="J643" s="6"/>
      <c r="K643" s="6"/>
      <c r="L643" s="6"/>
      <c r="M643" s="6"/>
      <c r="N643" s="6"/>
      <c r="O643" s="6"/>
      <c r="P643" s="6"/>
      <c r="Q643" s="6"/>
      <c r="S643" s="7"/>
      <c r="T643" s="35"/>
      <c r="U643" s="71"/>
    </row>
    <row r="644" spans="9:21" s="2" customFormat="1" x14ac:dyDescent="0.25">
      <c r="I644" s="6"/>
      <c r="J644" s="6"/>
      <c r="K644" s="6"/>
      <c r="L644" s="6"/>
      <c r="M644" s="6"/>
      <c r="N644" s="6"/>
      <c r="O644" s="6"/>
      <c r="P644" s="6"/>
      <c r="Q644" s="6"/>
      <c r="S644" s="7"/>
      <c r="T644" s="35"/>
      <c r="U644" s="71"/>
    </row>
    <row r="645" spans="9:21" s="2" customFormat="1" x14ac:dyDescent="0.25">
      <c r="I645" s="6"/>
      <c r="J645" s="6"/>
      <c r="K645" s="6"/>
      <c r="L645" s="6"/>
      <c r="M645" s="6"/>
      <c r="N645" s="6"/>
      <c r="O645" s="6"/>
      <c r="P645" s="6"/>
      <c r="Q645" s="6"/>
      <c r="S645" s="7"/>
      <c r="T645" s="35"/>
      <c r="U645" s="71"/>
    </row>
    <row r="646" spans="9:21" s="2" customFormat="1" x14ac:dyDescent="0.25">
      <c r="I646" s="6"/>
      <c r="J646" s="6"/>
      <c r="K646" s="6"/>
      <c r="L646" s="6"/>
      <c r="M646" s="6"/>
      <c r="N646" s="6"/>
      <c r="O646" s="6"/>
      <c r="P646" s="6"/>
      <c r="Q646" s="6"/>
      <c r="S646" s="7"/>
      <c r="T646" s="35"/>
      <c r="U646" s="71"/>
    </row>
    <row r="647" spans="9:21" s="2" customFormat="1" x14ac:dyDescent="0.25">
      <c r="I647" s="6"/>
      <c r="J647" s="6"/>
      <c r="K647" s="6"/>
      <c r="L647" s="6"/>
      <c r="M647" s="6"/>
      <c r="N647" s="6"/>
      <c r="O647" s="6"/>
      <c r="P647" s="6"/>
      <c r="Q647" s="6"/>
      <c r="S647" s="7"/>
      <c r="T647" s="35"/>
      <c r="U647" s="71"/>
    </row>
    <row r="648" spans="9:21" s="2" customFormat="1" x14ac:dyDescent="0.25">
      <c r="I648" s="6"/>
      <c r="J648" s="6"/>
      <c r="K648" s="6"/>
      <c r="L648" s="6"/>
      <c r="M648" s="6"/>
      <c r="N648" s="6"/>
      <c r="O648" s="6"/>
      <c r="P648" s="6"/>
      <c r="Q648" s="6"/>
      <c r="S648" s="7"/>
      <c r="T648" s="35"/>
      <c r="U648" s="71"/>
    </row>
    <row r="649" spans="9:21" s="2" customFormat="1" x14ac:dyDescent="0.25">
      <c r="I649" s="6"/>
      <c r="J649" s="6"/>
      <c r="K649" s="6"/>
      <c r="L649" s="6"/>
      <c r="M649" s="6"/>
      <c r="N649" s="6"/>
      <c r="O649" s="6"/>
      <c r="P649" s="6"/>
      <c r="Q649" s="6"/>
      <c r="S649" s="7"/>
      <c r="T649" s="35"/>
      <c r="U649" s="71"/>
    </row>
    <row r="650" spans="9:21" s="2" customFormat="1" x14ac:dyDescent="0.25">
      <c r="I650" s="6"/>
      <c r="J650" s="6"/>
      <c r="K650" s="6"/>
      <c r="L650" s="6"/>
      <c r="M650" s="6"/>
      <c r="N650" s="6"/>
      <c r="O650" s="6"/>
      <c r="P650" s="6"/>
      <c r="Q650" s="6"/>
      <c r="S650" s="7"/>
      <c r="T650" s="35"/>
      <c r="U650" s="71"/>
    </row>
    <row r="651" spans="9:21" s="2" customFormat="1" x14ac:dyDescent="0.25">
      <c r="I651" s="6"/>
      <c r="J651" s="6"/>
      <c r="K651" s="6"/>
      <c r="L651" s="6"/>
      <c r="M651" s="6"/>
      <c r="N651" s="6"/>
      <c r="O651" s="6"/>
      <c r="P651" s="6"/>
      <c r="Q651" s="6"/>
      <c r="S651" s="7"/>
      <c r="T651" s="35"/>
      <c r="U651" s="71"/>
    </row>
    <row r="652" spans="9:21" s="2" customFormat="1" x14ac:dyDescent="0.25">
      <c r="I652" s="6"/>
      <c r="J652" s="6"/>
      <c r="K652" s="6"/>
      <c r="L652" s="6"/>
      <c r="M652" s="6"/>
      <c r="N652" s="6"/>
      <c r="O652" s="6"/>
      <c r="P652" s="6"/>
      <c r="Q652" s="6"/>
      <c r="S652" s="7"/>
      <c r="T652" s="35"/>
      <c r="U652" s="71"/>
    </row>
    <row r="653" spans="9:21" s="2" customFormat="1" x14ac:dyDescent="0.25">
      <c r="I653" s="6"/>
      <c r="J653" s="6"/>
      <c r="K653" s="6"/>
      <c r="L653" s="6"/>
      <c r="M653" s="6"/>
      <c r="N653" s="6"/>
      <c r="O653" s="6"/>
      <c r="P653" s="6"/>
      <c r="Q653" s="6"/>
      <c r="S653" s="7"/>
      <c r="T653" s="35"/>
      <c r="U653" s="71"/>
    </row>
    <row r="654" spans="9:21" s="2" customFormat="1" x14ac:dyDescent="0.25">
      <c r="I654" s="6"/>
      <c r="J654" s="6"/>
      <c r="K654" s="6"/>
      <c r="L654" s="6"/>
      <c r="M654" s="6"/>
      <c r="N654" s="6"/>
      <c r="O654" s="6"/>
      <c r="P654" s="6"/>
      <c r="Q654" s="6"/>
      <c r="S654" s="7"/>
      <c r="T654" s="35"/>
      <c r="U654" s="71"/>
    </row>
    <row r="655" spans="9:21" s="2" customFormat="1" x14ac:dyDescent="0.25">
      <c r="I655" s="6"/>
      <c r="J655" s="6"/>
      <c r="K655" s="6"/>
      <c r="L655" s="6"/>
      <c r="M655" s="6"/>
      <c r="N655" s="6"/>
      <c r="O655" s="6"/>
      <c r="P655" s="6"/>
      <c r="Q655" s="6"/>
      <c r="S655" s="7"/>
      <c r="T655" s="35"/>
      <c r="U655" s="71"/>
    </row>
    <row r="656" spans="9:21" s="2" customFormat="1" x14ac:dyDescent="0.25">
      <c r="I656" s="6"/>
      <c r="J656" s="6"/>
      <c r="K656" s="6"/>
      <c r="L656" s="6"/>
      <c r="M656" s="6"/>
      <c r="N656" s="6"/>
      <c r="O656" s="6"/>
      <c r="P656" s="6"/>
      <c r="Q656" s="6"/>
      <c r="S656" s="7"/>
      <c r="T656" s="35"/>
      <c r="U656" s="71"/>
    </row>
    <row r="657" spans="9:21" s="2" customFormat="1" x14ac:dyDescent="0.25">
      <c r="I657" s="6"/>
      <c r="J657" s="6"/>
      <c r="K657" s="6"/>
      <c r="L657" s="6"/>
      <c r="M657" s="6"/>
      <c r="N657" s="6"/>
      <c r="O657" s="6"/>
      <c r="P657" s="6"/>
      <c r="Q657" s="6"/>
      <c r="S657" s="7"/>
      <c r="T657" s="35"/>
      <c r="U657" s="71"/>
    </row>
    <row r="658" spans="9:21" s="2" customFormat="1" x14ac:dyDescent="0.25">
      <c r="I658" s="6"/>
      <c r="J658" s="6"/>
      <c r="K658" s="6"/>
      <c r="L658" s="6"/>
      <c r="M658" s="6"/>
      <c r="N658" s="6"/>
      <c r="O658" s="6"/>
      <c r="P658" s="6"/>
      <c r="Q658" s="6"/>
      <c r="S658" s="7"/>
      <c r="T658" s="35"/>
      <c r="U658" s="71"/>
    </row>
    <row r="659" spans="9:21" s="2" customFormat="1" x14ac:dyDescent="0.25">
      <c r="I659" s="6"/>
      <c r="J659" s="6"/>
      <c r="K659" s="6"/>
      <c r="L659" s="6"/>
      <c r="M659" s="6"/>
      <c r="N659" s="6"/>
      <c r="O659" s="6"/>
      <c r="P659" s="6"/>
      <c r="Q659" s="6"/>
      <c r="S659" s="7"/>
      <c r="T659" s="35"/>
      <c r="U659" s="71"/>
    </row>
    <row r="660" spans="9:21" s="2" customFormat="1" x14ac:dyDescent="0.25">
      <c r="I660" s="6"/>
      <c r="J660" s="6"/>
      <c r="K660" s="6"/>
      <c r="L660" s="6"/>
      <c r="M660" s="6"/>
      <c r="N660" s="6"/>
      <c r="O660" s="6"/>
      <c r="P660" s="6"/>
      <c r="Q660" s="6"/>
      <c r="S660" s="7"/>
      <c r="T660" s="35"/>
      <c r="U660" s="71"/>
    </row>
    <row r="661" spans="9:21" s="2" customFormat="1" x14ac:dyDescent="0.25">
      <c r="I661" s="6"/>
      <c r="J661" s="6"/>
      <c r="K661" s="6"/>
      <c r="L661" s="6"/>
      <c r="M661" s="6"/>
      <c r="N661" s="6"/>
      <c r="O661" s="6"/>
      <c r="P661" s="6"/>
      <c r="Q661" s="6"/>
      <c r="S661" s="7"/>
      <c r="T661" s="35"/>
      <c r="U661" s="71"/>
    </row>
    <row r="662" spans="9:21" s="2" customFormat="1" x14ac:dyDescent="0.25">
      <c r="I662" s="6"/>
      <c r="J662" s="6"/>
      <c r="K662" s="6"/>
      <c r="L662" s="6"/>
      <c r="M662" s="6"/>
      <c r="N662" s="6"/>
      <c r="O662" s="6"/>
      <c r="P662" s="6"/>
      <c r="Q662" s="6"/>
      <c r="S662" s="7"/>
      <c r="T662" s="35"/>
      <c r="U662" s="71"/>
    </row>
    <row r="663" spans="9:21" s="2" customFormat="1" x14ac:dyDescent="0.25">
      <c r="I663" s="6"/>
      <c r="J663" s="6"/>
      <c r="K663" s="6"/>
      <c r="L663" s="6"/>
      <c r="M663" s="6"/>
      <c r="N663" s="6"/>
      <c r="O663" s="6"/>
      <c r="P663" s="6"/>
      <c r="Q663" s="6"/>
      <c r="S663" s="7"/>
      <c r="T663" s="35"/>
      <c r="U663" s="71"/>
    </row>
    <row r="664" spans="9:21" s="2" customFormat="1" x14ac:dyDescent="0.25">
      <c r="I664" s="6"/>
      <c r="J664" s="6"/>
      <c r="K664" s="6"/>
      <c r="L664" s="6"/>
      <c r="M664" s="6"/>
      <c r="N664" s="6"/>
      <c r="O664" s="6"/>
      <c r="P664" s="6"/>
      <c r="Q664" s="6"/>
      <c r="S664" s="7"/>
      <c r="T664" s="35"/>
      <c r="U664" s="71"/>
    </row>
    <row r="665" spans="9:21" s="2" customFormat="1" x14ac:dyDescent="0.25">
      <c r="I665" s="6"/>
      <c r="J665" s="6"/>
      <c r="K665" s="6"/>
      <c r="L665" s="6"/>
      <c r="M665" s="6"/>
      <c r="N665" s="6"/>
      <c r="O665" s="6"/>
      <c r="P665" s="6"/>
      <c r="Q665" s="6"/>
      <c r="S665" s="7"/>
      <c r="T665" s="35"/>
      <c r="U665" s="71"/>
    </row>
    <row r="666" spans="9:21" s="2" customFormat="1" x14ac:dyDescent="0.25">
      <c r="I666" s="6"/>
      <c r="J666" s="6"/>
      <c r="K666" s="6"/>
      <c r="L666" s="6"/>
      <c r="M666" s="6"/>
      <c r="N666" s="6"/>
      <c r="O666" s="6"/>
      <c r="P666" s="6"/>
      <c r="Q666" s="6"/>
      <c r="S666" s="7"/>
      <c r="T666" s="35"/>
      <c r="U666" s="71"/>
    </row>
    <row r="667" spans="9:21" s="2" customFormat="1" x14ac:dyDescent="0.25">
      <c r="I667" s="6"/>
      <c r="J667" s="6"/>
      <c r="K667" s="6"/>
      <c r="L667" s="6"/>
      <c r="M667" s="6"/>
      <c r="N667" s="6"/>
      <c r="O667" s="6"/>
      <c r="P667" s="6"/>
      <c r="Q667" s="6"/>
      <c r="S667" s="7"/>
      <c r="T667" s="35"/>
      <c r="U667" s="71"/>
    </row>
    <row r="668" spans="9:21" s="2" customFormat="1" x14ac:dyDescent="0.25">
      <c r="I668" s="6"/>
      <c r="J668" s="6"/>
      <c r="K668" s="6"/>
      <c r="L668" s="6"/>
      <c r="M668" s="6"/>
      <c r="N668" s="6"/>
      <c r="O668" s="6"/>
      <c r="P668" s="6"/>
      <c r="Q668" s="6"/>
      <c r="S668" s="7"/>
      <c r="T668" s="35"/>
      <c r="U668" s="71"/>
    </row>
    <row r="669" spans="9:21" s="2" customFormat="1" x14ac:dyDescent="0.25">
      <c r="I669" s="6"/>
      <c r="J669" s="6"/>
      <c r="K669" s="6"/>
      <c r="L669" s="6"/>
      <c r="M669" s="6"/>
      <c r="N669" s="6"/>
      <c r="O669" s="6"/>
      <c r="P669" s="6"/>
      <c r="Q669" s="6"/>
      <c r="S669" s="7"/>
      <c r="T669" s="35"/>
      <c r="U669" s="71"/>
    </row>
    <row r="670" spans="9:21" s="2" customFormat="1" x14ac:dyDescent="0.25">
      <c r="I670" s="6"/>
      <c r="J670" s="6"/>
      <c r="K670" s="6"/>
      <c r="L670" s="6"/>
      <c r="M670" s="6"/>
      <c r="N670" s="6"/>
      <c r="O670" s="6"/>
      <c r="P670" s="6"/>
      <c r="Q670" s="6"/>
      <c r="S670" s="7"/>
      <c r="T670" s="35"/>
      <c r="U670" s="71"/>
    </row>
    <row r="671" spans="9:21" s="2" customFormat="1" x14ac:dyDescent="0.25">
      <c r="I671" s="6"/>
      <c r="J671" s="6"/>
      <c r="K671" s="6"/>
      <c r="L671" s="6"/>
      <c r="M671" s="6"/>
      <c r="N671" s="6"/>
      <c r="O671" s="6"/>
      <c r="P671" s="6"/>
      <c r="Q671" s="6"/>
      <c r="S671" s="7"/>
      <c r="T671" s="35"/>
      <c r="U671" s="71"/>
    </row>
    <row r="672" spans="9:21" s="2" customFormat="1" x14ac:dyDescent="0.25">
      <c r="I672" s="6"/>
      <c r="J672" s="6"/>
      <c r="K672" s="6"/>
      <c r="L672" s="6"/>
      <c r="M672" s="6"/>
      <c r="N672" s="6"/>
      <c r="O672" s="6"/>
      <c r="P672" s="6"/>
      <c r="Q672" s="6"/>
      <c r="S672" s="7"/>
      <c r="T672" s="35"/>
      <c r="U672" s="71"/>
    </row>
    <row r="673" spans="9:21" s="2" customFormat="1" x14ac:dyDescent="0.25">
      <c r="I673" s="6"/>
      <c r="J673" s="6"/>
      <c r="K673" s="6"/>
      <c r="L673" s="6"/>
      <c r="M673" s="6"/>
      <c r="N673" s="6"/>
      <c r="O673" s="6"/>
      <c r="P673" s="6"/>
      <c r="Q673" s="6"/>
      <c r="S673" s="7"/>
      <c r="T673" s="35"/>
      <c r="U673" s="71"/>
    </row>
    <row r="674" spans="9:21" s="2" customFormat="1" x14ac:dyDescent="0.25">
      <c r="I674" s="6"/>
      <c r="J674" s="6"/>
      <c r="K674" s="6"/>
      <c r="L674" s="6"/>
      <c r="M674" s="6"/>
      <c r="N674" s="6"/>
      <c r="O674" s="6"/>
      <c r="P674" s="6"/>
      <c r="Q674" s="6"/>
      <c r="S674" s="7"/>
      <c r="T674" s="35"/>
      <c r="U674" s="71"/>
    </row>
    <row r="675" spans="9:21" s="2" customFormat="1" x14ac:dyDescent="0.25">
      <c r="I675" s="6"/>
      <c r="J675" s="6"/>
      <c r="K675" s="6"/>
      <c r="L675" s="6"/>
      <c r="M675" s="6"/>
      <c r="N675" s="6"/>
      <c r="O675" s="6"/>
      <c r="P675" s="6"/>
      <c r="Q675" s="6"/>
      <c r="S675" s="7"/>
      <c r="T675" s="35"/>
      <c r="U675" s="71"/>
    </row>
    <row r="676" spans="9:21" s="2" customFormat="1" x14ac:dyDescent="0.25">
      <c r="I676" s="6"/>
      <c r="J676" s="6"/>
      <c r="K676" s="6"/>
      <c r="L676" s="6"/>
      <c r="M676" s="6"/>
      <c r="N676" s="6"/>
      <c r="O676" s="6"/>
      <c r="P676" s="6"/>
      <c r="Q676" s="6"/>
      <c r="S676" s="7"/>
      <c r="T676" s="35"/>
      <c r="U676" s="71"/>
    </row>
    <row r="677" spans="9:21" s="2" customFormat="1" x14ac:dyDescent="0.25">
      <c r="I677" s="6"/>
      <c r="J677" s="6"/>
      <c r="K677" s="6"/>
      <c r="L677" s="6"/>
      <c r="M677" s="6"/>
      <c r="N677" s="6"/>
      <c r="O677" s="6"/>
      <c r="P677" s="6"/>
      <c r="Q677" s="6"/>
      <c r="S677" s="7"/>
      <c r="T677" s="35"/>
      <c r="U677" s="71"/>
    </row>
    <row r="678" spans="9:21" s="2" customFormat="1" x14ac:dyDescent="0.25">
      <c r="I678" s="6"/>
      <c r="J678" s="6"/>
      <c r="K678" s="6"/>
      <c r="L678" s="6"/>
      <c r="M678" s="6"/>
      <c r="N678" s="6"/>
      <c r="O678" s="6"/>
      <c r="P678" s="6"/>
      <c r="Q678" s="6"/>
      <c r="S678" s="7"/>
      <c r="T678" s="35"/>
      <c r="U678" s="71"/>
    </row>
    <row r="679" spans="9:21" s="2" customFormat="1" x14ac:dyDescent="0.25">
      <c r="I679" s="6"/>
      <c r="J679" s="6"/>
      <c r="K679" s="6"/>
      <c r="L679" s="6"/>
      <c r="M679" s="6"/>
      <c r="N679" s="6"/>
      <c r="O679" s="6"/>
      <c r="P679" s="6"/>
      <c r="Q679" s="6"/>
      <c r="S679" s="7"/>
      <c r="T679" s="35"/>
      <c r="U679" s="71"/>
    </row>
    <row r="680" spans="9:21" s="2" customFormat="1" x14ac:dyDescent="0.25">
      <c r="I680" s="6"/>
      <c r="J680" s="6"/>
      <c r="K680" s="6"/>
      <c r="L680" s="6"/>
      <c r="M680" s="6"/>
      <c r="N680" s="6"/>
      <c r="O680" s="6"/>
      <c r="P680" s="6"/>
      <c r="Q680" s="6"/>
      <c r="S680" s="7"/>
      <c r="T680" s="35"/>
      <c r="U680" s="71"/>
    </row>
    <row r="681" spans="9:21" s="2" customFormat="1" x14ac:dyDescent="0.25">
      <c r="I681" s="6"/>
      <c r="J681" s="6"/>
      <c r="K681" s="6"/>
      <c r="L681" s="6"/>
      <c r="M681" s="6"/>
      <c r="N681" s="6"/>
      <c r="O681" s="6"/>
      <c r="P681" s="6"/>
      <c r="Q681" s="6"/>
      <c r="S681" s="7"/>
      <c r="T681" s="35"/>
      <c r="U681" s="71"/>
    </row>
    <row r="682" spans="9:21" s="2" customFormat="1" x14ac:dyDescent="0.25">
      <c r="I682" s="6"/>
      <c r="J682" s="6"/>
      <c r="K682" s="6"/>
      <c r="L682" s="6"/>
      <c r="M682" s="6"/>
      <c r="N682" s="6"/>
      <c r="O682" s="6"/>
      <c r="P682" s="6"/>
      <c r="Q682" s="6"/>
      <c r="S682" s="7"/>
      <c r="T682" s="35"/>
      <c r="U682" s="71"/>
    </row>
    <row r="683" spans="9:21" s="2" customFormat="1" x14ac:dyDescent="0.25">
      <c r="I683" s="6"/>
      <c r="J683" s="6"/>
      <c r="K683" s="6"/>
      <c r="L683" s="6"/>
      <c r="M683" s="6"/>
      <c r="N683" s="6"/>
      <c r="O683" s="6"/>
      <c r="P683" s="6"/>
      <c r="Q683" s="6"/>
      <c r="S683" s="7"/>
      <c r="T683" s="35"/>
      <c r="U683" s="71"/>
    </row>
    <row r="684" spans="9:21" s="2" customFormat="1" x14ac:dyDescent="0.25">
      <c r="I684" s="6"/>
      <c r="J684" s="6"/>
      <c r="K684" s="6"/>
      <c r="L684" s="6"/>
      <c r="M684" s="6"/>
      <c r="N684" s="6"/>
      <c r="O684" s="6"/>
      <c r="P684" s="6"/>
      <c r="Q684" s="6"/>
      <c r="S684" s="7"/>
      <c r="T684" s="35"/>
      <c r="U684" s="71"/>
    </row>
    <row r="685" spans="9:21" s="2" customFormat="1" x14ac:dyDescent="0.25">
      <c r="I685" s="6"/>
      <c r="J685" s="6"/>
      <c r="K685" s="6"/>
      <c r="L685" s="6"/>
      <c r="M685" s="6"/>
      <c r="N685" s="6"/>
      <c r="O685" s="6"/>
      <c r="P685" s="6"/>
      <c r="Q685" s="6"/>
      <c r="S685" s="7"/>
      <c r="T685" s="35"/>
      <c r="U685" s="71"/>
    </row>
    <row r="686" spans="9:21" s="2" customFormat="1" x14ac:dyDescent="0.25">
      <c r="I686" s="6"/>
      <c r="J686" s="6"/>
      <c r="K686" s="6"/>
      <c r="L686" s="6"/>
      <c r="M686" s="6"/>
      <c r="N686" s="6"/>
      <c r="O686" s="6"/>
      <c r="P686" s="6"/>
      <c r="Q686" s="6"/>
      <c r="S686" s="7"/>
      <c r="T686" s="35"/>
      <c r="U686" s="71"/>
    </row>
    <row r="687" spans="9:21" s="2" customFormat="1" x14ac:dyDescent="0.25">
      <c r="I687" s="6"/>
      <c r="J687" s="6"/>
      <c r="K687" s="6"/>
      <c r="L687" s="6"/>
      <c r="M687" s="6"/>
      <c r="N687" s="6"/>
      <c r="O687" s="6"/>
      <c r="P687" s="6"/>
      <c r="Q687" s="6"/>
      <c r="S687" s="7"/>
      <c r="T687" s="35"/>
      <c r="U687" s="71"/>
    </row>
    <row r="688" spans="9:21" s="2" customFormat="1" x14ac:dyDescent="0.25">
      <c r="I688" s="6"/>
      <c r="J688" s="6"/>
      <c r="K688" s="6"/>
      <c r="L688" s="6"/>
      <c r="M688" s="6"/>
      <c r="N688" s="6"/>
      <c r="O688" s="6"/>
      <c r="P688" s="6"/>
      <c r="Q688" s="6"/>
      <c r="S688" s="7"/>
      <c r="T688" s="35"/>
      <c r="U688" s="71"/>
    </row>
    <row r="689" spans="9:21" s="2" customFormat="1" x14ac:dyDescent="0.25">
      <c r="I689" s="6"/>
      <c r="J689" s="6"/>
      <c r="K689" s="6"/>
      <c r="L689" s="6"/>
      <c r="M689" s="6"/>
      <c r="N689" s="6"/>
      <c r="O689" s="6"/>
      <c r="P689" s="6"/>
      <c r="Q689" s="6"/>
      <c r="S689" s="7"/>
      <c r="T689" s="35"/>
      <c r="U689" s="71"/>
    </row>
    <row r="690" spans="9:21" s="2" customFormat="1" x14ac:dyDescent="0.25">
      <c r="I690" s="6"/>
      <c r="J690" s="6"/>
      <c r="K690" s="6"/>
      <c r="L690" s="6"/>
      <c r="M690" s="6"/>
      <c r="N690" s="6"/>
      <c r="O690" s="6"/>
      <c r="P690" s="6"/>
      <c r="Q690" s="6"/>
      <c r="S690" s="7"/>
      <c r="T690" s="35"/>
      <c r="U690" s="71"/>
    </row>
    <row r="691" spans="9:21" s="2" customFormat="1" x14ac:dyDescent="0.25">
      <c r="I691" s="6"/>
      <c r="J691" s="6"/>
      <c r="K691" s="6"/>
      <c r="L691" s="6"/>
      <c r="M691" s="6"/>
      <c r="N691" s="6"/>
      <c r="O691" s="6"/>
      <c r="P691" s="6"/>
      <c r="Q691" s="6"/>
      <c r="S691" s="7"/>
      <c r="T691" s="35"/>
      <c r="U691" s="71"/>
    </row>
    <row r="692" spans="9:21" s="2" customFormat="1" x14ac:dyDescent="0.25">
      <c r="I692" s="6"/>
      <c r="J692" s="6"/>
      <c r="K692" s="6"/>
      <c r="L692" s="6"/>
      <c r="M692" s="6"/>
      <c r="N692" s="6"/>
      <c r="O692" s="6"/>
      <c r="P692" s="6"/>
      <c r="Q692" s="6"/>
      <c r="S692" s="7"/>
      <c r="T692" s="35"/>
      <c r="U692" s="71"/>
    </row>
    <row r="693" spans="9:21" s="2" customFormat="1" x14ac:dyDescent="0.25">
      <c r="I693" s="6"/>
      <c r="J693" s="6"/>
      <c r="K693" s="6"/>
      <c r="L693" s="6"/>
      <c r="M693" s="6"/>
      <c r="N693" s="6"/>
      <c r="O693" s="6"/>
      <c r="P693" s="6"/>
      <c r="Q693" s="6"/>
      <c r="S693" s="7"/>
      <c r="T693" s="35"/>
      <c r="U693" s="71"/>
    </row>
    <row r="694" spans="9:21" s="2" customFormat="1" x14ac:dyDescent="0.25">
      <c r="I694" s="6"/>
      <c r="J694" s="6"/>
      <c r="K694" s="6"/>
      <c r="L694" s="6"/>
      <c r="M694" s="6"/>
      <c r="N694" s="6"/>
      <c r="O694" s="6"/>
      <c r="P694" s="6"/>
      <c r="Q694" s="6"/>
      <c r="S694" s="7"/>
      <c r="T694" s="35"/>
      <c r="U694" s="71"/>
    </row>
    <row r="695" spans="9:21" s="2" customFormat="1" x14ac:dyDescent="0.25">
      <c r="I695" s="6"/>
      <c r="J695" s="6"/>
      <c r="K695" s="6"/>
      <c r="L695" s="6"/>
      <c r="M695" s="6"/>
      <c r="N695" s="6"/>
      <c r="O695" s="6"/>
      <c r="P695" s="6"/>
      <c r="Q695" s="6"/>
      <c r="S695" s="7"/>
      <c r="T695" s="35"/>
      <c r="U695" s="71"/>
    </row>
    <row r="696" spans="9:21" s="2" customFormat="1" x14ac:dyDescent="0.25">
      <c r="I696" s="6"/>
      <c r="J696" s="6"/>
      <c r="K696" s="6"/>
      <c r="L696" s="6"/>
      <c r="M696" s="6"/>
      <c r="N696" s="6"/>
      <c r="O696" s="6"/>
      <c r="P696" s="6"/>
      <c r="Q696" s="6"/>
      <c r="S696" s="7"/>
      <c r="T696" s="35"/>
      <c r="U696" s="71"/>
    </row>
    <row r="697" spans="9:21" s="2" customFormat="1" x14ac:dyDescent="0.25">
      <c r="I697" s="6"/>
      <c r="J697" s="6"/>
      <c r="K697" s="6"/>
      <c r="L697" s="6"/>
      <c r="M697" s="6"/>
      <c r="N697" s="6"/>
      <c r="O697" s="6"/>
      <c r="P697" s="6"/>
      <c r="Q697" s="6"/>
      <c r="S697" s="7"/>
      <c r="T697" s="35"/>
      <c r="U697" s="71"/>
    </row>
    <row r="698" spans="9:21" s="2" customFormat="1" x14ac:dyDescent="0.25">
      <c r="I698" s="6"/>
      <c r="J698" s="6"/>
      <c r="K698" s="6"/>
      <c r="L698" s="6"/>
      <c r="M698" s="6"/>
      <c r="N698" s="6"/>
      <c r="O698" s="6"/>
      <c r="P698" s="6"/>
      <c r="Q698" s="6"/>
      <c r="S698" s="7"/>
      <c r="T698" s="35"/>
      <c r="U698" s="71"/>
    </row>
    <row r="699" spans="9:21" s="2" customFormat="1" x14ac:dyDescent="0.25">
      <c r="I699" s="6"/>
      <c r="J699" s="6"/>
      <c r="K699" s="6"/>
      <c r="L699" s="6"/>
      <c r="M699" s="6"/>
      <c r="N699" s="6"/>
      <c r="O699" s="6"/>
      <c r="P699" s="6"/>
      <c r="Q699" s="6"/>
      <c r="S699" s="7"/>
      <c r="T699" s="35"/>
      <c r="U699" s="71"/>
    </row>
    <row r="700" spans="9:21" s="2" customFormat="1" x14ac:dyDescent="0.25">
      <c r="I700" s="6"/>
      <c r="J700" s="6"/>
      <c r="K700" s="6"/>
      <c r="L700" s="6"/>
      <c r="M700" s="6"/>
      <c r="N700" s="6"/>
      <c r="O700" s="6"/>
      <c r="P700" s="6"/>
      <c r="Q700" s="6"/>
      <c r="S700" s="7"/>
      <c r="T700" s="35"/>
      <c r="U700" s="71"/>
    </row>
    <row r="701" spans="9:21" s="2" customFormat="1" x14ac:dyDescent="0.25">
      <c r="I701" s="6"/>
      <c r="J701" s="6"/>
      <c r="K701" s="6"/>
      <c r="L701" s="6"/>
      <c r="M701" s="6"/>
      <c r="N701" s="6"/>
      <c r="O701" s="6"/>
      <c r="P701" s="6"/>
      <c r="Q701" s="6"/>
      <c r="S701" s="7"/>
      <c r="T701" s="35"/>
      <c r="U701" s="71"/>
    </row>
    <row r="702" spans="9:21" s="2" customFormat="1" x14ac:dyDescent="0.25">
      <c r="I702" s="6"/>
      <c r="J702" s="6"/>
      <c r="K702" s="6"/>
      <c r="L702" s="6"/>
      <c r="M702" s="6"/>
      <c r="N702" s="6"/>
      <c r="O702" s="6"/>
      <c r="P702" s="6"/>
      <c r="Q702" s="6"/>
      <c r="S702" s="7"/>
      <c r="T702" s="35"/>
      <c r="U702" s="71"/>
    </row>
    <row r="703" spans="9:21" s="2" customFormat="1" x14ac:dyDescent="0.25">
      <c r="I703" s="6"/>
      <c r="J703" s="6"/>
      <c r="K703" s="6"/>
      <c r="L703" s="6"/>
      <c r="M703" s="6"/>
      <c r="N703" s="6"/>
      <c r="O703" s="6"/>
      <c r="P703" s="6"/>
      <c r="Q703" s="6"/>
      <c r="S703" s="7"/>
      <c r="T703" s="35"/>
      <c r="U703" s="71"/>
    </row>
    <row r="704" spans="9:21" s="2" customFormat="1" x14ac:dyDescent="0.25">
      <c r="I704" s="6"/>
      <c r="J704" s="6"/>
      <c r="K704" s="6"/>
      <c r="L704" s="6"/>
      <c r="M704" s="6"/>
      <c r="N704" s="6"/>
      <c r="O704" s="6"/>
      <c r="P704" s="6"/>
      <c r="Q704" s="6"/>
      <c r="S704" s="7"/>
      <c r="T704" s="35"/>
      <c r="U704" s="71"/>
    </row>
    <row r="705" spans="9:21" s="2" customFormat="1" x14ac:dyDescent="0.25">
      <c r="I705" s="6"/>
      <c r="J705" s="6"/>
      <c r="K705" s="6"/>
      <c r="L705" s="6"/>
      <c r="M705" s="6"/>
      <c r="N705" s="6"/>
      <c r="O705" s="6"/>
      <c r="P705" s="6"/>
      <c r="Q705" s="6"/>
      <c r="S705" s="7"/>
      <c r="T705" s="35"/>
      <c r="U705" s="71"/>
    </row>
    <row r="706" spans="9:21" s="2" customFormat="1" x14ac:dyDescent="0.25">
      <c r="I706" s="6"/>
      <c r="J706" s="6"/>
      <c r="K706" s="6"/>
      <c r="L706" s="6"/>
      <c r="M706" s="6"/>
      <c r="N706" s="6"/>
      <c r="O706" s="6"/>
      <c r="P706" s="6"/>
      <c r="Q706" s="6"/>
      <c r="S706" s="7"/>
      <c r="T706" s="35"/>
      <c r="U706" s="71"/>
    </row>
    <row r="707" spans="9:21" s="2" customFormat="1" x14ac:dyDescent="0.25">
      <c r="I707" s="6"/>
      <c r="J707" s="6"/>
      <c r="K707" s="6"/>
      <c r="L707" s="6"/>
      <c r="M707" s="6"/>
      <c r="N707" s="6"/>
      <c r="O707" s="6"/>
      <c r="P707" s="6"/>
      <c r="Q707" s="6"/>
      <c r="S707" s="7"/>
      <c r="T707" s="35"/>
      <c r="U707" s="71"/>
    </row>
    <row r="708" spans="9:21" s="2" customFormat="1" x14ac:dyDescent="0.25">
      <c r="I708" s="6"/>
      <c r="J708" s="6"/>
      <c r="K708" s="6"/>
      <c r="L708" s="6"/>
      <c r="M708" s="6"/>
      <c r="N708" s="6"/>
      <c r="O708" s="6"/>
      <c r="P708" s="6"/>
      <c r="Q708" s="6"/>
      <c r="S708" s="7"/>
      <c r="T708" s="35"/>
      <c r="U708" s="71"/>
    </row>
    <row r="709" spans="9:21" s="2" customFormat="1" x14ac:dyDescent="0.25">
      <c r="I709" s="6"/>
      <c r="J709" s="6"/>
      <c r="K709" s="6"/>
      <c r="L709" s="6"/>
      <c r="M709" s="6"/>
      <c r="N709" s="6"/>
      <c r="O709" s="6"/>
      <c r="P709" s="6"/>
      <c r="Q709" s="6"/>
      <c r="S709" s="7"/>
      <c r="T709" s="35"/>
      <c r="U709" s="71"/>
    </row>
    <row r="710" spans="9:21" s="2" customFormat="1" x14ac:dyDescent="0.25">
      <c r="I710" s="6"/>
      <c r="J710" s="6"/>
      <c r="K710" s="6"/>
      <c r="L710" s="6"/>
      <c r="M710" s="6"/>
      <c r="N710" s="6"/>
      <c r="O710" s="6"/>
      <c r="P710" s="6"/>
      <c r="Q710" s="6"/>
      <c r="S710" s="7"/>
      <c r="T710" s="35"/>
      <c r="U710" s="71"/>
    </row>
    <row r="711" spans="9:21" s="2" customFormat="1" x14ac:dyDescent="0.25">
      <c r="I711" s="6"/>
      <c r="J711" s="6"/>
      <c r="K711" s="6"/>
      <c r="L711" s="6"/>
      <c r="M711" s="6"/>
      <c r="N711" s="6"/>
      <c r="O711" s="6"/>
      <c r="P711" s="6"/>
      <c r="Q711" s="6"/>
      <c r="S711" s="7"/>
      <c r="T711" s="35"/>
      <c r="U711" s="71"/>
    </row>
    <row r="712" spans="9:21" s="2" customFormat="1" x14ac:dyDescent="0.25">
      <c r="I712" s="6"/>
      <c r="J712" s="6"/>
      <c r="K712" s="6"/>
      <c r="L712" s="6"/>
      <c r="M712" s="6"/>
      <c r="N712" s="6"/>
      <c r="O712" s="6"/>
      <c r="P712" s="6"/>
      <c r="Q712" s="6"/>
      <c r="S712" s="7"/>
      <c r="T712" s="35"/>
      <c r="U712" s="71"/>
    </row>
    <row r="713" spans="9:21" s="2" customFormat="1" x14ac:dyDescent="0.25">
      <c r="I713" s="6"/>
      <c r="J713" s="6"/>
      <c r="K713" s="6"/>
      <c r="L713" s="6"/>
      <c r="M713" s="6"/>
      <c r="N713" s="6"/>
      <c r="O713" s="6"/>
      <c r="P713" s="6"/>
      <c r="Q713" s="6"/>
      <c r="S713" s="7"/>
      <c r="T713" s="35"/>
      <c r="U713" s="71"/>
    </row>
    <row r="714" spans="9:21" s="2" customFormat="1" x14ac:dyDescent="0.25">
      <c r="I714" s="6"/>
      <c r="J714" s="6"/>
      <c r="K714" s="6"/>
      <c r="L714" s="6"/>
      <c r="M714" s="6"/>
      <c r="N714" s="6"/>
      <c r="O714" s="6"/>
      <c r="P714" s="6"/>
      <c r="Q714" s="6"/>
      <c r="S714" s="7"/>
      <c r="T714" s="35"/>
      <c r="U714" s="71"/>
    </row>
    <row r="715" spans="9:21" s="2" customFormat="1" x14ac:dyDescent="0.25">
      <c r="I715" s="6"/>
      <c r="J715" s="6"/>
      <c r="K715" s="6"/>
      <c r="L715" s="6"/>
      <c r="M715" s="6"/>
      <c r="N715" s="6"/>
      <c r="O715" s="6"/>
      <c r="P715" s="6"/>
      <c r="Q715" s="6"/>
      <c r="S715" s="7"/>
      <c r="T715" s="35"/>
      <c r="U715" s="71"/>
    </row>
    <row r="716" spans="9:21" s="2" customFormat="1" x14ac:dyDescent="0.25">
      <c r="I716" s="6"/>
      <c r="J716" s="6"/>
      <c r="K716" s="6"/>
      <c r="L716" s="6"/>
      <c r="M716" s="6"/>
      <c r="N716" s="6"/>
      <c r="O716" s="6"/>
      <c r="P716" s="6"/>
      <c r="Q716" s="6"/>
      <c r="S716" s="7"/>
      <c r="T716" s="35"/>
      <c r="U716" s="71"/>
    </row>
    <row r="717" spans="9:21" s="2" customFormat="1" x14ac:dyDescent="0.25">
      <c r="I717" s="6"/>
      <c r="J717" s="6"/>
      <c r="K717" s="6"/>
      <c r="L717" s="6"/>
      <c r="M717" s="6"/>
      <c r="N717" s="6"/>
      <c r="O717" s="6"/>
      <c r="P717" s="6"/>
      <c r="Q717" s="6"/>
      <c r="S717" s="7"/>
      <c r="T717" s="35"/>
      <c r="U717" s="71"/>
    </row>
    <row r="718" spans="9:21" s="2" customFormat="1" x14ac:dyDescent="0.25">
      <c r="I718" s="6"/>
      <c r="J718" s="6"/>
      <c r="K718" s="6"/>
      <c r="L718" s="6"/>
      <c r="M718" s="6"/>
      <c r="N718" s="6"/>
      <c r="O718" s="6"/>
      <c r="P718" s="6"/>
      <c r="Q718" s="6"/>
      <c r="S718" s="7"/>
      <c r="T718" s="35"/>
      <c r="U718" s="71"/>
    </row>
    <row r="719" spans="9:21" s="2" customFormat="1" x14ac:dyDescent="0.25">
      <c r="I719" s="6"/>
      <c r="J719" s="6"/>
      <c r="K719" s="6"/>
      <c r="L719" s="6"/>
      <c r="M719" s="6"/>
      <c r="N719" s="6"/>
      <c r="O719" s="6"/>
      <c r="P719" s="6"/>
      <c r="Q719" s="6"/>
      <c r="S719" s="7"/>
      <c r="T719" s="35"/>
      <c r="U719" s="71"/>
    </row>
    <row r="720" spans="9:21" s="2" customFormat="1" x14ac:dyDescent="0.25">
      <c r="I720" s="6"/>
      <c r="J720" s="6"/>
      <c r="K720" s="6"/>
      <c r="L720" s="6"/>
      <c r="M720" s="6"/>
      <c r="N720" s="6"/>
      <c r="O720" s="6"/>
      <c r="P720" s="6"/>
      <c r="Q720" s="6"/>
      <c r="S720" s="7"/>
      <c r="T720" s="35"/>
      <c r="U720" s="71"/>
    </row>
    <row r="721" spans="9:21" s="2" customFormat="1" x14ac:dyDescent="0.25">
      <c r="I721" s="6"/>
      <c r="J721" s="6"/>
      <c r="K721" s="6"/>
      <c r="L721" s="6"/>
      <c r="M721" s="6"/>
      <c r="N721" s="6"/>
      <c r="O721" s="6"/>
      <c r="P721" s="6"/>
      <c r="Q721" s="6"/>
      <c r="S721" s="7"/>
      <c r="T721" s="35"/>
      <c r="U721" s="71"/>
    </row>
    <row r="722" spans="9:21" s="2" customFormat="1" x14ac:dyDescent="0.25">
      <c r="I722" s="6"/>
      <c r="J722" s="6"/>
      <c r="K722" s="6"/>
      <c r="L722" s="6"/>
      <c r="M722" s="6"/>
      <c r="N722" s="6"/>
      <c r="O722" s="6"/>
      <c r="P722" s="6"/>
      <c r="Q722" s="6"/>
      <c r="S722" s="7"/>
      <c r="T722" s="35"/>
      <c r="U722" s="71"/>
    </row>
    <row r="723" spans="9:21" s="2" customFormat="1" x14ac:dyDescent="0.25">
      <c r="I723" s="6"/>
      <c r="J723" s="6"/>
      <c r="K723" s="6"/>
      <c r="L723" s="6"/>
      <c r="M723" s="6"/>
      <c r="N723" s="6"/>
      <c r="O723" s="6"/>
      <c r="P723" s="6"/>
      <c r="Q723" s="6"/>
      <c r="S723" s="7"/>
      <c r="T723" s="35"/>
      <c r="U723" s="71"/>
    </row>
    <row r="724" spans="9:21" s="2" customFormat="1" x14ac:dyDescent="0.25">
      <c r="I724" s="6"/>
      <c r="J724" s="6"/>
      <c r="K724" s="6"/>
      <c r="L724" s="6"/>
      <c r="M724" s="6"/>
      <c r="N724" s="6"/>
      <c r="O724" s="6"/>
      <c r="P724" s="6"/>
      <c r="Q724" s="6"/>
      <c r="S724" s="7"/>
      <c r="T724" s="35"/>
      <c r="U724" s="71"/>
    </row>
    <row r="725" spans="9:21" s="2" customFormat="1" x14ac:dyDescent="0.25">
      <c r="I725" s="6"/>
      <c r="J725" s="6"/>
      <c r="K725" s="6"/>
      <c r="L725" s="6"/>
      <c r="M725" s="6"/>
      <c r="N725" s="6"/>
      <c r="O725" s="6"/>
      <c r="P725" s="6"/>
      <c r="Q725" s="6"/>
      <c r="S725" s="7"/>
      <c r="T725" s="35"/>
      <c r="U725" s="71"/>
    </row>
    <row r="726" spans="9:21" s="2" customFormat="1" x14ac:dyDescent="0.25">
      <c r="I726" s="6"/>
      <c r="J726" s="6"/>
      <c r="K726" s="6"/>
      <c r="L726" s="6"/>
      <c r="M726" s="6"/>
      <c r="N726" s="6"/>
      <c r="O726" s="6"/>
      <c r="P726" s="6"/>
      <c r="Q726" s="6"/>
      <c r="S726" s="7"/>
      <c r="T726" s="35"/>
      <c r="U726" s="71"/>
    </row>
    <row r="727" spans="9:21" s="2" customFormat="1" x14ac:dyDescent="0.25">
      <c r="I727" s="6"/>
      <c r="J727" s="6"/>
      <c r="K727" s="6"/>
      <c r="L727" s="6"/>
      <c r="M727" s="6"/>
      <c r="N727" s="6"/>
      <c r="O727" s="6"/>
      <c r="P727" s="6"/>
      <c r="Q727" s="6"/>
      <c r="S727" s="7"/>
      <c r="T727" s="35"/>
      <c r="U727" s="71"/>
    </row>
    <row r="728" spans="9:21" s="2" customFormat="1" x14ac:dyDescent="0.25">
      <c r="I728" s="6"/>
      <c r="J728" s="6"/>
      <c r="K728" s="6"/>
      <c r="L728" s="6"/>
      <c r="M728" s="6"/>
      <c r="N728" s="6"/>
      <c r="O728" s="6"/>
      <c r="P728" s="6"/>
      <c r="Q728" s="6"/>
      <c r="S728" s="7"/>
      <c r="T728" s="35"/>
      <c r="U728" s="71"/>
    </row>
    <row r="729" spans="9:21" s="2" customFormat="1" x14ac:dyDescent="0.25">
      <c r="I729" s="6"/>
      <c r="J729" s="6"/>
      <c r="K729" s="6"/>
      <c r="L729" s="6"/>
      <c r="M729" s="6"/>
      <c r="N729" s="6"/>
      <c r="O729" s="6"/>
      <c r="P729" s="6"/>
      <c r="Q729" s="6"/>
      <c r="S729" s="7"/>
      <c r="T729" s="35"/>
      <c r="U729" s="71"/>
    </row>
    <row r="730" spans="9:21" s="2" customFormat="1" x14ac:dyDescent="0.25">
      <c r="I730" s="6"/>
      <c r="J730" s="6"/>
      <c r="K730" s="6"/>
      <c r="L730" s="6"/>
      <c r="M730" s="6"/>
      <c r="N730" s="6"/>
      <c r="O730" s="6"/>
      <c r="P730" s="6"/>
      <c r="Q730" s="6"/>
      <c r="S730" s="7"/>
      <c r="T730" s="35"/>
      <c r="U730" s="71"/>
    </row>
    <row r="731" spans="9:21" s="2" customFormat="1" x14ac:dyDescent="0.25">
      <c r="I731" s="6"/>
      <c r="J731" s="6"/>
      <c r="K731" s="6"/>
      <c r="L731" s="6"/>
      <c r="M731" s="6"/>
      <c r="N731" s="6"/>
      <c r="O731" s="6"/>
      <c r="P731" s="6"/>
      <c r="Q731" s="6"/>
      <c r="S731" s="7"/>
      <c r="T731" s="35"/>
      <c r="U731" s="71"/>
    </row>
    <row r="732" spans="9:21" s="2" customFormat="1" x14ac:dyDescent="0.25">
      <c r="I732" s="6"/>
      <c r="J732" s="6"/>
      <c r="K732" s="6"/>
      <c r="L732" s="6"/>
      <c r="M732" s="6"/>
      <c r="N732" s="6"/>
      <c r="O732" s="6"/>
      <c r="P732" s="6"/>
      <c r="Q732" s="6"/>
      <c r="S732" s="7"/>
      <c r="T732" s="35"/>
      <c r="U732" s="71"/>
    </row>
    <row r="733" spans="9:21" s="2" customFormat="1" x14ac:dyDescent="0.25">
      <c r="I733" s="6"/>
      <c r="J733" s="6"/>
      <c r="K733" s="6"/>
      <c r="L733" s="6"/>
      <c r="M733" s="6"/>
      <c r="N733" s="6"/>
      <c r="O733" s="6"/>
      <c r="P733" s="6"/>
      <c r="Q733" s="6"/>
      <c r="S733" s="7"/>
      <c r="T733" s="35"/>
      <c r="U733" s="71"/>
    </row>
    <row r="734" spans="9:21" s="2" customFormat="1" x14ac:dyDescent="0.25">
      <c r="I734" s="6"/>
      <c r="J734" s="6"/>
      <c r="K734" s="6"/>
      <c r="L734" s="6"/>
      <c r="M734" s="6"/>
      <c r="N734" s="6"/>
      <c r="O734" s="6"/>
      <c r="P734" s="6"/>
      <c r="Q734" s="6"/>
      <c r="S734" s="7"/>
      <c r="T734" s="35"/>
      <c r="U734" s="71"/>
    </row>
    <row r="735" spans="9:21" s="2" customFormat="1" x14ac:dyDescent="0.25">
      <c r="I735" s="6"/>
      <c r="J735" s="6"/>
      <c r="K735" s="6"/>
      <c r="L735" s="6"/>
      <c r="M735" s="6"/>
      <c r="N735" s="6"/>
      <c r="O735" s="6"/>
      <c r="P735" s="6"/>
      <c r="Q735" s="6"/>
      <c r="S735" s="7"/>
      <c r="T735" s="35"/>
      <c r="U735" s="71"/>
    </row>
    <row r="736" spans="9:21" s="2" customFormat="1" x14ac:dyDescent="0.25">
      <c r="I736" s="6"/>
      <c r="J736" s="6"/>
      <c r="K736" s="6"/>
      <c r="L736" s="6"/>
      <c r="M736" s="6"/>
      <c r="N736" s="6"/>
      <c r="O736" s="6"/>
      <c r="P736" s="6"/>
      <c r="Q736" s="6"/>
      <c r="S736" s="7"/>
      <c r="T736" s="35"/>
      <c r="U736" s="71"/>
    </row>
    <row r="737" spans="9:21" s="2" customFormat="1" x14ac:dyDescent="0.25">
      <c r="I737" s="6"/>
      <c r="J737" s="6"/>
      <c r="K737" s="6"/>
      <c r="L737" s="6"/>
      <c r="M737" s="6"/>
      <c r="N737" s="6"/>
      <c r="O737" s="6"/>
      <c r="P737" s="6"/>
      <c r="Q737" s="6"/>
      <c r="S737" s="7"/>
      <c r="T737" s="35"/>
      <c r="U737" s="71"/>
    </row>
    <row r="738" spans="9:21" s="2" customFormat="1" x14ac:dyDescent="0.25">
      <c r="I738" s="6"/>
      <c r="J738" s="6"/>
      <c r="K738" s="6"/>
      <c r="L738" s="6"/>
      <c r="M738" s="6"/>
      <c r="N738" s="6"/>
      <c r="O738" s="6"/>
      <c r="P738" s="6"/>
      <c r="Q738" s="6"/>
      <c r="S738" s="7"/>
      <c r="T738" s="35"/>
      <c r="U738" s="71"/>
    </row>
    <row r="739" spans="9:21" s="2" customFormat="1" x14ac:dyDescent="0.25">
      <c r="I739" s="6"/>
      <c r="J739" s="6"/>
      <c r="K739" s="6"/>
      <c r="L739" s="6"/>
      <c r="M739" s="6"/>
      <c r="N739" s="6"/>
      <c r="O739" s="6"/>
      <c r="P739" s="6"/>
      <c r="Q739" s="6"/>
      <c r="S739" s="7"/>
      <c r="T739" s="35"/>
      <c r="U739" s="71"/>
    </row>
    <row r="740" spans="9:21" s="2" customFormat="1" x14ac:dyDescent="0.25">
      <c r="I740" s="6"/>
      <c r="J740" s="6"/>
      <c r="K740" s="6"/>
      <c r="L740" s="6"/>
      <c r="M740" s="6"/>
      <c r="N740" s="6"/>
      <c r="O740" s="6"/>
      <c r="P740" s="6"/>
      <c r="Q740" s="6"/>
      <c r="S740" s="7"/>
      <c r="T740" s="35"/>
      <c r="U740" s="71"/>
    </row>
    <row r="741" spans="9:21" s="2" customFormat="1" x14ac:dyDescent="0.25">
      <c r="I741" s="6"/>
      <c r="J741" s="6"/>
      <c r="K741" s="6"/>
      <c r="L741" s="6"/>
      <c r="M741" s="6"/>
      <c r="N741" s="6"/>
      <c r="O741" s="6"/>
      <c r="P741" s="6"/>
      <c r="Q741" s="6"/>
      <c r="S741" s="7"/>
      <c r="T741" s="35"/>
      <c r="U741" s="71"/>
    </row>
    <row r="742" spans="9:21" s="2" customFormat="1" x14ac:dyDescent="0.25">
      <c r="I742" s="6"/>
      <c r="J742" s="6"/>
      <c r="K742" s="6"/>
      <c r="L742" s="6"/>
      <c r="M742" s="6"/>
      <c r="N742" s="6"/>
      <c r="O742" s="6"/>
      <c r="P742" s="6"/>
      <c r="Q742" s="6"/>
      <c r="S742" s="7"/>
      <c r="T742" s="35"/>
      <c r="U742" s="71"/>
    </row>
    <row r="743" spans="9:21" s="2" customFormat="1" x14ac:dyDescent="0.25">
      <c r="I743" s="6"/>
      <c r="J743" s="6"/>
      <c r="K743" s="6"/>
      <c r="L743" s="6"/>
      <c r="M743" s="6"/>
      <c r="N743" s="6"/>
      <c r="O743" s="6"/>
      <c r="P743" s="6"/>
      <c r="Q743" s="6"/>
      <c r="S743" s="7"/>
      <c r="T743" s="35"/>
      <c r="U743" s="71"/>
    </row>
    <row r="744" spans="9:21" s="2" customFormat="1" x14ac:dyDescent="0.25">
      <c r="I744" s="6"/>
      <c r="J744" s="6"/>
      <c r="K744" s="6"/>
      <c r="L744" s="6"/>
      <c r="M744" s="6"/>
      <c r="N744" s="6"/>
      <c r="O744" s="6"/>
      <c r="P744" s="6"/>
      <c r="Q744" s="6"/>
      <c r="S744" s="7"/>
      <c r="T744" s="35"/>
      <c r="U744" s="71"/>
    </row>
    <row r="745" spans="9:21" s="2" customFormat="1" x14ac:dyDescent="0.25">
      <c r="I745" s="6"/>
      <c r="J745" s="6"/>
      <c r="K745" s="6"/>
      <c r="L745" s="6"/>
      <c r="M745" s="6"/>
      <c r="N745" s="6"/>
      <c r="O745" s="6"/>
      <c r="P745" s="6"/>
      <c r="Q745" s="6"/>
      <c r="S745" s="7"/>
      <c r="T745" s="35"/>
      <c r="U745" s="71"/>
    </row>
    <row r="746" spans="9:21" s="2" customFormat="1" x14ac:dyDescent="0.25">
      <c r="I746" s="6"/>
      <c r="J746" s="6"/>
      <c r="K746" s="6"/>
      <c r="L746" s="6"/>
      <c r="M746" s="6"/>
      <c r="N746" s="6"/>
      <c r="O746" s="6"/>
      <c r="P746" s="6"/>
      <c r="Q746" s="6"/>
      <c r="S746" s="7"/>
      <c r="T746" s="35"/>
      <c r="U746" s="71"/>
    </row>
    <row r="747" spans="9:21" s="2" customFormat="1" x14ac:dyDescent="0.25">
      <c r="I747" s="6"/>
      <c r="J747" s="6"/>
      <c r="K747" s="6"/>
      <c r="L747" s="6"/>
      <c r="M747" s="6"/>
      <c r="N747" s="6"/>
      <c r="O747" s="6"/>
      <c r="P747" s="6"/>
      <c r="Q747" s="6"/>
      <c r="S747" s="7"/>
      <c r="T747" s="35"/>
      <c r="U747" s="71"/>
    </row>
    <row r="748" spans="9:21" s="2" customFormat="1" x14ac:dyDescent="0.25">
      <c r="I748" s="6"/>
      <c r="J748" s="6"/>
      <c r="K748" s="6"/>
      <c r="L748" s="6"/>
      <c r="M748" s="6"/>
      <c r="N748" s="6"/>
      <c r="O748" s="6"/>
      <c r="P748" s="6"/>
      <c r="Q748" s="6"/>
      <c r="S748" s="7"/>
      <c r="T748" s="35"/>
      <c r="U748" s="71"/>
    </row>
    <row r="749" spans="9:21" s="2" customFormat="1" x14ac:dyDescent="0.25">
      <c r="I749" s="6"/>
      <c r="J749" s="6"/>
      <c r="K749" s="6"/>
      <c r="L749" s="6"/>
      <c r="M749" s="6"/>
      <c r="N749" s="6"/>
      <c r="O749" s="6"/>
      <c r="P749" s="6"/>
      <c r="Q749" s="6"/>
      <c r="S749" s="7"/>
      <c r="T749" s="35"/>
      <c r="U749" s="71"/>
    </row>
    <row r="750" spans="9:21" s="2" customFormat="1" x14ac:dyDescent="0.25">
      <c r="I750" s="6"/>
      <c r="J750" s="6"/>
      <c r="K750" s="6"/>
      <c r="L750" s="6"/>
      <c r="M750" s="6"/>
      <c r="N750" s="6"/>
      <c r="O750" s="6"/>
      <c r="P750" s="6"/>
      <c r="Q750" s="6"/>
      <c r="S750" s="7"/>
      <c r="T750" s="35"/>
      <c r="U750" s="71"/>
    </row>
    <row r="751" spans="9:21" s="2" customFormat="1" x14ac:dyDescent="0.25">
      <c r="I751" s="6"/>
      <c r="J751" s="6"/>
      <c r="K751" s="6"/>
      <c r="L751" s="6"/>
      <c r="M751" s="6"/>
      <c r="N751" s="6"/>
      <c r="O751" s="6"/>
      <c r="P751" s="6"/>
      <c r="Q751" s="6"/>
      <c r="S751" s="7"/>
      <c r="T751" s="35"/>
      <c r="U751" s="71"/>
    </row>
    <row r="752" spans="9:21" s="2" customFormat="1" x14ac:dyDescent="0.25">
      <c r="I752" s="6"/>
      <c r="J752" s="6"/>
      <c r="K752" s="6"/>
      <c r="L752" s="6"/>
      <c r="M752" s="6"/>
      <c r="N752" s="6"/>
      <c r="O752" s="6"/>
      <c r="P752" s="6"/>
      <c r="Q752" s="6"/>
      <c r="S752" s="7"/>
      <c r="T752" s="35"/>
      <c r="U752" s="71"/>
    </row>
    <row r="753" spans="9:21" s="2" customFormat="1" x14ac:dyDescent="0.25">
      <c r="I753" s="6"/>
      <c r="J753" s="6"/>
      <c r="K753" s="6"/>
      <c r="L753" s="6"/>
      <c r="M753" s="6"/>
      <c r="N753" s="6"/>
      <c r="O753" s="6"/>
      <c r="P753" s="6"/>
      <c r="Q753" s="6"/>
      <c r="S753" s="7"/>
      <c r="T753" s="35"/>
      <c r="U753" s="71"/>
    </row>
    <row r="754" spans="9:21" s="2" customFormat="1" x14ac:dyDescent="0.25">
      <c r="I754" s="6"/>
      <c r="J754" s="6"/>
      <c r="K754" s="6"/>
      <c r="L754" s="6"/>
      <c r="M754" s="6"/>
      <c r="N754" s="6"/>
      <c r="O754" s="6"/>
      <c r="P754" s="6"/>
      <c r="Q754" s="6"/>
      <c r="S754" s="7"/>
      <c r="T754" s="35"/>
      <c r="U754" s="71"/>
    </row>
    <row r="755" spans="9:21" s="2" customFormat="1" x14ac:dyDescent="0.25">
      <c r="I755" s="6"/>
      <c r="J755" s="6"/>
      <c r="K755" s="6"/>
      <c r="L755" s="6"/>
      <c r="M755" s="6"/>
      <c r="N755" s="6"/>
      <c r="O755" s="6"/>
      <c r="P755" s="6"/>
      <c r="Q755" s="6"/>
      <c r="S755" s="7"/>
      <c r="T755" s="35"/>
      <c r="U755" s="71"/>
    </row>
    <row r="756" spans="9:21" s="2" customFormat="1" x14ac:dyDescent="0.25">
      <c r="I756" s="6"/>
      <c r="J756" s="6"/>
      <c r="K756" s="6"/>
      <c r="L756" s="6"/>
      <c r="M756" s="6"/>
      <c r="N756" s="6"/>
      <c r="O756" s="6"/>
      <c r="P756" s="6"/>
      <c r="Q756" s="6"/>
      <c r="S756" s="7"/>
      <c r="T756" s="35"/>
      <c r="U756" s="71"/>
    </row>
    <row r="757" spans="9:21" s="2" customFormat="1" x14ac:dyDescent="0.25">
      <c r="I757" s="6"/>
      <c r="J757" s="6"/>
      <c r="K757" s="6"/>
      <c r="L757" s="6"/>
      <c r="M757" s="6"/>
      <c r="N757" s="6"/>
      <c r="O757" s="6"/>
      <c r="P757" s="6"/>
      <c r="Q757" s="6"/>
      <c r="S757" s="7"/>
      <c r="T757" s="35"/>
      <c r="U757" s="71"/>
    </row>
    <row r="758" spans="9:21" s="2" customFormat="1" x14ac:dyDescent="0.25">
      <c r="I758" s="6"/>
      <c r="J758" s="6"/>
      <c r="K758" s="6"/>
      <c r="L758" s="6"/>
      <c r="M758" s="6"/>
      <c r="N758" s="6"/>
      <c r="O758" s="6"/>
      <c r="P758" s="6"/>
      <c r="Q758" s="6"/>
      <c r="S758" s="7"/>
      <c r="T758" s="35"/>
      <c r="U758" s="71"/>
    </row>
    <row r="759" spans="9:21" s="2" customFormat="1" x14ac:dyDescent="0.25">
      <c r="I759" s="6"/>
      <c r="J759" s="6"/>
      <c r="K759" s="6"/>
      <c r="L759" s="6"/>
      <c r="M759" s="6"/>
      <c r="N759" s="6"/>
      <c r="O759" s="6"/>
      <c r="P759" s="6"/>
      <c r="Q759" s="6"/>
      <c r="S759" s="7"/>
      <c r="T759" s="35"/>
      <c r="U759" s="71"/>
    </row>
    <row r="760" spans="9:21" s="2" customFormat="1" x14ac:dyDescent="0.25">
      <c r="I760" s="6"/>
      <c r="J760" s="6"/>
      <c r="K760" s="6"/>
      <c r="L760" s="6"/>
      <c r="M760" s="6"/>
      <c r="N760" s="6"/>
      <c r="O760" s="6"/>
      <c r="P760" s="6"/>
      <c r="Q760" s="6"/>
      <c r="S760" s="7"/>
      <c r="T760" s="35"/>
      <c r="U760" s="71"/>
    </row>
    <row r="761" spans="9:21" s="2" customFormat="1" x14ac:dyDescent="0.25">
      <c r="I761" s="6"/>
      <c r="J761" s="6"/>
      <c r="K761" s="6"/>
      <c r="L761" s="6"/>
      <c r="M761" s="6"/>
      <c r="N761" s="6"/>
      <c r="O761" s="6"/>
      <c r="P761" s="6"/>
      <c r="Q761" s="6"/>
      <c r="S761" s="7"/>
      <c r="T761" s="35"/>
      <c r="U761" s="71"/>
    </row>
    <row r="762" spans="9:21" s="2" customFormat="1" x14ac:dyDescent="0.25">
      <c r="I762" s="6"/>
      <c r="J762" s="6"/>
      <c r="K762" s="6"/>
      <c r="L762" s="6"/>
      <c r="M762" s="6"/>
      <c r="N762" s="6"/>
      <c r="O762" s="6"/>
      <c r="P762" s="6"/>
      <c r="Q762" s="6"/>
      <c r="S762" s="7"/>
      <c r="T762" s="35"/>
      <c r="U762" s="71"/>
    </row>
    <row r="763" spans="9:21" s="2" customFormat="1" x14ac:dyDescent="0.25">
      <c r="I763" s="6"/>
      <c r="J763" s="6"/>
      <c r="K763" s="6"/>
      <c r="L763" s="6"/>
      <c r="M763" s="6"/>
      <c r="N763" s="6"/>
      <c r="O763" s="6"/>
      <c r="P763" s="6"/>
      <c r="Q763" s="6"/>
      <c r="S763" s="7"/>
      <c r="T763" s="35"/>
      <c r="U763" s="71"/>
    </row>
    <row r="764" spans="9:21" s="2" customFormat="1" x14ac:dyDescent="0.25">
      <c r="I764" s="6"/>
      <c r="J764" s="6"/>
      <c r="K764" s="6"/>
      <c r="L764" s="6"/>
      <c r="M764" s="6"/>
      <c r="N764" s="6"/>
      <c r="O764" s="6"/>
      <c r="P764" s="6"/>
      <c r="Q764" s="6"/>
      <c r="S764" s="7"/>
      <c r="T764" s="35"/>
      <c r="U764" s="71"/>
    </row>
    <row r="765" spans="9:21" s="2" customFormat="1" x14ac:dyDescent="0.25">
      <c r="I765" s="6"/>
      <c r="J765" s="6"/>
      <c r="K765" s="6"/>
      <c r="L765" s="6"/>
      <c r="M765" s="6"/>
      <c r="N765" s="6"/>
      <c r="O765" s="6"/>
      <c r="P765" s="6"/>
      <c r="Q765" s="6"/>
      <c r="S765" s="7"/>
      <c r="T765" s="35"/>
      <c r="U765" s="71"/>
    </row>
    <row r="766" spans="9:21" s="2" customFormat="1" x14ac:dyDescent="0.25">
      <c r="I766" s="6"/>
      <c r="J766" s="6"/>
      <c r="K766" s="6"/>
      <c r="L766" s="6"/>
      <c r="M766" s="6"/>
      <c r="N766" s="6"/>
      <c r="O766" s="6"/>
      <c r="P766" s="6"/>
      <c r="Q766" s="6"/>
      <c r="S766" s="7"/>
      <c r="T766" s="35"/>
      <c r="U766" s="71"/>
    </row>
    <row r="767" spans="9:21" s="2" customFormat="1" x14ac:dyDescent="0.25">
      <c r="I767" s="6"/>
      <c r="J767" s="6"/>
      <c r="K767" s="6"/>
      <c r="L767" s="6"/>
      <c r="M767" s="6"/>
      <c r="N767" s="6"/>
      <c r="O767" s="6"/>
      <c r="P767" s="6"/>
      <c r="Q767" s="6"/>
      <c r="S767" s="7"/>
      <c r="T767" s="35"/>
      <c r="U767" s="71"/>
    </row>
    <row r="768" spans="9:21" s="2" customFormat="1" x14ac:dyDescent="0.25">
      <c r="I768" s="6"/>
      <c r="J768" s="6"/>
      <c r="K768" s="6"/>
      <c r="L768" s="6"/>
      <c r="M768" s="6"/>
      <c r="N768" s="6"/>
      <c r="O768" s="6"/>
      <c r="P768" s="6"/>
      <c r="Q768" s="6"/>
      <c r="S768" s="7"/>
      <c r="T768" s="35"/>
      <c r="U768" s="71"/>
    </row>
    <row r="769" spans="9:21" s="2" customFormat="1" x14ac:dyDescent="0.25">
      <c r="I769" s="6"/>
      <c r="J769" s="6"/>
      <c r="K769" s="6"/>
      <c r="L769" s="6"/>
      <c r="M769" s="6"/>
      <c r="N769" s="6"/>
      <c r="O769" s="6"/>
      <c r="P769" s="6"/>
      <c r="Q769" s="6"/>
      <c r="S769" s="7"/>
      <c r="T769" s="35"/>
      <c r="U769" s="71"/>
    </row>
    <row r="770" spans="9:21" s="2" customFormat="1" x14ac:dyDescent="0.25">
      <c r="I770" s="6"/>
      <c r="J770" s="6"/>
      <c r="K770" s="6"/>
      <c r="L770" s="6"/>
      <c r="M770" s="6"/>
      <c r="N770" s="6"/>
      <c r="O770" s="6"/>
      <c r="P770" s="6"/>
      <c r="Q770" s="6"/>
      <c r="S770" s="7"/>
      <c r="T770" s="35"/>
      <c r="U770" s="71"/>
    </row>
    <row r="771" spans="9:21" s="2" customFormat="1" x14ac:dyDescent="0.25">
      <c r="I771" s="6"/>
      <c r="J771" s="6"/>
      <c r="K771" s="6"/>
      <c r="L771" s="6"/>
      <c r="M771" s="6"/>
      <c r="N771" s="6"/>
      <c r="O771" s="6"/>
      <c r="P771" s="6"/>
      <c r="Q771" s="6"/>
      <c r="S771" s="7"/>
      <c r="T771" s="35"/>
      <c r="U771" s="71"/>
    </row>
    <row r="772" spans="9:21" s="2" customFormat="1" x14ac:dyDescent="0.25">
      <c r="I772" s="6"/>
      <c r="J772" s="6"/>
      <c r="K772" s="6"/>
      <c r="L772" s="6"/>
      <c r="M772" s="6"/>
      <c r="N772" s="6"/>
      <c r="O772" s="6"/>
      <c r="P772" s="6"/>
      <c r="Q772" s="6"/>
      <c r="S772" s="7"/>
      <c r="T772" s="35"/>
      <c r="U772" s="71"/>
    </row>
    <row r="773" spans="9:21" s="2" customFormat="1" x14ac:dyDescent="0.25">
      <c r="I773" s="6"/>
      <c r="J773" s="6"/>
      <c r="K773" s="6"/>
      <c r="L773" s="6"/>
      <c r="M773" s="6"/>
      <c r="N773" s="6"/>
      <c r="O773" s="6"/>
      <c r="P773" s="6"/>
      <c r="Q773" s="6"/>
      <c r="S773" s="7"/>
      <c r="T773" s="35"/>
      <c r="U773" s="71"/>
    </row>
    <row r="774" spans="9:21" s="2" customFormat="1" x14ac:dyDescent="0.25">
      <c r="I774" s="6"/>
      <c r="J774" s="6"/>
      <c r="K774" s="6"/>
      <c r="L774" s="6"/>
      <c r="M774" s="6"/>
      <c r="N774" s="6"/>
      <c r="O774" s="6"/>
      <c r="P774" s="6"/>
      <c r="Q774" s="6"/>
      <c r="S774" s="7"/>
      <c r="T774" s="35"/>
      <c r="U774" s="71"/>
    </row>
    <row r="775" spans="9:21" s="2" customFormat="1" x14ac:dyDescent="0.25">
      <c r="I775" s="6"/>
      <c r="J775" s="6"/>
      <c r="K775" s="6"/>
      <c r="L775" s="6"/>
      <c r="M775" s="6"/>
      <c r="N775" s="6"/>
      <c r="O775" s="6"/>
      <c r="P775" s="6"/>
      <c r="Q775" s="6"/>
      <c r="S775" s="7"/>
      <c r="T775" s="35"/>
      <c r="U775" s="71"/>
    </row>
    <row r="776" spans="9:21" s="2" customFormat="1" x14ac:dyDescent="0.25">
      <c r="I776" s="6"/>
      <c r="J776" s="6"/>
      <c r="K776" s="6"/>
      <c r="L776" s="6"/>
      <c r="M776" s="6"/>
      <c r="N776" s="6"/>
      <c r="O776" s="6"/>
      <c r="P776" s="6"/>
      <c r="Q776" s="6"/>
      <c r="S776" s="7"/>
      <c r="T776" s="35"/>
      <c r="U776" s="71"/>
    </row>
    <row r="777" spans="9:21" s="2" customFormat="1" x14ac:dyDescent="0.25">
      <c r="I777" s="6"/>
      <c r="J777" s="6"/>
      <c r="K777" s="6"/>
      <c r="L777" s="6"/>
      <c r="M777" s="6"/>
      <c r="N777" s="6"/>
      <c r="O777" s="6"/>
      <c r="P777" s="6"/>
      <c r="Q777" s="6"/>
      <c r="S777" s="7"/>
      <c r="T777" s="35"/>
      <c r="U777" s="71"/>
    </row>
    <row r="778" spans="9:21" s="2" customFormat="1" x14ac:dyDescent="0.25">
      <c r="I778" s="6"/>
      <c r="J778" s="6"/>
      <c r="K778" s="6"/>
      <c r="L778" s="6"/>
      <c r="M778" s="6"/>
      <c r="N778" s="6"/>
      <c r="O778" s="6"/>
      <c r="P778" s="6"/>
      <c r="Q778" s="6"/>
      <c r="S778" s="7"/>
      <c r="T778" s="35"/>
      <c r="U778" s="71"/>
    </row>
    <row r="779" spans="9:21" s="2" customFormat="1" x14ac:dyDescent="0.25">
      <c r="I779" s="6"/>
      <c r="J779" s="6"/>
      <c r="K779" s="6"/>
      <c r="L779" s="6"/>
      <c r="M779" s="6"/>
      <c r="N779" s="6"/>
      <c r="O779" s="6"/>
      <c r="P779" s="6"/>
      <c r="Q779" s="6"/>
      <c r="S779" s="7"/>
      <c r="T779" s="35"/>
      <c r="U779" s="71"/>
    </row>
    <row r="780" spans="9:21" s="2" customFormat="1" x14ac:dyDescent="0.25">
      <c r="I780" s="6"/>
      <c r="J780" s="6"/>
      <c r="K780" s="6"/>
      <c r="L780" s="6"/>
      <c r="M780" s="6"/>
      <c r="N780" s="6"/>
      <c r="O780" s="6"/>
      <c r="P780" s="6"/>
      <c r="Q780" s="6"/>
      <c r="S780" s="7"/>
      <c r="T780" s="35"/>
      <c r="U780" s="71"/>
    </row>
  </sheetData>
  <mergeCells count="10">
    <mergeCell ref="R4:S4"/>
    <mergeCell ref="G2:H2"/>
    <mergeCell ref="K2:M2"/>
    <mergeCell ref="M4:P4"/>
    <mergeCell ref="Q4:Q5"/>
    <mergeCell ref="A4:F4"/>
    <mergeCell ref="G4:H4"/>
    <mergeCell ref="G3:Q3"/>
    <mergeCell ref="I4:K4"/>
    <mergeCell ref="E2:F2"/>
  </mergeCells>
  <conditionalFormatting sqref="G2">
    <cfRule type="cellIs" dxfId="8" priority="1" operator="equal">
      <formula>"High"</formula>
    </cfRule>
    <cfRule type="cellIs" dxfId="7" priority="2" operator="equal">
      <formula>"Medium"</formula>
    </cfRule>
    <cfRule type="cellIs" dxfId="6" priority="3" operator="equal">
      <formula>"Low"</formula>
    </cfRule>
  </conditionalFormatting>
  <dataValidations count="13">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U4" xr:uid="{00000000-0002-0000-0200-000000000000}"/>
    <dataValidation allowBlank="1" showInputMessage="1" showErrorMessage="1" promptTitle="Response Action" prompt="The detailed response action to be taken." sqref="U6:U65" xr:uid="{00000000-0002-0000-0200-000001000000}"/>
    <dataValidation operator="greaterThan" allowBlank="1" showInputMessage="1" showErrorMessage="1" errorTitle="Too small" error="Must be greater than Low." sqref="P6:P65" xr:uid="{00000000-0002-0000-0200-000002000000}"/>
    <dataValidation allowBlank="1" showInputMessage="1" showErrorMessage="1" prompt="Forma de describir los Riesgos:_x000a_ &quot;Como resultado de una &lt;causa&gt; cuya raiz tiene una &lt;categoría&gt;, puede ocurrir un &lt;evento&gt;, que  podría &lt;afectar a los objetivo(s)&gt;&quot; del proyecto" sqref="E6:E65" xr:uid="{00000000-0002-0000-0200-000003000000}"/>
    <dataValidation allowBlank="1" showErrorMessage="1" promptTitle="Level 1 Risk Register" prompt="This risk register is for Level 1 projects only." sqref="A2" xr:uid="{00000000-0002-0000-0200-000004000000}"/>
    <dataValidation allowBlank="1" showInputMessage="1" showErrorMessage="1" prompt="Título breve del Riesgo" sqref="D6:D65" xr:uid="{00000000-0002-0000-0200-000005000000}"/>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6:A65" xr:uid="{00000000-0002-0000-0200-000006000000}">
      <formula1>"Retirado, Activo"</formula1>
    </dataValidation>
    <dataValidation type="list" allowBlank="1" showInputMessage="1" showErrorMessage="1" prompt="Seleccionar la estrategia de respuesta:_x000a__x000a_Para las Amenazas: Evitar, Transferir, Mitigar, Aceptar_x000a_Para las Oportunidades: Explotar, Compartir, Mejorar, Aceptar" sqref="R6:R65" xr:uid="{00000000-0002-0000-0200-000007000000}">
      <formula1>"Evitar, Transferir, Mitigar, Aceptar, Explotar, Compartir, Mejorar, Aceptar"</formula1>
    </dataValidation>
    <dataValidation allowBlank="1" showInputMessage="1" showErrorMessage="1" promptTitle="ID #" prompt="Identificador de este riesgo. Asignado por el equipo AGR para su seguimiento" sqref="B6:B65" xr:uid="{00000000-0002-0000-0200-000008000000}"/>
    <dataValidation type="list" allowBlank="1" showInputMessage="1" showErrorMessage="1" promptTitle="ID #" prompt="Seleccione la Categoría del Riesgo" sqref="C6:C65" xr:uid="{00000000-0002-0000-0200-000009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Identificacion" prompt="La identificación de riesgos consiste en determinar los riesgos que podrían afectar al proyecto y documentar sus características" sqref="A4:F4" xr:uid="{00000000-0002-0000-0200-00000A000000}"/>
    <dataValidation allowBlank="1" showInputMessage="1" showErrorMessage="1" promptTitle="Accion de Respuesta" prompt="Respuesta detallada de la acción tomada.." sqref="S6:S65" xr:uid="{00000000-0002-0000-0200-00000B000000}"/>
    <dataValidation allowBlank="1" showInputMessage="1" showErrorMessage="1" promptTitle="Responsabilidad" prompt="Nombre del gestor responsable de este Riesgo" sqref="T6:T65" xr:uid="{00000000-0002-0000-0200-00000C000000}"/>
  </dataValidations>
  <pageMargins left="0.7" right="0.7" top="0.75" bottom="0.75" header="0.3" footer="0.3"/>
  <pageSetup paperSize="3" scale="61" orientation="landscape" r:id="rId1"/>
  <headerFooter>
    <oddFooter>&amp;A</oddFooter>
  </headerFooter>
  <ignoredErrors>
    <ignoredError sqref="P6:P65"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4"/>
  <sheetViews>
    <sheetView topLeftCell="E16" zoomScale="85" zoomScaleNormal="85" workbookViewId="0">
      <selection activeCell="N22" sqref="N22:O22"/>
    </sheetView>
  </sheetViews>
  <sheetFormatPr baseColWidth="10" defaultColWidth="8.88671875" defaultRowHeight="13.2" x14ac:dyDescent="0.25"/>
  <cols>
    <col min="1" max="1" width="2.44140625" style="108" customWidth="1"/>
    <col min="2" max="3" width="8.88671875" style="108"/>
    <col min="4" max="4" width="25.44140625" style="108" customWidth="1"/>
    <col min="5" max="5" width="1" style="108" customWidth="1"/>
    <col min="6" max="6" width="3.6640625" style="109" customWidth="1"/>
    <col min="7" max="7" width="14.33203125" style="109" customWidth="1"/>
    <col min="8" max="9" width="8.6640625" style="109" customWidth="1"/>
    <col min="10" max="10" width="11.44140625" style="109" customWidth="1"/>
    <col min="11" max="13" width="8.6640625" style="109" customWidth="1"/>
    <col min="14" max="14" width="14.44140625" style="109" customWidth="1"/>
    <col min="15" max="15" width="3.6640625" style="109" customWidth="1"/>
    <col min="16" max="16" width="11.33203125" style="109" customWidth="1"/>
    <col min="17" max="17" width="8.6640625" style="109" customWidth="1"/>
    <col min="18" max="18" width="4.6640625" style="109" customWidth="1"/>
    <col min="19" max="19" width="1.6640625" style="109" customWidth="1"/>
    <col min="20" max="20" width="4.6640625" style="109" customWidth="1"/>
    <col min="21" max="21" width="7.6640625" style="109" customWidth="1"/>
    <col min="22" max="22" width="3.6640625" style="109" customWidth="1"/>
    <col min="23" max="260" width="8.88671875" style="109"/>
    <col min="261" max="261" width="11.6640625" style="109" customWidth="1"/>
    <col min="262" max="262" width="3.6640625" style="109" customWidth="1"/>
    <col min="263" max="263" width="14.33203125" style="109" customWidth="1"/>
    <col min="264" max="265" width="8.6640625" style="109" customWidth="1"/>
    <col min="266" max="266" width="11.44140625" style="109" customWidth="1"/>
    <col min="267" max="269" width="8.6640625" style="109" customWidth="1"/>
    <col min="270" max="270" width="14.44140625" style="109" customWidth="1"/>
    <col min="271" max="271" width="3.6640625" style="109" customWidth="1"/>
    <col min="272" max="272" width="11.33203125" style="109" customWidth="1"/>
    <col min="273" max="273" width="8.6640625" style="109" customWidth="1"/>
    <col min="274" max="274" width="4.6640625" style="109" customWidth="1"/>
    <col min="275" max="275" width="1.6640625" style="109" customWidth="1"/>
    <col min="276" max="276" width="4.6640625" style="109" customWidth="1"/>
    <col min="277" max="277" width="7.6640625" style="109" customWidth="1"/>
    <col min="278" max="278" width="3.6640625" style="109" customWidth="1"/>
    <col min="279" max="516" width="8.88671875" style="109"/>
    <col min="517" max="517" width="11.6640625" style="109" customWidth="1"/>
    <col min="518" max="518" width="3.6640625" style="109" customWidth="1"/>
    <col min="519" max="519" width="14.33203125" style="109" customWidth="1"/>
    <col min="520" max="521" width="8.6640625" style="109" customWidth="1"/>
    <col min="522" max="522" width="11.44140625" style="109" customWidth="1"/>
    <col min="523" max="525" width="8.6640625" style="109" customWidth="1"/>
    <col min="526" max="526" width="14.44140625" style="109" customWidth="1"/>
    <col min="527" max="527" width="3.6640625" style="109" customWidth="1"/>
    <col min="528" max="528" width="11.33203125" style="109" customWidth="1"/>
    <col min="529" max="529" width="8.6640625" style="109" customWidth="1"/>
    <col min="530" max="530" width="4.6640625" style="109" customWidth="1"/>
    <col min="531" max="531" width="1.6640625" style="109" customWidth="1"/>
    <col min="532" max="532" width="4.6640625" style="109" customWidth="1"/>
    <col min="533" max="533" width="7.6640625" style="109" customWidth="1"/>
    <col min="534" max="534" width="3.6640625" style="109" customWidth="1"/>
    <col min="535" max="772" width="8.88671875" style="109"/>
    <col min="773" max="773" width="11.6640625" style="109" customWidth="1"/>
    <col min="774" max="774" width="3.6640625" style="109" customWidth="1"/>
    <col min="775" max="775" width="14.33203125" style="109" customWidth="1"/>
    <col min="776" max="777" width="8.6640625" style="109" customWidth="1"/>
    <col min="778" max="778" width="11.44140625" style="109" customWidth="1"/>
    <col min="779" max="781" width="8.6640625" style="109" customWidth="1"/>
    <col min="782" max="782" width="14.44140625" style="109" customWidth="1"/>
    <col min="783" max="783" width="3.6640625" style="109" customWidth="1"/>
    <col min="784" max="784" width="11.33203125" style="109" customWidth="1"/>
    <col min="785" max="785" width="8.6640625" style="109" customWidth="1"/>
    <col min="786" max="786" width="4.6640625" style="109" customWidth="1"/>
    <col min="787" max="787" width="1.6640625" style="109" customWidth="1"/>
    <col min="788" max="788" width="4.6640625" style="109" customWidth="1"/>
    <col min="789" max="789" width="7.6640625" style="109" customWidth="1"/>
    <col min="790" max="790" width="3.6640625" style="109" customWidth="1"/>
    <col min="791" max="1028" width="8.88671875" style="109"/>
    <col min="1029" max="1029" width="11.6640625" style="109" customWidth="1"/>
    <col min="1030" max="1030" width="3.6640625" style="109" customWidth="1"/>
    <col min="1031" max="1031" width="14.33203125" style="109" customWidth="1"/>
    <col min="1032" max="1033" width="8.6640625" style="109" customWidth="1"/>
    <col min="1034" max="1034" width="11.44140625" style="109" customWidth="1"/>
    <col min="1035" max="1037" width="8.6640625" style="109" customWidth="1"/>
    <col min="1038" max="1038" width="14.44140625" style="109" customWidth="1"/>
    <col min="1039" max="1039" width="3.6640625" style="109" customWidth="1"/>
    <col min="1040" max="1040" width="11.33203125" style="109" customWidth="1"/>
    <col min="1041" max="1041" width="8.6640625" style="109" customWidth="1"/>
    <col min="1042" max="1042" width="4.6640625" style="109" customWidth="1"/>
    <col min="1043" max="1043" width="1.6640625" style="109" customWidth="1"/>
    <col min="1044" max="1044" width="4.6640625" style="109" customWidth="1"/>
    <col min="1045" max="1045" width="7.6640625" style="109" customWidth="1"/>
    <col min="1046" max="1046" width="3.6640625" style="109" customWidth="1"/>
    <col min="1047" max="1284" width="8.88671875" style="109"/>
    <col min="1285" max="1285" width="11.6640625" style="109" customWidth="1"/>
    <col min="1286" max="1286" width="3.6640625" style="109" customWidth="1"/>
    <col min="1287" max="1287" width="14.33203125" style="109" customWidth="1"/>
    <col min="1288" max="1289" width="8.6640625" style="109" customWidth="1"/>
    <col min="1290" max="1290" width="11.44140625" style="109" customWidth="1"/>
    <col min="1291" max="1293" width="8.6640625" style="109" customWidth="1"/>
    <col min="1294" max="1294" width="14.44140625" style="109" customWidth="1"/>
    <col min="1295" max="1295" width="3.6640625" style="109" customWidth="1"/>
    <col min="1296" max="1296" width="11.33203125" style="109" customWidth="1"/>
    <col min="1297" max="1297" width="8.6640625" style="109" customWidth="1"/>
    <col min="1298" max="1298" width="4.6640625" style="109" customWidth="1"/>
    <col min="1299" max="1299" width="1.6640625" style="109" customWidth="1"/>
    <col min="1300" max="1300" width="4.6640625" style="109" customWidth="1"/>
    <col min="1301" max="1301" width="7.6640625" style="109" customWidth="1"/>
    <col min="1302" max="1302" width="3.6640625" style="109" customWidth="1"/>
    <col min="1303" max="1540" width="8.88671875" style="109"/>
    <col min="1541" max="1541" width="11.6640625" style="109" customWidth="1"/>
    <col min="1542" max="1542" width="3.6640625" style="109" customWidth="1"/>
    <col min="1543" max="1543" width="14.33203125" style="109" customWidth="1"/>
    <col min="1544" max="1545" width="8.6640625" style="109" customWidth="1"/>
    <col min="1546" max="1546" width="11.44140625" style="109" customWidth="1"/>
    <col min="1547" max="1549" width="8.6640625" style="109" customWidth="1"/>
    <col min="1550" max="1550" width="14.44140625" style="109" customWidth="1"/>
    <col min="1551" max="1551" width="3.6640625" style="109" customWidth="1"/>
    <col min="1552" max="1552" width="11.33203125" style="109" customWidth="1"/>
    <col min="1553" max="1553" width="8.6640625" style="109" customWidth="1"/>
    <col min="1554" max="1554" width="4.6640625" style="109" customWidth="1"/>
    <col min="1555" max="1555" width="1.6640625" style="109" customWidth="1"/>
    <col min="1556" max="1556" width="4.6640625" style="109" customWidth="1"/>
    <col min="1557" max="1557" width="7.6640625" style="109" customWidth="1"/>
    <col min="1558" max="1558" width="3.6640625" style="109" customWidth="1"/>
    <col min="1559" max="1796" width="8.88671875" style="109"/>
    <col min="1797" max="1797" width="11.6640625" style="109" customWidth="1"/>
    <col min="1798" max="1798" width="3.6640625" style="109" customWidth="1"/>
    <col min="1799" max="1799" width="14.33203125" style="109" customWidth="1"/>
    <col min="1800" max="1801" width="8.6640625" style="109" customWidth="1"/>
    <col min="1802" max="1802" width="11.44140625" style="109" customWidth="1"/>
    <col min="1803" max="1805" width="8.6640625" style="109" customWidth="1"/>
    <col min="1806" max="1806" width="14.44140625" style="109" customWidth="1"/>
    <col min="1807" max="1807" width="3.6640625" style="109" customWidth="1"/>
    <col min="1808" max="1808" width="11.33203125" style="109" customWidth="1"/>
    <col min="1809" max="1809" width="8.6640625" style="109" customWidth="1"/>
    <col min="1810" max="1810" width="4.6640625" style="109" customWidth="1"/>
    <col min="1811" max="1811" width="1.6640625" style="109" customWidth="1"/>
    <col min="1812" max="1812" width="4.6640625" style="109" customWidth="1"/>
    <col min="1813" max="1813" width="7.6640625" style="109" customWidth="1"/>
    <col min="1814" max="1814" width="3.6640625" style="109" customWidth="1"/>
    <col min="1815" max="2052" width="8.88671875" style="109"/>
    <col min="2053" max="2053" width="11.6640625" style="109" customWidth="1"/>
    <col min="2054" max="2054" width="3.6640625" style="109" customWidth="1"/>
    <col min="2055" max="2055" width="14.33203125" style="109" customWidth="1"/>
    <col min="2056" max="2057" width="8.6640625" style="109" customWidth="1"/>
    <col min="2058" max="2058" width="11.44140625" style="109" customWidth="1"/>
    <col min="2059" max="2061" width="8.6640625" style="109" customWidth="1"/>
    <col min="2062" max="2062" width="14.44140625" style="109" customWidth="1"/>
    <col min="2063" max="2063" width="3.6640625" style="109" customWidth="1"/>
    <col min="2064" max="2064" width="11.33203125" style="109" customWidth="1"/>
    <col min="2065" max="2065" width="8.6640625" style="109" customWidth="1"/>
    <col min="2066" max="2066" width="4.6640625" style="109" customWidth="1"/>
    <col min="2067" max="2067" width="1.6640625" style="109" customWidth="1"/>
    <col min="2068" max="2068" width="4.6640625" style="109" customWidth="1"/>
    <col min="2069" max="2069" width="7.6640625" style="109" customWidth="1"/>
    <col min="2070" max="2070" width="3.6640625" style="109" customWidth="1"/>
    <col min="2071" max="2308" width="8.88671875" style="109"/>
    <col min="2309" max="2309" width="11.6640625" style="109" customWidth="1"/>
    <col min="2310" max="2310" width="3.6640625" style="109" customWidth="1"/>
    <col min="2311" max="2311" width="14.33203125" style="109" customWidth="1"/>
    <col min="2312" max="2313" width="8.6640625" style="109" customWidth="1"/>
    <col min="2314" max="2314" width="11.44140625" style="109" customWidth="1"/>
    <col min="2315" max="2317" width="8.6640625" style="109" customWidth="1"/>
    <col min="2318" max="2318" width="14.44140625" style="109" customWidth="1"/>
    <col min="2319" max="2319" width="3.6640625" style="109" customWidth="1"/>
    <col min="2320" max="2320" width="11.33203125" style="109" customWidth="1"/>
    <col min="2321" max="2321" width="8.6640625" style="109" customWidth="1"/>
    <col min="2322" max="2322" width="4.6640625" style="109" customWidth="1"/>
    <col min="2323" max="2323" width="1.6640625" style="109" customWidth="1"/>
    <col min="2324" max="2324" width="4.6640625" style="109" customWidth="1"/>
    <col min="2325" max="2325" width="7.6640625" style="109" customWidth="1"/>
    <col min="2326" max="2326" width="3.6640625" style="109" customWidth="1"/>
    <col min="2327" max="2564" width="8.88671875" style="109"/>
    <col min="2565" max="2565" width="11.6640625" style="109" customWidth="1"/>
    <col min="2566" max="2566" width="3.6640625" style="109" customWidth="1"/>
    <col min="2567" max="2567" width="14.33203125" style="109" customWidth="1"/>
    <col min="2568" max="2569" width="8.6640625" style="109" customWidth="1"/>
    <col min="2570" max="2570" width="11.44140625" style="109" customWidth="1"/>
    <col min="2571" max="2573" width="8.6640625" style="109" customWidth="1"/>
    <col min="2574" max="2574" width="14.44140625" style="109" customWidth="1"/>
    <col min="2575" max="2575" width="3.6640625" style="109" customWidth="1"/>
    <col min="2576" max="2576" width="11.33203125" style="109" customWidth="1"/>
    <col min="2577" max="2577" width="8.6640625" style="109" customWidth="1"/>
    <col min="2578" max="2578" width="4.6640625" style="109" customWidth="1"/>
    <col min="2579" max="2579" width="1.6640625" style="109" customWidth="1"/>
    <col min="2580" max="2580" width="4.6640625" style="109" customWidth="1"/>
    <col min="2581" max="2581" width="7.6640625" style="109" customWidth="1"/>
    <col min="2582" max="2582" width="3.6640625" style="109" customWidth="1"/>
    <col min="2583" max="2820" width="8.88671875" style="109"/>
    <col min="2821" max="2821" width="11.6640625" style="109" customWidth="1"/>
    <col min="2822" max="2822" width="3.6640625" style="109" customWidth="1"/>
    <col min="2823" max="2823" width="14.33203125" style="109" customWidth="1"/>
    <col min="2824" max="2825" width="8.6640625" style="109" customWidth="1"/>
    <col min="2826" max="2826" width="11.44140625" style="109" customWidth="1"/>
    <col min="2827" max="2829" width="8.6640625" style="109" customWidth="1"/>
    <col min="2830" max="2830" width="14.44140625" style="109" customWidth="1"/>
    <col min="2831" max="2831" width="3.6640625" style="109" customWidth="1"/>
    <col min="2832" max="2832" width="11.33203125" style="109" customWidth="1"/>
    <col min="2833" max="2833" width="8.6640625" style="109" customWidth="1"/>
    <col min="2834" max="2834" width="4.6640625" style="109" customWidth="1"/>
    <col min="2835" max="2835" width="1.6640625" style="109" customWidth="1"/>
    <col min="2836" max="2836" width="4.6640625" style="109" customWidth="1"/>
    <col min="2837" max="2837" width="7.6640625" style="109" customWidth="1"/>
    <col min="2838" max="2838" width="3.6640625" style="109" customWidth="1"/>
    <col min="2839" max="3076" width="8.88671875" style="109"/>
    <col min="3077" max="3077" width="11.6640625" style="109" customWidth="1"/>
    <col min="3078" max="3078" width="3.6640625" style="109" customWidth="1"/>
    <col min="3079" max="3079" width="14.33203125" style="109" customWidth="1"/>
    <col min="3080" max="3081" width="8.6640625" style="109" customWidth="1"/>
    <col min="3082" max="3082" width="11.44140625" style="109" customWidth="1"/>
    <col min="3083" max="3085" width="8.6640625" style="109" customWidth="1"/>
    <col min="3086" max="3086" width="14.44140625" style="109" customWidth="1"/>
    <col min="3087" max="3087" width="3.6640625" style="109" customWidth="1"/>
    <col min="3088" max="3088" width="11.33203125" style="109" customWidth="1"/>
    <col min="3089" max="3089" width="8.6640625" style="109" customWidth="1"/>
    <col min="3090" max="3090" width="4.6640625" style="109" customWidth="1"/>
    <col min="3091" max="3091" width="1.6640625" style="109" customWidth="1"/>
    <col min="3092" max="3092" width="4.6640625" style="109" customWidth="1"/>
    <col min="3093" max="3093" width="7.6640625" style="109" customWidth="1"/>
    <col min="3094" max="3094" width="3.6640625" style="109" customWidth="1"/>
    <col min="3095" max="3332" width="8.88671875" style="109"/>
    <col min="3333" max="3333" width="11.6640625" style="109" customWidth="1"/>
    <col min="3334" max="3334" width="3.6640625" style="109" customWidth="1"/>
    <col min="3335" max="3335" width="14.33203125" style="109" customWidth="1"/>
    <col min="3336" max="3337" width="8.6640625" style="109" customWidth="1"/>
    <col min="3338" max="3338" width="11.44140625" style="109" customWidth="1"/>
    <col min="3339" max="3341" width="8.6640625" style="109" customWidth="1"/>
    <col min="3342" max="3342" width="14.44140625" style="109" customWidth="1"/>
    <col min="3343" max="3343" width="3.6640625" style="109" customWidth="1"/>
    <col min="3344" max="3344" width="11.33203125" style="109" customWidth="1"/>
    <col min="3345" max="3345" width="8.6640625" style="109" customWidth="1"/>
    <col min="3346" max="3346" width="4.6640625" style="109" customWidth="1"/>
    <col min="3347" max="3347" width="1.6640625" style="109" customWidth="1"/>
    <col min="3348" max="3348" width="4.6640625" style="109" customWidth="1"/>
    <col min="3349" max="3349" width="7.6640625" style="109" customWidth="1"/>
    <col min="3350" max="3350" width="3.6640625" style="109" customWidth="1"/>
    <col min="3351" max="3588" width="8.88671875" style="109"/>
    <col min="3589" max="3589" width="11.6640625" style="109" customWidth="1"/>
    <col min="3590" max="3590" width="3.6640625" style="109" customWidth="1"/>
    <col min="3591" max="3591" width="14.33203125" style="109" customWidth="1"/>
    <col min="3592" max="3593" width="8.6640625" style="109" customWidth="1"/>
    <col min="3594" max="3594" width="11.44140625" style="109" customWidth="1"/>
    <col min="3595" max="3597" width="8.6640625" style="109" customWidth="1"/>
    <col min="3598" max="3598" width="14.44140625" style="109" customWidth="1"/>
    <col min="3599" max="3599" width="3.6640625" style="109" customWidth="1"/>
    <col min="3600" max="3600" width="11.33203125" style="109" customWidth="1"/>
    <col min="3601" max="3601" width="8.6640625" style="109" customWidth="1"/>
    <col min="3602" max="3602" width="4.6640625" style="109" customWidth="1"/>
    <col min="3603" max="3603" width="1.6640625" style="109" customWidth="1"/>
    <col min="3604" max="3604" width="4.6640625" style="109" customWidth="1"/>
    <col min="3605" max="3605" width="7.6640625" style="109" customWidth="1"/>
    <col min="3606" max="3606" width="3.6640625" style="109" customWidth="1"/>
    <col min="3607" max="3844" width="8.88671875" style="109"/>
    <col min="3845" max="3845" width="11.6640625" style="109" customWidth="1"/>
    <col min="3846" max="3846" width="3.6640625" style="109" customWidth="1"/>
    <col min="3847" max="3847" width="14.33203125" style="109" customWidth="1"/>
    <col min="3848" max="3849" width="8.6640625" style="109" customWidth="1"/>
    <col min="3850" max="3850" width="11.44140625" style="109" customWidth="1"/>
    <col min="3851" max="3853" width="8.6640625" style="109" customWidth="1"/>
    <col min="3854" max="3854" width="14.44140625" style="109" customWidth="1"/>
    <col min="3855" max="3855" width="3.6640625" style="109" customWidth="1"/>
    <col min="3856" max="3856" width="11.33203125" style="109" customWidth="1"/>
    <col min="3857" max="3857" width="8.6640625" style="109" customWidth="1"/>
    <col min="3858" max="3858" width="4.6640625" style="109" customWidth="1"/>
    <col min="3859" max="3859" width="1.6640625" style="109" customWidth="1"/>
    <col min="3860" max="3860" width="4.6640625" style="109" customWidth="1"/>
    <col min="3861" max="3861" width="7.6640625" style="109" customWidth="1"/>
    <col min="3862" max="3862" width="3.6640625" style="109" customWidth="1"/>
    <col min="3863" max="4100" width="8.88671875" style="109"/>
    <col min="4101" max="4101" width="11.6640625" style="109" customWidth="1"/>
    <col min="4102" max="4102" width="3.6640625" style="109" customWidth="1"/>
    <col min="4103" max="4103" width="14.33203125" style="109" customWidth="1"/>
    <col min="4104" max="4105" width="8.6640625" style="109" customWidth="1"/>
    <col min="4106" max="4106" width="11.44140625" style="109" customWidth="1"/>
    <col min="4107" max="4109" width="8.6640625" style="109" customWidth="1"/>
    <col min="4110" max="4110" width="14.44140625" style="109" customWidth="1"/>
    <col min="4111" max="4111" width="3.6640625" style="109" customWidth="1"/>
    <col min="4112" max="4112" width="11.33203125" style="109" customWidth="1"/>
    <col min="4113" max="4113" width="8.6640625" style="109" customWidth="1"/>
    <col min="4114" max="4114" width="4.6640625" style="109" customWidth="1"/>
    <col min="4115" max="4115" width="1.6640625" style="109" customWidth="1"/>
    <col min="4116" max="4116" width="4.6640625" style="109" customWidth="1"/>
    <col min="4117" max="4117" width="7.6640625" style="109" customWidth="1"/>
    <col min="4118" max="4118" width="3.6640625" style="109" customWidth="1"/>
    <col min="4119" max="4356" width="8.88671875" style="109"/>
    <col min="4357" max="4357" width="11.6640625" style="109" customWidth="1"/>
    <col min="4358" max="4358" width="3.6640625" style="109" customWidth="1"/>
    <col min="4359" max="4359" width="14.33203125" style="109" customWidth="1"/>
    <col min="4360" max="4361" width="8.6640625" style="109" customWidth="1"/>
    <col min="4362" max="4362" width="11.44140625" style="109" customWidth="1"/>
    <col min="4363" max="4365" width="8.6640625" style="109" customWidth="1"/>
    <col min="4366" max="4366" width="14.44140625" style="109" customWidth="1"/>
    <col min="4367" max="4367" width="3.6640625" style="109" customWidth="1"/>
    <col min="4368" max="4368" width="11.33203125" style="109" customWidth="1"/>
    <col min="4369" max="4369" width="8.6640625" style="109" customWidth="1"/>
    <col min="4370" max="4370" width="4.6640625" style="109" customWidth="1"/>
    <col min="4371" max="4371" width="1.6640625" style="109" customWidth="1"/>
    <col min="4372" max="4372" width="4.6640625" style="109" customWidth="1"/>
    <col min="4373" max="4373" width="7.6640625" style="109" customWidth="1"/>
    <col min="4374" max="4374" width="3.6640625" style="109" customWidth="1"/>
    <col min="4375" max="4612" width="8.88671875" style="109"/>
    <col min="4613" max="4613" width="11.6640625" style="109" customWidth="1"/>
    <col min="4614" max="4614" width="3.6640625" style="109" customWidth="1"/>
    <col min="4615" max="4615" width="14.33203125" style="109" customWidth="1"/>
    <col min="4616" max="4617" width="8.6640625" style="109" customWidth="1"/>
    <col min="4618" max="4618" width="11.44140625" style="109" customWidth="1"/>
    <col min="4619" max="4621" width="8.6640625" style="109" customWidth="1"/>
    <col min="4622" max="4622" width="14.44140625" style="109" customWidth="1"/>
    <col min="4623" max="4623" width="3.6640625" style="109" customWidth="1"/>
    <col min="4624" max="4624" width="11.33203125" style="109" customWidth="1"/>
    <col min="4625" max="4625" width="8.6640625" style="109" customWidth="1"/>
    <col min="4626" max="4626" width="4.6640625" style="109" customWidth="1"/>
    <col min="4627" max="4627" width="1.6640625" style="109" customWidth="1"/>
    <col min="4628" max="4628" width="4.6640625" style="109" customWidth="1"/>
    <col min="4629" max="4629" width="7.6640625" style="109" customWidth="1"/>
    <col min="4630" max="4630" width="3.6640625" style="109" customWidth="1"/>
    <col min="4631" max="4868" width="8.88671875" style="109"/>
    <col min="4869" max="4869" width="11.6640625" style="109" customWidth="1"/>
    <col min="4870" max="4870" width="3.6640625" style="109" customWidth="1"/>
    <col min="4871" max="4871" width="14.33203125" style="109" customWidth="1"/>
    <col min="4872" max="4873" width="8.6640625" style="109" customWidth="1"/>
    <col min="4874" max="4874" width="11.44140625" style="109" customWidth="1"/>
    <col min="4875" max="4877" width="8.6640625" style="109" customWidth="1"/>
    <col min="4878" max="4878" width="14.44140625" style="109" customWidth="1"/>
    <col min="4879" max="4879" width="3.6640625" style="109" customWidth="1"/>
    <col min="4880" max="4880" width="11.33203125" style="109" customWidth="1"/>
    <col min="4881" max="4881" width="8.6640625" style="109" customWidth="1"/>
    <col min="4882" max="4882" width="4.6640625" style="109" customWidth="1"/>
    <col min="4883" max="4883" width="1.6640625" style="109" customWidth="1"/>
    <col min="4884" max="4884" width="4.6640625" style="109" customWidth="1"/>
    <col min="4885" max="4885" width="7.6640625" style="109" customWidth="1"/>
    <col min="4886" max="4886" width="3.6640625" style="109" customWidth="1"/>
    <col min="4887" max="5124" width="8.88671875" style="109"/>
    <col min="5125" max="5125" width="11.6640625" style="109" customWidth="1"/>
    <col min="5126" max="5126" width="3.6640625" style="109" customWidth="1"/>
    <col min="5127" max="5127" width="14.33203125" style="109" customWidth="1"/>
    <col min="5128" max="5129" width="8.6640625" style="109" customWidth="1"/>
    <col min="5130" max="5130" width="11.44140625" style="109" customWidth="1"/>
    <col min="5131" max="5133" width="8.6640625" style="109" customWidth="1"/>
    <col min="5134" max="5134" width="14.44140625" style="109" customWidth="1"/>
    <col min="5135" max="5135" width="3.6640625" style="109" customWidth="1"/>
    <col min="5136" max="5136" width="11.33203125" style="109" customWidth="1"/>
    <col min="5137" max="5137" width="8.6640625" style="109" customWidth="1"/>
    <col min="5138" max="5138" width="4.6640625" style="109" customWidth="1"/>
    <col min="5139" max="5139" width="1.6640625" style="109" customWidth="1"/>
    <col min="5140" max="5140" width="4.6640625" style="109" customWidth="1"/>
    <col min="5141" max="5141" width="7.6640625" style="109" customWidth="1"/>
    <col min="5142" max="5142" width="3.6640625" style="109" customWidth="1"/>
    <col min="5143" max="5380" width="8.88671875" style="109"/>
    <col min="5381" max="5381" width="11.6640625" style="109" customWidth="1"/>
    <col min="5382" max="5382" width="3.6640625" style="109" customWidth="1"/>
    <col min="5383" max="5383" width="14.33203125" style="109" customWidth="1"/>
    <col min="5384" max="5385" width="8.6640625" style="109" customWidth="1"/>
    <col min="5386" max="5386" width="11.44140625" style="109" customWidth="1"/>
    <col min="5387" max="5389" width="8.6640625" style="109" customWidth="1"/>
    <col min="5390" max="5390" width="14.44140625" style="109" customWidth="1"/>
    <col min="5391" max="5391" width="3.6640625" style="109" customWidth="1"/>
    <col min="5392" max="5392" width="11.33203125" style="109" customWidth="1"/>
    <col min="5393" max="5393" width="8.6640625" style="109" customWidth="1"/>
    <col min="5394" max="5394" width="4.6640625" style="109" customWidth="1"/>
    <col min="5395" max="5395" width="1.6640625" style="109" customWidth="1"/>
    <col min="5396" max="5396" width="4.6640625" style="109" customWidth="1"/>
    <col min="5397" max="5397" width="7.6640625" style="109" customWidth="1"/>
    <col min="5398" max="5398" width="3.6640625" style="109" customWidth="1"/>
    <col min="5399" max="5636" width="8.88671875" style="109"/>
    <col min="5637" max="5637" width="11.6640625" style="109" customWidth="1"/>
    <col min="5638" max="5638" width="3.6640625" style="109" customWidth="1"/>
    <col min="5639" max="5639" width="14.33203125" style="109" customWidth="1"/>
    <col min="5640" max="5641" width="8.6640625" style="109" customWidth="1"/>
    <col min="5642" max="5642" width="11.44140625" style="109" customWidth="1"/>
    <col min="5643" max="5645" width="8.6640625" style="109" customWidth="1"/>
    <col min="5646" max="5646" width="14.44140625" style="109" customWidth="1"/>
    <col min="5647" max="5647" width="3.6640625" style="109" customWidth="1"/>
    <col min="5648" max="5648" width="11.33203125" style="109" customWidth="1"/>
    <col min="5649" max="5649" width="8.6640625" style="109" customWidth="1"/>
    <col min="5650" max="5650" width="4.6640625" style="109" customWidth="1"/>
    <col min="5651" max="5651" width="1.6640625" style="109" customWidth="1"/>
    <col min="5652" max="5652" width="4.6640625" style="109" customWidth="1"/>
    <col min="5653" max="5653" width="7.6640625" style="109" customWidth="1"/>
    <col min="5654" max="5654" width="3.6640625" style="109" customWidth="1"/>
    <col min="5655" max="5892" width="8.88671875" style="109"/>
    <col min="5893" max="5893" width="11.6640625" style="109" customWidth="1"/>
    <col min="5894" max="5894" width="3.6640625" style="109" customWidth="1"/>
    <col min="5895" max="5895" width="14.33203125" style="109" customWidth="1"/>
    <col min="5896" max="5897" width="8.6640625" style="109" customWidth="1"/>
    <col min="5898" max="5898" width="11.44140625" style="109" customWidth="1"/>
    <col min="5899" max="5901" width="8.6640625" style="109" customWidth="1"/>
    <col min="5902" max="5902" width="14.44140625" style="109" customWidth="1"/>
    <col min="5903" max="5903" width="3.6640625" style="109" customWidth="1"/>
    <col min="5904" max="5904" width="11.33203125" style="109" customWidth="1"/>
    <col min="5905" max="5905" width="8.6640625" style="109" customWidth="1"/>
    <col min="5906" max="5906" width="4.6640625" style="109" customWidth="1"/>
    <col min="5907" max="5907" width="1.6640625" style="109" customWidth="1"/>
    <col min="5908" max="5908" width="4.6640625" style="109" customWidth="1"/>
    <col min="5909" max="5909" width="7.6640625" style="109" customWidth="1"/>
    <col min="5910" max="5910" width="3.6640625" style="109" customWidth="1"/>
    <col min="5911" max="6148" width="8.88671875" style="109"/>
    <col min="6149" max="6149" width="11.6640625" style="109" customWidth="1"/>
    <col min="6150" max="6150" width="3.6640625" style="109" customWidth="1"/>
    <col min="6151" max="6151" width="14.33203125" style="109" customWidth="1"/>
    <col min="6152" max="6153" width="8.6640625" style="109" customWidth="1"/>
    <col min="6154" max="6154" width="11.44140625" style="109" customWidth="1"/>
    <col min="6155" max="6157" width="8.6640625" style="109" customWidth="1"/>
    <col min="6158" max="6158" width="14.44140625" style="109" customWidth="1"/>
    <col min="6159" max="6159" width="3.6640625" style="109" customWidth="1"/>
    <col min="6160" max="6160" width="11.33203125" style="109" customWidth="1"/>
    <col min="6161" max="6161" width="8.6640625" style="109" customWidth="1"/>
    <col min="6162" max="6162" width="4.6640625" style="109" customWidth="1"/>
    <col min="6163" max="6163" width="1.6640625" style="109" customWidth="1"/>
    <col min="6164" max="6164" width="4.6640625" style="109" customWidth="1"/>
    <col min="6165" max="6165" width="7.6640625" style="109" customWidth="1"/>
    <col min="6166" max="6166" width="3.6640625" style="109" customWidth="1"/>
    <col min="6167" max="6404" width="8.88671875" style="109"/>
    <col min="6405" max="6405" width="11.6640625" style="109" customWidth="1"/>
    <col min="6406" max="6406" width="3.6640625" style="109" customWidth="1"/>
    <col min="6407" max="6407" width="14.33203125" style="109" customWidth="1"/>
    <col min="6408" max="6409" width="8.6640625" style="109" customWidth="1"/>
    <col min="6410" max="6410" width="11.44140625" style="109" customWidth="1"/>
    <col min="6411" max="6413" width="8.6640625" style="109" customWidth="1"/>
    <col min="6414" max="6414" width="14.44140625" style="109" customWidth="1"/>
    <col min="6415" max="6415" width="3.6640625" style="109" customWidth="1"/>
    <col min="6416" max="6416" width="11.33203125" style="109" customWidth="1"/>
    <col min="6417" max="6417" width="8.6640625" style="109" customWidth="1"/>
    <col min="6418" max="6418" width="4.6640625" style="109" customWidth="1"/>
    <col min="6419" max="6419" width="1.6640625" style="109" customWidth="1"/>
    <col min="6420" max="6420" width="4.6640625" style="109" customWidth="1"/>
    <col min="6421" max="6421" width="7.6640625" style="109" customWidth="1"/>
    <col min="6422" max="6422" width="3.6640625" style="109" customWidth="1"/>
    <col min="6423" max="6660" width="8.88671875" style="109"/>
    <col min="6661" max="6661" width="11.6640625" style="109" customWidth="1"/>
    <col min="6662" max="6662" width="3.6640625" style="109" customWidth="1"/>
    <col min="6663" max="6663" width="14.33203125" style="109" customWidth="1"/>
    <col min="6664" max="6665" width="8.6640625" style="109" customWidth="1"/>
    <col min="6666" max="6666" width="11.44140625" style="109" customWidth="1"/>
    <col min="6667" max="6669" width="8.6640625" style="109" customWidth="1"/>
    <col min="6670" max="6670" width="14.44140625" style="109" customWidth="1"/>
    <col min="6671" max="6671" width="3.6640625" style="109" customWidth="1"/>
    <col min="6672" max="6672" width="11.33203125" style="109" customWidth="1"/>
    <col min="6673" max="6673" width="8.6640625" style="109" customWidth="1"/>
    <col min="6674" max="6674" width="4.6640625" style="109" customWidth="1"/>
    <col min="6675" max="6675" width="1.6640625" style="109" customWidth="1"/>
    <col min="6676" max="6676" width="4.6640625" style="109" customWidth="1"/>
    <col min="6677" max="6677" width="7.6640625" style="109" customWidth="1"/>
    <col min="6678" max="6678" width="3.6640625" style="109" customWidth="1"/>
    <col min="6679" max="6916" width="8.88671875" style="109"/>
    <col min="6917" max="6917" width="11.6640625" style="109" customWidth="1"/>
    <col min="6918" max="6918" width="3.6640625" style="109" customWidth="1"/>
    <col min="6919" max="6919" width="14.33203125" style="109" customWidth="1"/>
    <col min="6920" max="6921" width="8.6640625" style="109" customWidth="1"/>
    <col min="6922" max="6922" width="11.44140625" style="109" customWidth="1"/>
    <col min="6923" max="6925" width="8.6640625" style="109" customWidth="1"/>
    <col min="6926" max="6926" width="14.44140625" style="109" customWidth="1"/>
    <col min="6927" max="6927" width="3.6640625" style="109" customWidth="1"/>
    <col min="6928" max="6928" width="11.33203125" style="109" customWidth="1"/>
    <col min="6929" max="6929" width="8.6640625" style="109" customWidth="1"/>
    <col min="6930" max="6930" width="4.6640625" style="109" customWidth="1"/>
    <col min="6931" max="6931" width="1.6640625" style="109" customWidth="1"/>
    <col min="6932" max="6932" width="4.6640625" style="109" customWidth="1"/>
    <col min="6933" max="6933" width="7.6640625" style="109" customWidth="1"/>
    <col min="6934" max="6934" width="3.6640625" style="109" customWidth="1"/>
    <col min="6935" max="7172" width="8.88671875" style="109"/>
    <col min="7173" max="7173" width="11.6640625" style="109" customWidth="1"/>
    <col min="7174" max="7174" width="3.6640625" style="109" customWidth="1"/>
    <col min="7175" max="7175" width="14.33203125" style="109" customWidth="1"/>
    <col min="7176" max="7177" width="8.6640625" style="109" customWidth="1"/>
    <col min="7178" max="7178" width="11.44140625" style="109" customWidth="1"/>
    <col min="7179" max="7181" width="8.6640625" style="109" customWidth="1"/>
    <col min="7182" max="7182" width="14.44140625" style="109" customWidth="1"/>
    <col min="7183" max="7183" width="3.6640625" style="109" customWidth="1"/>
    <col min="7184" max="7184" width="11.33203125" style="109" customWidth="1"/>
    <col min="7185" max="7185" width="8.6640625" style="109" customWidth="1"/>
    <col min="7186" max="7186" width="4.6640625" style="109" customWidth="1"/>
    <col min="7187" max="7187" width="1.6640625" style="109" customWidth="1"/>
    <col min="7188" max="7188" width="4.6640625" style="109" customWidth="1"/>
    <col min="7189" max="7189" width="7.6640625" style="109" customWidth="1"/>
    <col min="7190" max="7190" width="3.6640625" style="109" customWidth="1"/>
    <col min="7191" max="7428" width="8.88671875" style="109"/>
    <col min="7429" max="7429" width="11.6640625" style="109" customWidth="1"/>
    <col min="7430" max="7430" width="3.6640625" style="109" customWidth="1"/>
    <col min="7431" max="7431" width="14.33203125" style="109" customWidth="1"/>
    <col min="7432" max="7433" width="8.6640625" style="109" customWidth="1"/>
    <col min="7434" max="7434" width="11.44140625" style="109" customWidth="1"/>
    <col min="7435" max="7437" width="8.6640625" style="109" customWidth="1"/>
    <col min="7438" max="7438" width="14.44140625" style="109" customWidth="1"/>
    <col min="7439" max="7439" width="3.6640625" style="109" customWidth="1"/>
    <col min="7440" max="7440" width="11.33203125" style="109" customWidth="1"/>
    <col min="7441" max="7441" width="8.6640625" style="109" customWidth="1"/>
    <col min="7442" max="7442" width="4.6640625" style="109" customWidth="1"/>
    <col min="7443" max="7443" width="1.6640625" style="109" customWidth="1"/>
    <col min="7444" max="7444" width="4.6640625" style="109" customWidth="1"/>
    <col min="7445" max="7445" width="7.6640625" style="109" customWidth="1"/>
    <col min="7446" max="7446" width="3.6640625" style="109" customWidth="1"/>
    <col min="7447" max="7684" width="8.88671875" style="109"/>
    <col min="7685" max="7685" width="11.6640625" style="109" customWidth="1"/>
    <col min="7686" max="7686" width="3.6640625" style="109" customWidth="1"/>
    <col min="7687" max="7687" width="14.33203125" style="109" customWidth="1"/>
    <col min="7688" max="7689" width="8.6640625" style="109" customWidth="1"/>
    <col min="7690" max="7690" width="11.44140625" style="109" customWidth="1"/>
    <col min="7691" max="7693" width="8.6640625" style="109" customWidth="1"/>
    <col min="7694" max="7694" width="14.44140625" style="109" customWidth="1"/>
    <col min="7695" max="7695" width="3.6640625" style="109" customWidth="1"/>
    <col min="7696" max="7696" width="11.33203125" style="109" customWidth="1"/>
    <col min="7697" max="7697" width="8.6640625" style="109" customWidth="1"/>
    <col min="7698" max="7698" width="4.6640625" style="109" customWidth="1"/>
    <col min="7699" max="7699" width="1.6640625" style="109" customWidth="1"/>
    <col min="7700" max="7700" width="4.6640625" style="109" customWidth="1"/>
    <col min="7701" max="7701" width="7.6640625" style="109" customWidth="1"/>
    <col min="7702" max="7702" width="3.6640625" style="109" customWidth="1"/>
    <col min="7703" max="7940" width="8.88671875" style="109"/>
    <col min="7941" max="7941" width="11.6640625" style="109" customWidth="1"/>
    <col min="7942" max="7942" width="3.6640625" style="109" customWidth="1"/>
    <col min="7943" max="7943" width="14.33203125" style="109" customWidth="1"/>
    <col min="7944" max="7945" width="8.6640625" style="109" customWidth="1"/>
    <col min="7946" max="7946" width="11.44140625" style="109" customWidth="1"/>
    <col min="7947" max="7949" width="8.6640625" style="109" customWidth="1"/>
    <col min="7950" max="7950" width="14.44140625" style="109" customWidth="1"/>
    <col min="7951" max="7951" width="3.6640625" style="109" customWidth="1"/>
    <col min="7952" max="7952" width="11.33203125" style="109" customWidth="1"/>
    <col min="7953" max="7953" width="8.6640625" style="109" customWidth="1"/>
    <col min="7954" max="7954" width="4.6640625" style="109" customWidth="1"/>
    <col min="7955" max="7955" width="1.6640625" style="109" customWidth="1"/>
    <col min="7956" max="7956" width="4.6640625" style="109" customWidth="1"/>
    <col min="7957" max="7957" width="7.6640625" style="109" customWidth="1"/>
    <col min="7958" max="7958" width="3.6640625" style="109" customWidth="1"/>
    <col min="7959" max="8196" width="8.88671875" style="109"/>
    <col min="8197" max="8197" width="11.6640625" style="109" customWidth="1"/>
    <col min="8198" max="8198" width="3.6640625" style="109" customWidth="1"/>
    <col min="8199" max="8199" width="14.33203125" style="109" customWidth="1"/>
    <col min="8200" max="8201" width="8.6640625" style="109" customWidth="1"/>
    <col min="8202" max="8202" width="11.44140625" style="109" customWidth="1"/>
    <col min="8203" max="8205" width="8.6640625" style="109" customWidth="1"/>
    <col min="8206" max="8206" width="14.44140625" style="109" customWidth="1"/>
    <col min="8207" max="8207" width="3.6640625" style="109" customWidth="1"/>
    <col min="8208" max="8208" width="11.33203125" style="109" customWidth="1"/>
    <col min="8209" max="8209" width="8.6640625" style="109" customWidth="1"/>
    <col min="8210" max="8210" width="4.6640625" style="109" customWidth="1"/>
    <col min="8211" max="8211" width="1.6640625" style="109" customWidth="1"/>
    <col min="8212" max="8212" width="4.6640625" style="109" customWidth="1"/>
    <col min="8213" max="8213" width="7.6640625" style="109" customWidth="1"/>
    <col min="8214" max="8214" width="3.6640625" style="109" customWidth="1"/>
    <col min="8215" max="8452" width="8.88671875" style="109"/>
    <col min="8453" max="8453" width="11.6640625" style="109" customWidth="1"/>
    <col min="8454" max="8454" width="3.6640625" style="109" customWidth="1"/>
    <col min="8455" max="8455" width="14.33203125" style="109" customWidth="1"/>
    <col min="8456" max="8457" width="8.6640625" style="109" customWidth="1"/>
    <col min="8458" max="8458" width="11.44140625" style="109" customWidth="1"/>
    <col min="8459" max="8461" width="8.6640625" style="109" customWidth="1"/>
    <col min="8462" max="8462" width="14.44140625" style="109" customWidth="1"/>
    <col min="8463" max="8463" width="3.6640625" style="109" customWidth="1"/>
    <col min="8464" max="8464" width="11.33203125" style="109" customWidth="1"/>
    <col min="8465" max="8465" width="8.6640625" style="109" customWidth="1"/>
    <col min="8466" max="8466" width="4.6640625" style="109" customWidth="1"/>
    <col min="8467" max="8467" width="1.6640625" style="109" customWidth="1"/>
    <col min="8468" max="8468" width="4.6640625" style="109" customWidth="1"/>
    <col min="8469" max="8469" width="7.6640625" style="109" customWidth="1"/>
    <col min="8470" max="8470" width="3.6640625" style="109" customWidth="1"/>
    <col min="8471" max="8708" width="8.88671875" style="109"/>
    <col min="8709" max="8709" width="11.6640625" style="109" customWidth="1"/>
    <col min="8710" max="8710" width="3.6640625" style="109" customWidth="1"/>
    <col min="8711" max="8711" width="14.33203125" style="109" customWidth="1"/>
    <col min="8712" max="8713" width="8.6640625" style="109" customWidth="1"/>
    <col min="8714" max="8714" width="11.44140625" style="109" customWidth="1"/>
    <col min="8715" max="8717" width="8.6640625" style="109" customWidth="1"/>
    <col min="8718" max="8718" width="14.44140625" style="109" customWidth="1"/>
    <col min="8719" max="8719" width="3.6640625" style="109" customWidth="1"/>
    <col min="8720" max="8720" width="11.33203125" style="109" customWidth="1"/>
    <col min="8721" max="8721" width="8.6640625" style="109" customWidth="1"/>
    <col min="8722" max="8722" width="4.6640625" style="109" customWidth="1"/>
    <col min="8723" max="8723" width="1.6640625" style="109" customWidth="1"/>
    <col min="8724" max="8724" width="4.6640625" style="109" customWidth="1"/>
    <col min="8725" max="8725" width="7.6640625" style="109" customWidth="1"/>
    <col min="8726" max="8726" width="3.6640625" style="109" customWidth="1"/>
    <col min="8727" max="8964" width="8.88671875" style="109"/>
    <col min="8965" max="8965" width="11.6640625" style="109" customWidth="1"/>
    <col min="8966" max="8966" width="3.6640625" style="109" customWidth="1"/>
    <col min="8967" max="8967" width="14.33203125" style="109" customWidth="1"/>
    <col min="8968" max="8969" width="8.6640625" style="109" customWidth="1"/>
    <col min="8970" max="8970" width="11.44140625" style="109" customWidth="1"/>
    <col min="8971" max="8973" width="8.6640625" style="109" customWidth="1"/>
    <col min="8974" max="8974" width="14.44140625" style="109" customWidth="1"/>
    <col min="8975" max="8975" width="3.6640625" style="109" customWidth="1"/>
    <col min="8976" max="8976" width="11.33203125" style="109" customWidth="1"/>
    <col min="8977" max="8977" width="8.6640625" style="109" customWidth="1"/>
    <col min="8978" max="8978" width="4.6640625" style="109" customWidth="1"/>
    <col min="8979" max="8979" width="1.6640625" style="109" customWidth="1"/>
    <col min="8980" max="8980" width="4.6640625" style="109" customWidth="1"/>
    <col min="8981" max="8981" width="7.6640625" style="109" customWidth="1"/>
    <col min="8982" max="8982" width="3.6640625" style="109" customWidth="1"/>
    <col min="8983" max="9220" width="8.88671875" style="109"/>
    <col min="9221" max="9221" width="11.6640625" style="109" customWidth="1"/>
    <col min="9222" max="9222" width="3.6640625" style="109" customWidth="1"/>
    <col min="9223" max="9223" width="14.33203125" style="109" customWidth="1"/>
    <col min="9224" max="9225" width="8.6640625" style="109" customWidth="1"/>
    <col min="9226" max="9226" width="11.44140625" style="109" customWidth="1"/>
    <col min="9227" max="9229" width="8.6640625" style="109" customWidth="1"/>
    <col min="9230" max="9230" width="14.44140625" style="109" customWidth="1"/>
    <col min="9231" max="9231" width="3.6640625" style="109" customWidth="1"/>
    <col min="9232" max="9232" width="11.33203125" style="109" customWidth="1"/>
    <col min="9233" max="9233" width="8.6640625" style="109" customWidth="1"/>
    <col min="9234" max="9234" width="4.6640625" style="109" customWidth="1"/>
    <col min="9235" max="9235" width="1.6640625" style="109" customWidth="1"/>
    <col min="9236" max="9236" width="4.6640625" style="109" customWidth="1"/>
    <col min="9237" max="9237" width="7.6640625" style="109" customWidth="1"/>
    <col min="9238" max="9238" width="3.6640625" style="109" customWidth="1"/>
    <col min="9239" max="9476" width="8.88671875" style="109"/>
    <col min="9477" max="9477" width="11.6640625" style="109" customWidth="1"/>
    <col min="9478" max="9478" width="3.6640625" style="109" customWidth="1"/>
    <col min="9479" max="9479" width="14.33203125" style="109" customWidth="1"/>
    <col min="9480" max="9481" width="8.6640625" style="109" customWidth="1"/>
    <col min="9482" max="9482" width="11.44140625" style="109" customWidth="1"/>
    <col min="9483" max="9485" width="8.6640625" style="109" customWidth="1"/>
    <col min="9486" max="9486" width="14.44140625" style="109" customWidth="1"/>
    <col min="9487" max="9487" width="3.6640625" style="109" customWidth="1"/>
    <col min="9488" max="9488" width="11.33203125" style="109" customWidth="1"/>
    <col min="9489" max="9489" width="8.6640625" style="109" customWidth="1"/>
    <col min="9490" max="9490" width="4.6640625" style="109" customWidth="1"/>
    <col min="9491" max="9491" width="1.6640625" style="109" customWidth="1"/>
    <col min="9492" max="9492" width="4.6640625" style="109" customWidth="1"/>
    <col min="9493" max="9493" width="7.6640625" style="109" customWidth="1"/>
    <col min="9494" max="9494" width="3.6640625" style="109" customWidth="1"/>
    <col min="9495" max="9732" width="8.88671875" style="109"/>
    <col min="9733" max="9733" width="11.6640625" style="109" customWidth="1"/>
    <col min="9734" max="9734" width="3.6640625" style="109" customWidth="1"/>
    <col min="9735" max="9735" width="14.33203125" style="109" customWidth="1"/>
    <col min="9736" max="9737" width="8.6640625" style="109" customWidth="1"/>
    <col min="9738" max="9738" width="11.44140625" style="109" customWidth="1"/>
    <col min="9739" max="9741" width="8.6640625" style="109" customWidth="1"/>
    <col min="9742" max="9742" width="14.44140625" style="109" customWidth="1"/>
    <col min="9743" max="9743" width="3.6640625" style="109" customWidth="1"/>
    <col min="9744" max="9744" width="11.33203125" style="109" customWidth="1"/>
    <col min="9745" max="9745" width="8.6640625" style="109" customWidth="1"/>
    <col min="9746" max="9746" width="4.6640625" style="109" customWidth="1"/>
    <col min="9747" max="9747" width="1.6640625" style="109" customWidth="1"/>
    <col min="9748" max="9748" width="4.6640625" style="109" customWidth="1"/>
    <col min="9749" max="9749" width="7.6640625" style="109" customWidth="1"/>
    <col min="9750" max="9750" width="3.6640625" style="109" customWidth="1"/>
    <col min="9751" max="9988" width="8.88671875" style="109"/>
    <col min="9989" max="9989" width="11.6640625" style="109" customWidth="1"/>
    <col min="9990" max="9990" width="3.6640625" style="109" customWidth="1"/>
    <col min="9991" max="9991" width="14.33203125" style="109" customWidth="1"/>
    <col min="9992" max="9993" width="8.6640625" style="109" customWidth="1"/>
    <col min="9994" max="9994" width="11.44140625" style="109" customWidth="1"/>
    <col min="9995" max="9997" width="8.6640625" style="109" customWidth="1"/>
    <col min="9998" max="9998" width="14.44140625" style="109" customWidth="1"/>
    <col min="9999" max="9999" width="3.6640625" style="109" customWidth="1"/>
    <col min="10000" max="10000" width="11.33203125" style="109" customWidth="1"/>
    <col min="10001" max="10001" width="8.6640625" style="109" customWidth="1"/>
    <col min="10002" max="10002" width="4.6640625" style="109" customWidth="1"/>
    <col min="10003" max="10003" width="1.6640625" style="109" customWidth="1"/>
    <col min="10004" max="10004" width="4.6640625" style="109" customWidth="1"/>
    <col min="10005" max="10005" width="7.6640625" style="109" customWidth="1"/>
    <col min="10006" max="10006" width="3.6640625" style="109" customWidth="1"/>
    <col min="10007" max="10244" width="8.88671875" style="109"/>
    <col min="10245" max="10245" width="11.6640625" style="109" customWidth="1"/>
    <col min="10246" max="10246" width="3.6640625" style="109" customWidth="1"/>
    <col min="10247" max="10247" width="14.33203125" style="109" customWidth="1"/>
    <col min="10248" max="10249" width="8.6640625" style="109" customWidth="1"/>
    <col min="10250" max="10250" width="11.44140625" style="109" customWidth="1"/>
    <col min="10251" max="10253" width="8.6640625" style="109" customWidth="1"/>
    <col min="10254" max="10254" width="14.44140625" style="109" customWidth="1"/>
    <col min="10255" max="10255" width="3.6640625" style="109" customWidth="1"/>
    <col min="10256" max="10256" width="11.33203125" style="109" customWidth="1"/>
    <col min="10257" max="10257" width="8.6640625" style="109" customWidth="1"/>
    <col min="10258" max="10258" width="4.6640625" style="109" customWidth="1"/>
    <col min="10259" max="10259" width="1.6640625" style="109" customWidth="1"/>
    <col min="10260" max="10260" width="4.6640625" style="109" customWidth="1"/>
    <col min="10261" max="10261" width="7.6640625" style="109" customWidth="1"/>
    <col min="10262" max="10262" width="3.6640625" style="109" customWidth="1"/>
    <col min="10263" max="10500" width="8.88671875" style="109"/>
    <col min="10501" max="10501" width="11.6640625" style="109" customWidth="1"/>
    <col min="10502" max="10502" width="3.6640625" style="109" customWidth="1"/>
    <col min="10503" max="10503" width="14.33203125" style="109" customWidth="1"/>
    <col min="10504" max="10505" width="8.6640625" style="109" customWidth="1"/>
    <col min="10506" max="10506" width="11.44140625" style="109" customWidth="1"/>
    <col min="10507" max="10509" width="8.6640625" style="109" customWidth="1"/>
    <col min="10510" max="10510" width="14.44140625" style="109" customWidth="1"/>
    <col min="10511" max="10511" width="3.6640625" style="109" customWidth="1"/>
    <col min="10512" max="10512" width="11.33203125" style="109" customWidth="1"/>
    <col min="10513" max="10513" width="8.6640625" style="109" customWidth="1"/>
    <col min="10514" max="10514" width="4.6640625" style="109" customWidth="1"/>
    <col min="10515" max="10515" width="1.6640625" style="109" customWidth="1"/>
    <col min="10516" max="10516" width="4.6640625" style="109" customWidth="1"/>
    <col min="10517" max="10517" width="7.6640625" style="109" customWidth="1"/>
    <col min="10518" max="10518" width="3.6640625" style="109" customWidth="1"/>
    <col min="10519" max="10756" width="8.88671875" style="109"/>
    <col min="10757" max="10757" width="11.6640625" style="109" customWidth="1"/>
    <col min="10758" max="10758" width="3.6640625" style="109" customWidth="1"/>
    <col min="10759" max="10759" width="14.33203125" style="109" customWidth="1"/>
    <col min="10760" max="10761" width="8.6640625" style="109" customWidth="1"/>
    <col min="10762" max="10762" width="11.44140625" style="109" customWidth="1"/>
    <col min="10763" max="10765" width="8.6640625" style="109" customWidth="1"/>
    <col min="10766" max="10766" width="14.44140625" style="109" customWidth="1"/>
    <col min="10767" max="10767" width="3.6640625" style="109" customWidth="1"/>
    <col min="10768" max="10768" width="11.33203125" style="109" customWidth="1"/>
    <col min="10769" max="10769" width="8.6640625" style="109" customWidth="1"/>
    <col min="10770" max="10770" width="4.6640625" style="109" customWidth="1"/>
    <col min="10771" max="10771" width="1.6640625" style="109" customWidth="1"/>
    <col min="10772" max="10772" width="4.6640625" style="109" customWidth="1"/>
    <col min="10773" max="10773" width="7.6640625" style="109" customWidth="1"/>
    <col min="10774" max="10774" width="3.6640625" style="109" customWidth="1"/>
    <col min="10775" max="11012" width="8.88671875" style="109"/>
    <col min="11013" max="11013" width="11.6640625" style="109" customWidth="1"/>
    <col min="11014" max="11014" width="3.6640625" style="109" customWidth="1"/>
    <col min="11015" max="11015" width="14.33203125" style="109" customWidth="1"/>
    <col min="11016" max="11017" width="8.6640625" style="109" customWidth="1"/>
    <col min="11018" max="11018" width="11.44140625" style="109" customWidth="1"/>
    <col min="11019" max="11021" width="8.6640625" style="109" customWidth="1"/>
    <col min="11022" max="11022" width="14.44140625" style="109" customWidth="1"/>
    <col min="11023" max="11023" width="3.6640625" style="109" customWidth="1"/>
    <col min="11024" max="11024" width="11.33203125" style="109" customWidth="1"/>
    <col min="11025" max="11025" width="8.6640625" style="109" customWidth="1"/>
    <col min="11026" max="11026" width="4.6640625" style="109" customWidth="1"/>
    <col min="11027" max="11027" width="1.6640625" style="109" customWidth="1"/>
    <col min="11028" max="11028" width="4.6640625" style="109" customWidth="1"/>
    <col min="11029" max="11029" width="7.6640625" style="109" customWidth="1"/>
    <col min="11030" max="11030" width="3.6640625" style="109" customWidth="1"/>
    <col min="11031" max="11268" width="8.88671875" style="109"/>
    <col min="11269" max="11269" width="11.6640625" style="109" customWidth="1"/>
    <col min="11270" max="11270" width="3.6640625" style="109" customWidth="1"/>
    <col min="11271" max="11271" width="14.33203125" style="109" customWidth="1"/>
    <col min="11272" max="11273" width="8.6640625" style="109" customWidth="1"/>
    <col min="11274" max="11274" width="11.44140625" style="109" customWidth="1"/>
    <col min="11275" max="11277" width="8.6640625" style="109" customWidth="1"/>
    <col min="11278" max="11278" width="14.44140625" style="109" customWidth="1"/>
    <col min="11279" max="11279" width="3.6640625" style="109" customWidth="1"/>
    <col min="11280" max="11280" width="11.33203125" style="109" customWidth="1"/>
    <col min="11281" max="11281" width="8.6640625" style="109" customWidth="1"/>
    <col min="11282" max="11282" width="4.6640625" style="109" customWidth="1"/>
    <col min="11283" max="11283" width="1.6640625" style="109" customWidth="1"/>
    <col min="11284" max="11284" width="4.6640625" style="109" customWidth="1"/>
    <col min="11285" max="11285" width="7.6640625" style="109" customWidth="1"/>
    <col min="11286" max="11286" width="3.6640625" style="109" customWidth="1"/>
    <col min="11287" max="11524" width="8.88671875" style="109"/>
    <col min="11525" max="11525" width="11.6640625" style="109" customWidth="1"/>
    <col min="11526" max="11526" width="3.6640625" style="109" customWidth="1"/>
    <col min="11527" max="11527" width="14.33203125" style="109" customWidth="1"/>
    <col min="11528" max="11529" width="8.6640625" style="109" customWidth="1"/>
    <col min="11530" max="11530" width="11.44140625" style="109" customWidth="1"/>
    <col min="11531" max="11533" width="8.6640625" style="109" customWidth="1"/>
    <col min="11534" max="11534" width="14.44140625" style="109" customWidth="1"/>
    <col min="11535" max="11535" width="3.6640625" style="109" customWidth="1"/>
    <col min="11536" max="11536" width="11.33203125" style="109" customWidth="1"/>
    <col min="11537" max="11537" width="8.6640625" style="109" customWidth="1"/>
    <col min="11538" max="11538" width="4.6640625" style="109" customWidth="1"/>
    <col min="11539" max="11539" width="1.6640625" style="109" customWidth="1"/>
    <col min="11540" max="11540" width="4.6640625" style="109" customWidth="1"/>
    <col min="11541" max="11541" width="7.6640625" style="109" customWidth="1"/>
    <col min="11542" max="11542" width="3.6640625" style="109" customWidth="1"/>
    <col min="11543" max="11780" width="8.88671875" style="109"/>
    <col min="11781" max="11781" width="11.6640625" style="109" customWidth="1"/>
    <col min="11782" max="11782" width="3.6640625" style="109" customWidth="1"/>
    <col min="11783" max="11783" width="14.33203125" style="109" customWidth="1"/>
    <col min="11784" max="11785" width="8.6640625" style="109" customWidth="1"/>
    <col min="11786" max="11786" width="11.44140625" style="109" customWidth="1"/>
    <col min="11787" max="11789" width="8.6640625" style="109" customWidth="1"/>
    <col min="11790" max="11790" width="14.44140625" style="109" customWidth="1"/>
    <col min="11791" max="11791" width="3.6640625" style="109" customWidth="1"/>
    <col min="11792" max="11792" width="11.33203125" style="109" customWidth="1"/>
    <col min="11793" max="11793" width="8.6640625" style="109" customWidth="1"/>
    <col min="11794" max="11794" width="4.6640625" style="109" customWidth="1"/>
    <col min="11795" max="11795" width="1.6640625" style="109" customWidth="1"/>
    <col min="11796" max="11796" width="4.6640625" style="109" customWidth="1"/>
    <col min="11797" max="11797" width="7.6640625" style="109" customWidth="1"/>
    <col min="11798" max="11798" width="3.6640625" style="109" customWidth="1"/>
    <col min="11799" max="12036" width="8.88671875" style="109"/>
    <col min="12037" max="12037" width="11.6640625" style="109" customWidth="1"/>
    <col min="12038" max="12038" width="3.6640625" style="109" customWidth="1"/>
    <col min="12039" max="12039" width="14.33203125" style="109" customWidth="1"/>
    <col min="12040" max="12041" width="8.6640625" style="109" customWidth="1"/>
    <col min="12042" max="12042" width="11.44140625" style="109" customWidth="1"/>
    <col min="12043" max="12045" width="8.6640625" style="109" customWidth="1"/>
    <col min="12046" max="12046" width="14.44140625" style="109" customWidth="1"/>
    <col min="12047" max="12047" width="3.6640625" style="109" customWidth="1"/>
    <col min="12048" max="12048" width="11.33203125" style="109" customWidth="1"/>
    <col min="12049" max="12049" width="8.6640625" style="109" customWidth="1"/>
    <col min="12050" max="12050" width="4.6640625" style="109" customWidth="1"/>
    <col min="12051" max="12051" width="1.6640625" style="109" customWidth="1"/>
    <col min="12052" max="12052" width="4.6640625" style="109" customWidth="1"/>
    <col min="12053" max="12053" width="7.6640625" style="109" customWidth="1"/>
    <col min="12054" max="12054" width="3.6640625" style="109" customWidth="1"/>
    <col min="12055" max="12292" width="8.88671875" style="109"/>
    <col min="12293" max="12293" width="11.6640625" style="109" customWidth="1"/>
    <col min="12294" max="12294" width="3.6640625" style="109" customWidth="1"/>
    <col min="12295" max="12295" width="14.33203125" style="109" customWidth="1"/>
    <col min="12296" max="12297" width="8.6640625" style="109" customWidth="1"/>
    <col min="12298" max="12298" width="11.44140625" style="109" customWidth="1"/>
    <col min="12299" max="12301" width="8.6640625" style="109" customWidth="1"/>
    <col min="12302" max="12302" width="14.44140625" style="109" customWidth="1"/>
    <col min="12303" max="12303" width="3.6640625" style="109" customWidth="1"/>
    <col min="12304" max="12304" width="11.33203125" style="109" customWidth="1"/>
    <col min="12305" max="12305" width="8.6640625" style="109" customWidth="1"/>
    <col min="12306" max="12306" width="4.6640625" style="109" customWidth="1"/>
    <col min="12307" max="12307" width="1.6640625" style="109" customWidth="1"/>
    <col min="12308" max="12308" width="4.6640625" style="109" customWidth="1"/>
    <col min="12309" max="12309" width="7.6640625" style="109" customWidth="1"/>
    <col min="12310" max="12310" width="3.6640625" style="109" customWidth="1"/>
    <col min="12311" max="12548" width="8.88671875" style="109"/>
    <col min="12549" max="12549" width="11.6640625" style="109" customWidth="1"/>
    <col min="12550" max="12550" width="3.6640625" style="109" customWidth="1"/>
    <col min="12551" max="12551" width="14.33203125" style="109" customWidth="1"/>
    <col min="12552" max="12553" width="8.6640625" style="109" customWidth="1"/>
    <col min="12554" max="12554" width="11.44140625" style="109" customWidth="1"/>
    <col min="12555" max="12557" width="8.6640625" style="109" customWidth="1"/>
    <col min="12558" max="12558" width="14.44140625" style="109" customWidth="1"/>
    <col min="12559" max="12559" width="3.6640625" style="109" customWidth="1"/>
    <col min="12560" max="12560" width="11.33203125" style="109" customWidth="1"/>
    <col min="12561" max="12561" width="8.6640625" style="109" customWidth="1"/>
    <col min="12562" max="12562" width="4.6640625" style="109" customWidth="1"/>
    <col min="12563" max="12563" width="1.6640625" style="109" customWidth="1"/>
    <col min="12564" max="12564" width="4.6640625" style="109" customWidth="1"/>
    <col min="12565" max="12565" width="7.6640625" style="109" customWidth="1"/>
    <col min="12566" max="12566" width="3.6640625" style="109" customWidth="1"/>
    <col min="12567" max="12804" width="8.88671875" style="109"/>
    <col min="12805" max="12805" width="11.6640625" style="109" customWidth="1"/>
    <col min="12806" max="12806" width="3.6640625" style="109" customWidth="1"/>
    <col min="12807" max="12807" width="14.33203125" style="109" customWidth="1"/>
    <col min="12808" max="12809" width="8.6640625" style="109" customWidth="1"/>
    <col min="12810" max="12810" width="11.44140625" style="109" customWidth="1"/>
    <col min="12811" max="12813" width="8.6640625" style="109" customWidth="1"/>
    <col min="12814" max="12814" width="14.44140625" style="109" customWidth="1"/>
    <col min="12815" max="12815" width="3.6640625" style="109" customWidth="1"/>
    <col min="12816" max="12816" width="11.33203125" style="109" customWidth="1"/>
    <col min="12817" max="12817" width="8.6640625" style="109" customWidth="1"/>
    <col min="12818" max="12818" width="4.6640625" style="109" customWidth="1"/>
    <col min="12819" max="12819" width="1.6640625" style="109" customWidth="1"/>
    <col min="12820" max="12820" width="4.6640625" style="109" customWidth="1"/>
    <col min="12821" max="12821" width="7.6640625" style="109" customWidth="1"/>
    <col min="12822" max="12822" width="3.6640625" style="109" customWidth="1"/>
    <col min="12823" max="13060" width="8.88671875" style="109"/>
    <col min="13061" max="13061" width="11.6640625" style="109" customWidth="1"/>
    <col min="13062" max="13062" width="3.6640625" style="109" customWidth="1"/>
    <col min="13063" max="13063" width="14.33203125" style="109" customWidth="1"/>
    <col min="13064" max="13065" width="8.6640625" style="109" customWidth="1"/>
    <col min="13066" max="13066" width="11.44140625" style="109" customWidth="1"/>
    <col min="13067" max="13069" width="8.6640625" style="109" customWidth="1"/>
    <col min="13070" max="13070" width="14.44140625" style="109" customWidth="1"/>
    <col min="13071" max="13071" width="3.6640625" style="109" customWidth="1"/>
    <col min="13072" max="13072" width="11.33203125" style="109" customWidth="1"/>
    <col min="13073" max="13073" width="8.6640625" style="109" customWidth="1"/>
    <col min="13074" max="13074" width="4.6640625" style="109" customWidth="1"/>
    <col min="13075" max="13075" width="1.6640625" style="109" customWidth="1"/>
    <col min="13076" max="13076" width="4.6640625" style="109" customWidth="1"/>
    <col min="13077" max="13077" width="7.6640625" style="109" customWidth="1"/>
    <col min="13078" max="13078" width="3.6640625" style="109" customWidth="1"/>
    <col min="13079" max="13316" width="8.88671875" style="109"/>
    <col min="13317" max="13317" width="11.6640625" style="109" customWidth="1"/>
    <col min="13318" max="13318" width="3.6640625" style="109" customWidth="1"/>
    <col min="13319" max="13319" width="14.33203125" style="109" customWidth="1"/>
    <col min="13320" max="13321" width="8.6640625" style="109" customWidth="1"/>
    <col min="13322" max="13322" width="11.44140625" style="109" customWidth="1"/>
    <col min="13323" max="13325" width="8.6640625" style="109" customWidth="1"/>
    <col min="13326" max="13326" width="14.44140625" style="109" customWidth="1"/>
    <col min="13327" max="13327" width="3.6640625" style="109" customWidth="1"/>
    <col min="13328" max="13328" width="11.33203125" style="109" customWidth="1"/>
    <col min="13329" max="13329" width="8.6640625" style="109" customWidth="1"/>
    <col min="13330" max="13330" width="4.6640625" style="109" customWidth="1"/>
    <col min="13331" max="13331" width="1.6640625" style="109" customWidth="1"/>
    <col min="13332" max="13332" width="4.6640625" style="109" customWidth="1"/>
    <col min="13333" max="13333" width="7.6640625" style="109" customWidth="1"/>
    <col min="13334" max="13334" width="3.6640625" style="109" customWidth="1"/>
    <col min="13335" max="13572" width="8.88671875" style="109"/>
    <col min="13573" max="13573" width="11.6640625" style="109" customWidth="1"/>
    <col min="13574" max="13574" width="3.6640625" style="109" customWidth="1"/>
    <col min="13575" max="13575" width="14.33203125" style="109" customWidth="1"/>
    <col min="13576" max="13577" width="8.6640625" style="109" customWidth="1"/>
    <col min="13578" max="13578" width="11.44140625" style="109" customWidth="1"/>
    <col min="13579" max="13581" width="8.6640625" style="109" customWidth="1"/>
    <col min="13582" max="13582" width="14.44140625" style="109" customWidth="1"/>
    <col min="13583" max="13583" width="3.6640625" style="109" customWidth="1"/>
    <col min="13584" max="13584" width="11.33203125" style="109" customWidth="1"/>
    <col min="13585" max="13585" width="8.6640625" style="109" customWidth="1"/>
    <col min="13586" max="13586" width="4.6640625" style="109" customWidth="1"/>
    <col min="13587" max="13587" width="1.6640625" style="109" customWidth="1"/>
    <col min="13588" max="13588" width="4.6640625" style="109" customWidth="1"/>
    <col min="13589" max="13589" width="7.6640625" style="109" customWidth="1"/>
    <col min="13590" max="13590" width="3.6640625" style="109" customWidth="1"/>
    <col min="13591" max="13828" width="8.88671875" style="109"/>
    <col min="13829" max="13829" width="11.6640625" style="109" customWidth="1"/>
    <col min="13830" max="13830" width="3.6640625" style="109" customWidth="1"/>
    <col min="13831" max="13831" width="14.33203125" style="109" customWidth="1"/>
    <col min="13832" max="13833" width="8.6640625" style="109" customWidth="1"/>
    <col min="13834" max="13834" width="11.44140625" style="109" customWidth="1"/>
    <col min="13835" max="13837" width="8.6640625" style="109" customWidth="1"/>
    <col min="13838" max="13838" width="14.44140625" style="109" customWidth="1"/>
    <col min="13839" max="13839" width="3.6640625" style="109" customWidth="1"/>
    <col min="13840" max="13840" width="11.33203125" style="109" customWidth="1"/>
    <col min="13841" max="13841" width="8.6640625" style="109" customWidth="1"/>
    <col min="13842" max="13842" width="4.6640625" style="109" customWidth="1"/>
    <col min="13843" max="13843" width="1.6640625" style="109" customWidth="1"/>
    <col min="13844" max="13844" width="4.6640625" style="109" customWidth="1"/>
    <col min="13845" max="13845" width="7.6640625" style="109" customWidth="1"/>
    <col min="13846" max="13846" width="3.6640625" style="109" customWidth="1"/>
    <col min="13847" max="14084" width="8.88671875" style="109"/>
    <col min="14085" max="14085" width="11.6640625" style="109" customWidth="1"/>
    <col min="14086" max="14086" width="3.6640625" style="109" customWidth="1"/>
    <col min="14087" max="14087" width="14.33203125" style="109" customWidth="1"/>
    <col min="14088" max="14089" width="8.6640625" style="109" customWidth="1"/>
    <col min="14090" max="14090" width="11.44140625" style="109" customWidth="1"/>
    <col min="14091" max="14093" width="8.6640625" style="109" customWidth="1"/>
    <col min="14094" max="14094" width="14.44140625" style="109" customWidth="1"/>
    <col min="14095" max="14095" width="3.6640625" style="109" customWidth="1"/>
    <col min="14096" max="14096" width="11.33203125" style="109" customWidth="1"/>
    <col min="14097" max="14097" width="8.6640625" style="109" customWidth="1"/>
    <col min="14098" max="14098" width="4.6640625" style="109" customWidth="1"/>
    <col min="14099" max="14099" width="1.6640625" style="109" customWidth="1"/>
    <col min="14100" max="14100" width="4.6640625" style="109" customWidth="1"/>
    <col min="14101" max="14101" width="7.6640625" style="109" customWidth="1"/>
    <col min="14102" max="14102" width="3.6640625" style="109" customWidth="1"/>
    <col min="14103" max="14340" width="8.88671875" style="109"/>
    <col min="14341" max="14341" width="11.6640625" style="109" customWidth="1"/>
    <col min="14342" max="14342" width="3.6640625" style="109" customWidth="1"/>
    <col min="14343" max="14343" width="14.33203125" style="109" customWidth="1"/>
    <col min="14344" max="14345" width="8.6640625" style="109" customWidth="1"/>
    <col min="14346" max="14346" width="11.44140625" style="109" customWidth="1"/>
    <col min="14347" max="14349" width="8.6640625" style="109" customWidth="1"/>
    <col min="14350" max="14350" width="14.44140625" style="109" customWidth="1"/>
    <col min="14351" max="14351" width="3.6640625" style="109" customWidth="1"/>
    <col min="14352" max="14352" width="11.33203125" style="109" customWidth="1"/>
    <col min="14353" max="14353" width="8.6640625" style="109" customWidth="1"/>
    <col min="14354" max="14354" width="4.6640625" style="109" customWidth="1"/>
    <col min="14355" max="14355" width="1.6640625" style="109" customWidth="1"/>
    <col min="14356" max="14356" width="4.6640625" style="109" customWidth="1"/>
    <col min="14357" max="14357" width="7.6640625" style="109" customWidth="1"/>
    <col min="14358" max="14358" width="3.6640625" style="109" customWidth="1"/>
    <col min="14359" max="14596" width="8.88671875" style="109"/>
    <col min="14597" max="14597" width="11.6640625" style="109" customWidth="1"/>
    <col min="14598" max="14598" width="3.6640625" style="109" customWidth="1"/>
    <col min="14599" max="14599" width="14.33203125" style="109" customWidth="1"/>
    <col min="14600" max="14601" width="8.6640625" style="109" customWidth="1"/>
    <col min="14602" max="14602" width="11.44140625" style="109" customWidth="1"/>
    <col min="14603" max="14605" width="8.6640625" style="109" customWidth="1"/>
    <col min="14606" max="14606" width="14.44140625" style="109" customWidth="1"/>
    <col min="14607" max="14607" width="3.6640625" style="109" customWidth="1"/>
    <col min="14608" max="14608" width="11.33203125" style="109" customWidth="1"/>
    <col min="14609" max="14609" width="8.6640625" style="109" customWidth="1"/>
    <col min="14610" max="14610" width="4.6640625" style="109" customWidth="1"/>
    <col min="14611" max="14611" width="1.6640625" style="109" customWidth="1"/>
    <col min="14612" max="14612" width="4.6640625" style="109" customWidth="1"/>
    <col min="14613" max="14613" width="7.6640625" style="109" customWidth="1"/>
    <col min="14614" max="14614" width="3.6640625" style="109" customWidth="1"/>
    <col min="14615" max="14852" width="8.88671875" style="109"/>
    <col min="14853" max="14853" width="11.6640625" style="109" customWidth="1"/>
    <col min="14854" max="14854" width="3.6640625" style="109" customWidth="1"/>
    <col min="14855" max="14855" width="14.33203125" style="109" customWidth="1"/>
    <col min="14856" max="14857" width="8.6640625" style="109" customWidth="1"/>
    <col min="14858" max="14858" width="11.44140625" style="109" customWidth="1"/>
    <col min="14859" max="14861" width="8.6640625" style="109" customWidth="1"/>
    <col min="14862" max="14862" width="14.44140625" style="109" customWidth="1"/>
    <col min="14863" max="14863" width="3.6640625" style="109" customWidth="1"/>
    <col min="14864" max="14864" width="11.33203125" style="109" customWidth="1"/>
    <col min="14865" max="14865" width="8.6640625" style="109" customWidth="1"/>
    <col min="14866" max="14866" width="4.6640625" style="109" customWidth="1"/>
    <col min="14867" max="14867" width="1.6640625" style="109" customWidth="1"/>
    <col min="14868" max="14868" width="4.6640625" style="109" customWidth="1"/>
    <col min="14869" max="14869" width="7.6640625" style="109" customWidth="1"/>
    <col min="14870" max="14870" width="3.6640625" style="109" customWidth="1"/>
    <col min="14871" max="15108" width="8.88671875" style="109"/>
    <col min="15109" max="15109" width="11.6640625" style="109" customWidth="1"/>
    <col min="15110" max="15110" width="3.6640625" style="109" customWidth="1"/>
    <col min="15111" max="15111" width="14.33203125" style="109" customWidth="1"/>
    <col min="15112" max="15113" width="8.6640625" style="109" customWidth="1"/>
    <col min="15114" max="15114" width="11.44140625" style="109" customWidth="1"/>
    <col min="15115" max="15117" width="8.6640625" style="109" customWidth="1"/>
    <col min="15118" max="15118" width="14.44140625" style="109" customWidth="1"/>
    <col min="15119" max="15119" width="3.6640625" style="109" customWidth="1"/>
    <col min="15120" max="15120" width="11.33203125" style="109" customWidth="1"/>
    <col min="15121" max="15121" width="8.6640625" style="109" customWidth="1"/>
    <col min="15122" max="15122" width="4.6640625" style="109" customWidth="1"/>
    <col min="15123" max="15123" width="1.6640625" style="109" customWidth="1"/>
    <col min="15124" max="15124" width="4.6640625" style="109" customWidth="1"/>
    <col min="15125" max="15125" width="7.6640625" style="109" customWidth="1"/>
    <col min="15126" max="15126" width="3.6640625" style="109" customWidth="1"/>
    <col min="15127" max="15364" width="8.88671875" style="109"/>
    <col min="15365" max="15365" width="11.6640625" style="109" customWidth="1"/>
    <col min="15366" max="15366" width="3.6640625" style="109" customWidth="1"/>
    <col min="15367" max="15367" width="14.33203125" style="109" customWidth="1"/>
    <col min="15368" max="15369" width="8.6640625" style="109" customWidth="1"/>
    <col min="15370" max="15370" width="11.44140625" style="109" customWidth="1"/>
    <col min="15371" max="15373" width="8.6640625" style="109" customWidth="1"/>
    <col min="15374" max="15374" width="14.44140625" style="109" customWidth="1"/>
    <col min="15375" max="15375" width="3.6640625" style="109" customWidth="1"/>
    <col min="15376" max="15376" width="11.33203125" style="109" customWidth="1"/>
    <col min="15377" max="15377" width="8.6640625" style="109" customWidth="1"/>
    <col min="15378" max="15378" width="4.6640625" style="109" customWidth="1"/>
    <col min="15379" max="15379" width="1.6640625" style="109" customWidth="1"/>
    <col min="15380" max="15380" width="4.6640625" style="109" customWidth="1"/>
    <col min="15381" max="15381" width="7.6640625" style="109" customWidth="1"/>
    <col min="15382" max="15382" width="3.6640625" style="109" customWidth="1"/>
    <col min="15383" max="15620" width="8.88671875" style="109"/>
    <col min="15621" max="15621" width="11.6640625" style="109" customWidth="1"/>
    <col min="15622" max="15622" width="3.6640625" style="109" customWidth="1"/>
    <col min="15623" max="15623" width="14.33203125" style="109" customWidth="1"/>
    <col min="15624" max="15625" width="8.6640625" style="109" customWidth="1"/>
    <col min="15626" max="15626" width="11.44140625" style="109" customWidth="1"/>
    <col min="15627" max="15629" width="8.6640625" style="109" customWidth="1"/>
    <col min="15630" max="15630" width="14.44140625" style="109" customWidth="1"/>
    <col min="15631" max="15631" width="3.6640625" style="109" customWidth="1"/>
    <col min="15632" max="15632" width="11.33203125" style="109" customWidth="1"/>
    <col min="15633" max="15633" width="8.6640625" style="109" customWidth="1"/>
    <col min="15634" max="15634" width="4.6640625" style="109" customWidth="1"/>
    <col min="15635" max="15635" width="1.6640625" style="109" customWidth="1"/>
    <col min="15636" max="15636" width="4.6640625" style="109" customWidth="1"/>
    <col min="15637" max="15637" width="7.6640625" style="109" customWidth="1"/>
    <col min="15638" max="15638" width="3.6640625" style="109" customWidth="1"/>
    <col min="15639" max="15876" width="8.88671875" style="109"/>
    <col min="15877" max="15877" width="11.6640625" style="109" customWidth="1"/>
    <col min="15878" max="15878" width="3.6640625" style="109" customWidth="1"/>
    <col min="15879" max="15879" width="14.33203125" style="109" customWidth="1"/>
    <col min="15880" max="15881" width="8.6640625" style="109" customWidth="1"/>
    <col min="15882" max="15882" width="11.44140625" style="109" customWidth="1"/>
    <col min="15883" max="15885" width="8.6640625" style="109" customWidth="1"/>
    <col min="15886" max="15886" width="14.44140625" style="109" customWidth="1"/>
    <col min="15887" max="15887" width="3.6640625" style="109" customWidth="1"/>
    <col min="15888" max="15888" width="11.33203125" style="109" customWidth="1"/>
    <col min="15889" max="15889" width="8.6640625" style="109" customWidth="1"/>
    <col min="15890" max="15890" width="4.6640625" style="109" customWidth="1"/>
    <col min="15891" max="15891" width="1.6640625" style="109" customWidth="1"/>
    <col min="15892" max="15892" width="4.6640625" style="109" customWidth="1"/>
    <col min="15893" max="15893" width="7.6640625" style="109" customWidth="1"/>
    <col min="15894" max="15894" width="3.6640625" style="109" customWidth="1"/>
    <col min="15895" max="16132" width="8.88671875" style="109"/>
    <col min="16133" max="16133" width="11.6640625" style="109" customWidth="1"/>
    <col min="16134" max="16134" width="3.6640625" style="109" customWidth="1"/>
    <col min="16135" max="16135" width="14.33203125" style="109" customWidth="1"/>
    <col min="16136" max="16137" width="8.6640625" style="109" customWidth="1"/>
    <col min="16138" max="16138" width="11.44140625" style="109" customWidth="1"/>
    <col min="16139" max="16141" width="8.6640625" style="109" customWidth="1"/>
    <col min="16142" max="16142" width="14.44140625" style="109" customWidth="1"/>
    <col min="16143" max="16143" width="3.6640625" style="109" customWidth="1"/>
    <col min="16144" max="16144" width="11.33203125" style="109" customWidth="1"/>
    <col min="16145" max="16145" width="8.6640625" style="109" customWidth="1"/>
    <col min="16146" max="16146" width="4.6640625" style="109" customWidth="1"/>
    <col min="16147" max="16147" width="1.6640625" style="109" customWidth="1"/>
    <col min="16148" max="16148" width="4.6640625" style="109" customWidth="1"/>
    <col min="16149" max="16149" width="7.6640625" style="109" customWidth="1"/>
    <col min="16150" max="16150" width="3.6640625" style="109" customWidth="1"/>
    <col min="16151" max="16384" width="8.88671875" style="109"/>
  </cols>
  <sheetData>
    <row r="1" spans="1:23" s="294" customFormat="1" x14ac:dyDescent="0.25">
      <c r="A1" s="295"/>
      <c r="B1" s="295"/>
      <c r="C1" s="295"/>
      <c r="D1" s="295"/>
      <c r="E1" s="295"/>
      <c r="F1" s="106"/>
      <c r="G1" s="106"/>
      <c r="H1" s="106"/>
      <c r="I1" s="106"/>
      <c r="J1" s="106"/>
      <c r="K1" s="106"/>
      <c r="L1" s="106"/>
      <c r="M1" s="106"/>
      <c r="N1" s="106"/>
      <c r="O1" s="106"/>
      <c r="P1" s="106"/>
      <c r="Q1" s="106"/>
      <c r="R1" s="106"/>
      <c r="S1" s="106"/>
      <c r="T1" s="106"/>
      <c r="U1" s="106"/>
      <c r="V1" s="106"/>
    </row>
    <row r="2" spans="1:23" s="294" customFormat="1" ht="24" customHeight="1" x14ac:dyDescent="0.4">
      <c r="A2" s="295"/>
      <c r="B2" s="295"/>
      <c r="C2" s="295"/>
      <c r="D2" s="295"/>
      <c r="E2" s="295"/>
      <c r="F2" s="297"/>
      <c r="G2" s="432" t="s">
        <v>306</v>
      </c>
      <c r="H2" s="433"/>
      <c r="I2" s="433"/>
      <c r="J2" s="433"/>
      <c r="K2" s="433"/>
      <c r="L2" s="433"/>
      <c r="M2" s="433"/>
      <c r="N2" s="433"/>
      <c r="O2" s="433"/>
      <c r="P2" s="433"/>
      <c r="Q2" s="433"/>
      <c r="R2" s="433"/>
      <c r="S2" s="433"/>
      <c r="T2" s="433"/>
      <c r="U2" s="434"/>
      <c r="V2" s="297"/>
    </row>
    <row r="3" spans="1:23" s="294" customFormat="1" ht="24" customHeight="1" x14ac:dyDescent="0.25">
      <c r="A3" s="295"/>
      <c r="B3" s="295"/>
      <c r="C3" s="295"/>
      <c r="D3" s="295"/>
      <c r="E3" s="295"/>
      <c r="F3" s="298"/>
      <c r="G3" s="435" t="s">
        <v>307</v>
      </c>
      <c r="H3" s="436"/>
      <c r="I3" s="436"/>
      <c r="J3" s="436"/>
      <c r="K3" s="436"/>
      <c r="L3" s="436"/>
      <c r="M3" s="436"/>
      <c r="N3" s="436"/>
      <c r="O3" s="436"/>
      <c r="P3" s="436"/>
      <c r="Q3" s="436"/>
      <c r="R3" s="436"/>
      <c r="S3" s="436"/>
      <c r="T3" s="436"/>
      <c r="U3" s="436"/>
      <c r="V3" s="437"/>
    </row>
    <row r="4" spans="1:23" s="105" customFormat="1" ht="32.25" customHeight="1" thickBot="1" x14ac:dyDescent="0.3">
      <c r="A4" s="294"/>
      <c r="B4" s="294"/>
      <c r="C4" s="294"/>
      <c r="D4" s="294"/>
      <c r="F4" s="420"/>
      <c r="G4" s="421"/>
      <c r="H4" s="421"/>
      <c r="I4" s="421"/>
      <c r="J4" s="421"/>
      <c r="K4" s="421"/>
      <c r="L4" s="421"/>
      <c r="M4" s="421"/>
      <c r="N4" s="421"/>
      <c r="O4" s="421"/>
      <c r="P4" s="421"/>
      <c r="Q4" s="421"/>
      <c r="R4" s="421"/>
      <c r="S4" s="421"/>
      <c r="T4" s="421"/>
      <c r="U4" s="421"/>
      <c r="V4" s="422"/>
    </row>
    <row r="5" spans="1:23" ht="13.5" customHeight="1" thickTop="1" x14ac:dyDescent="0.25">
      <c r="A5" s="299"/>
      <c r="B5" s="423"/>
      <c r="C5" s="424"/>
      <c r="D5" s="425"/>
      <c r="E5" s="107"/>
      <c r="F5" s="438" t="s">
        <v>10</v>
      </c>
      <c r="G5" s="439"/>
      <c r="H5" s="439"/>
      <c r="I5" s="439"/>
      <c r="J5" s="439"/>
      <c r="K5" s="439"/>
      <c r="L5" s="439"/>
      <c r="M5" s="439"/>
      <c r="N5" s="439"/>
      <c r="O5" s="439"/>
      <c r="P5" s="439"/>
      <c r="Q5" s="439"/>
      <c r="R5" s="439"/>
      <c r="S5" s="439"/>
      <c r="T5" s="439"/>
      <c r="U5" s="439"/>
      <c r="V5" s="440"/>
      <c r="W5" s="108"/>
    </row>
    <row r="6" spans="1:23" ht="12.75" customHeight="1" x14ac:dyDescent="0.25">
      <c r="A6" s="140"/>
      <c r="B6" s="426"/>
      <c r="C6" s="427"/>
      <c r="D6" s="428"/>
      <c r="E6" s="107"/>
      <c r="F6" s="441"/>
      <c r="G6" s="442"/>
      <c r="H6" s="442"/>
      <c r="I6" s="442"/>
      <c r="J6" s="442"/>
      <c r="K6" s="442"/>
      <c r="L6" s="442"/>
      <c r="M6" s="442"/>
      <c r="N6" s="442"/>
      <c r="O6" s="442"/>
      <c r="P6" s="442"/>
      <c r="Q6" s="442"/>
      <c r="R6" s="442"/>
      <c r="S6" s="442"/>
      <c r="T6" s="442"/>
      <c r="U6" s="442"/>
      <c r="V6" s="443"/>
      <c r="W6" s="108"/>
    </row>
    <row r="7" spans="1:23" ht="13.5" customHeight="1" thickBot="1" x14ac:dyDescent="0.3">
      <c r="A7" s="109"/>
      <c r="B7" s="426"/>
      <c r="C7" s="427"/>
      <c r="D7" s="428"/>
      <c r="E7" s="107"/>
      <c r="F7" s="444"/>
      <c r="G7" s="445"/>
      <c r="H7" s="445"/>
      <c r="I7" s="445"/>
      <c r="J7" s="445"/>
      <c r="K7" s="445"/>
      <c r="L7" s="445"/>
      <c r="M7" s="445"/>
      <c r="N7" s="445"/>
      <c r="O7" s="445"/>
      <c r="P7" s="445"/>
      <c r="Q7" s="445"/>
      <c r="R7" s="445"/>
      <c r="S7" s="445"/>
      <c r="T7" s="445"/>
      <c r="U7" s="445"/>
      <c r="V7" s="446"/>
      <c r="W7" s="108"/>
    </row>
    <row r="8" spans="1:23" ht="8.25" customHeight="1" thickTop="1" x14ac:dyDescent="0.25">
      <c r="A8" s="300"/>
      <c r="B8" s="426"/>
      <c r="C8" s="427"/>
      <c r="D8" s="428"/>
      <c r="E8" s="107"/>
      <c r="F8" s="110"/>
      <c r="G8" s="111"/>
      <c r="H8" s="111"/>
      <c r="I8" s="111"/>
      <c r="J8" s="111"/>
      <c r="K8" s="111"/>
      <c r="L8" s="112"/>
      <c r="M8" s="112"/>
      <c r="N8" s="112"/>
      <c r="O8" s="112"/>
      <c r="P8" s="112"/>
      <c r="Q8" s="112"/>
      <c r="R8" s="112"/>
      <c r="S8" s="112"/>
      <c r="T8" s="112"/>
      <c r="U8" s="112"/>
      <c r="V8" s="113"/>
      <c r="W8" s="108"/>
    </row>
    <row r="9" spans="1:23" ht="16.2" customHeight="1" x14ac:dyDescent="0.25">
      <c r="A9" s="300"/>
      <c r="B9" s="426"/>
      <c r="C9" s="427"/>
      <c r="D9" s="428"/>
      <c r="E9" s="107"/>
      <c r="F9" s="114"/>
      <c r="G9" s="447" t="s">
        <v>11</v>
      </c>
      <c r="H9" s="448"/>
      <c r="I9" s="448"/>
      <c r="J9" s="448"/>
      <c r="K9" s="448"/>
      <c r="L9" s="448"/>
      <c r="M9" s="448"/>
      <c r="N9" s="448"/>
      <c r="O9" s="448"/>
      <c r="P9" s="448"/>
      <c r="Q9" s="448"/>
      <c r="R9" s="448"/>
      <c r="S9" s="448"/>
      <c r="T9" s="448"/>
      <c r="U9" s="448"/>
      <c r="V9" s="115"/>
      <c r="W9" s="108"/>
    </row>
    <row r="10" spans="1:23" ht="21.75" customHeight="1" thickBot="1" x14ac:dyDescent="0.3">
      <c r="A10" s="296"/>
      <c r="B10" s="429"/>
      <c r="C10" s="430"/>
      <c r="D10" s="431"/>
      <c r="E10" s="107"/>
      <c r="F10" s="114"/>
      <c r="G10" s="449"/>
      <c r="H10" s="449"/>
      <c r="I10" s="449"/>
      <c r="J10" s="449"/>
      <c r="K10" s="449"/>
      <c r="L10" s="449"/>
      <c r="M10" s="449"/>
      <c r="N10" s="449"/>
      <c r="O10" s="449"/>
      <c r="P10" s="449"/>
      <c r="Q10" s="449"/>
      <c r="R10" s="449"/>
      <c r="S10" s="449"/>
      <c r="T10" s="449"/>
      <c r="U10" s="449"/>
      <c r="V10" s="116"/>
      <c r="W10" s="108"/>
    </row>
    <row r="11" spans="1:23" ht="21" customHeight="1" thickBot="1" x14ac:dyDescent="0.3">
      <c r="A11" s="107"/>
      <c r="B11" s="107"/>
      <c r="C11" s="107"/>
      <c r="D11" s="107"/>
      <c r="E11" s="107"/>
      <c r="F11" s="117"/>
      <c r="G11" s="450" t="s">
        <v>12</v>
      </c>
      <c r="H11" s="451"/>
      <c r="I11" s="451"/>
      <c r="J11" s="187">
        <v>1</v>
      </c>
      <c r="K11" s="183" t="s">
        <v>13</v>
      </c>
      <c r="L11" s="187">
        <v>2</v>
      </c>
      <c r="M11" s="183" t="s">
        <v>14</v>
      </c>
      <c r="N11" s="187">
        <v>3</v>
      </c>
      <c r="O11" s="183" t="s">
        <v>15</v>
      </c>
      <c r="P11" s="187">
        <v>4</v>
      </c>
      <c r="Q11" s="183" t="s">
        <v>16</v>
      </c>
      <c r="R11" s="452">
        <v>5</v>
      </c>
      <c r="S11" s="453"/>
      <c r="T11" s="454"/>
      <c r="U11" s="184" t="s">
        <v>17</v>
      </c>
      <c r="V11" s="118"/>
      <c r="W11" s="108"/>
    </row>
    <row r="12" spans="1:23" ht="21" customHeight="1" thickBot="1" x14ac:dyDescent="0.3">
      <c r="A12" s="107"/>
      <c r="B12" s="107"/>
      <c r="C12" s="107"/>
      <c r="D12" s="107"/>
      <c r="E12" s="107"/>
      <c r="F12" s="117"/>
      <c r="G12" s="455" t="s">
        <v>18</v>
      </c>
      <c r="H12" s="456"/>
      <c r="I12" s="456"/>
      <c r="J12" s="188">
        <v>1</v>
      </c>
      <c r="K12" s="185" t="s">
        <v>13</v>
      </c>
      <c r="L12" s="188">
        <v>2</v>
      </c>
      <c r="M12" s="185" t="s">
        <v>14</v>
      </c>
      <c r="N12" s="188">
        <v>4</v>
      </c>
      <c r="O12" s="185" t="s">
        <v>15</v>
      </c>
      <c r="P12" s="188">
        <v>8</v>
      </c>
      <c r="Q12" s="185" t="s">
        <v>16</v>
      </c>
      <c r="R12" s="457">
        <v>16</v>
      </c>
      <c r="S12" s="458"/>
      <c r="T12" s="459"/>
      <c r="U12" s="186" t="s">
        <v>17</v>
      </c>
      <c r="V12" s="118"/>
      <c r="W12" s="108"/>
    </row>
    <row r="13" spans="1:23" ht="42.75" customHeight="1" thickBot="1" x14ac:dyDescent="0.3">
      <c r="A13" s="107"/>
      <c r="B13" s="107"/>
      <c r="C13" s="107"/>
      <c r="D13" s="107"/>
      <c r="E13" s="107"/>
      <c r="F13" s="117"/>
      <c r="G13" s="460" t="s">
        <v>59</v>
      </c>
      <c r="H13" s="461"/>
      <c r="I13" s="461"/>
      <c r="J13" s="180" t="s">
        <v>19</v>
      </c>
      <c r="K13" s="181" t="s">
        <v>13</v>
      </c>
      <c r="L13" s="180" t="s">
        <v>20</v>
      </c>
      <c r="M13" s="181" t="s">
        <v>14</v>
      </c>
      <c r="N13" s="180" t="s">
        <v>21</v>
      </c>
      <c r="O13" s="181" t="s">
        <v>15</v>
      </c>
      <c r="P13" s="180" t="s">
        <v>22</v>
      </c>
      <c r="Q13" s="181" t="s">
        <v>16</v>
      </c>
      <c r="R13" s="462" t="s">
        <v>23</v>
      </c>
      <c r="S13" s="463"/>
      <c r="T13" s="464"/>
      <c r="U13" s="182" t="s">
        <v>17</v>
      </c>
      <c r="V13" s="118"/>
      <c r="W13" s="108"/>
    </row>
    <row r="14" spans="1:23" ht="13.2" customHeight="1" thickTop="1" thickBot="1" x14ac:dyDescent="0.3">
      <c r="A14" s="107"/>
      <c r="B14" s="107"/>
      <c r="C14" s="107"/>
      <c r="D14" s="107"/>
      <c r="E14" s="107"/>
      <c r="F14" s="119"/>
      <c r="G14" s="417" t="s">
        <v>24</v>
      </c>
      <c r="H14" s="418"/>
      <c r="I14" s="419"/>
      <c r="J14" s="413" t="s">
        <v>25</v>
      </c>
      <c r="K14" s="413"/>
      <c r="L14" s="413" t="s">
        <v>26</v>
      </c>
      <c r="M14" s="413"/>
      <c r="N14" s="413" t="s">
        <v>27</v>
      </c>
      <c r="O14" s="413"/>
      <c r="P14" s="413" t="s">
        <v>28</v>
      </c>
      <c r="Q14" s="413"/>
      <c r="R14" s="413" t="s">
        <v>29</v>
      </c>
      <c r="S14" s="414"/>
      <c r="T14" s="414"/>
      <c r="U14" s="415"/>
      <c r="V14" s="120"/>
      <c r="W14" s="108"/>
    </row>
    <row r="15" spans="1:23" ht="13.2" customHeight="1" thickBot="1" x14ac:dyDescent="0.3">
      <c r="A15" s="107"/>
      <c r="B15" s="107"/>
      <c r="C15" s="107"/>
      <c r="D15" s="107"/>
      <c r="E15" s="107"/>
      <c r="F15" s="119"/>
      <c r="G15" s="407"/>
      <c r="H15" s="408"/>
      <c r="I15" s="409"/>
      <c r="J15" s="402"/>
      <c r="K15" s="402"/>
      <c r="L15" s="402"/>
      <c r="M15" s="402"/>
      <c r="N15" s="402"/>
      <c r="O15" s="402"/>
      <c r="P15" s="402"/>
      <c r="Q15" s="402"/>
      <c r="R15" s="403"/>
      <c r="S15" s="403"/>
      <c r="T15" s="403"/>
      <c r="U15" s="404"/>
      <c r="V15" s="120"/>
      <c r="W15" s="108"/>
    </row>
    <row r="16" spans="1:23" ht="33.75" customHeight="1" thickBot="1" x14ac:dyDescent="0.3">
      <c r="A16" s="107"/>
      <c r="B16" s="107"/>
      <c r="C16" s="107"/>
      <c r="D16" s="107"/>
      <c r="E16" s="107"/>
      <c r="F16" s="119"/>
      <c r="G16" s="407"/>
      <c r="H16" s="408"/>
      <c r="I16" s="409"/>
      <c r="J16" s="402"/>
      <c r="K16" s="402"/>
      <c r="L16" s="402"/>
      <c r="M16" s="402"/>
      <c r="N16" s="402"/>
      <c r="O16" s="402"/>
      <c r="P16" s="402"/>
      <c r="Q16" s="402"/>
      <c r="R16" s="403"/>
      <c r="S16" s="403"/>
      <c r="T16" s="403"/>
      <c r="U16" s="404"/>
      <c r="V16" s="121"/>
      <c r="W16" s="108"/>
    </row>
    <row r="17" spans="1:27" ht="18" hidden="1" customHeight="1" thickBot="1" x14ac:dyDescent="0.3">
      <c r="A17" s="107"/>
      <c r="B17" s="107"/>
      <c r="C17" s="107"/>
      <c r="D17" s="107"/>
      <c r="E17" s="107"/>
      <c r="F17" s="119"/>
      <c r="G17" s="122"/>
      <c r="H17" s="123"/>
      <c r="I17" s="123"/>
      <c r="J17" s="402"/>
      <c r="K17" s="405"/>
      <c r="L17" s="402"/>
      <c r="M17" s="405"/>
      <c r="N17" s="402"/>
      <c r="O17" s="405"/>
      <c r="P17" s="124"/>
      <c r="Q17" s="125"/>
      <c r="R17" s="125"/>
      <c r="S17" s="125"/>
      <c r="T17" s="125"/>
      <c r="U17" s="402"/>
      <c r="V17" s="416"/>
      <c r="W17" s="126"/>
    </row>
    <row r="18" spans="1:27" ht="13.2" customHeight="1" thickBot="1" x14ac:dyDescent="0.3">
      <c r="A18" s="107"/>
      <c r="B18" s="107"/>
      <c r="C18" s="107"/>
      <c r="D18" s="107"/>
      <c r="E18" s="107"/>
      <c r="F18" s="119"/>
      <c r="G18" s="407" t="s">
        <v>30</v>
      </c>
      <c r="H18" s="408"/>
      <c r="I18" s="409"/>
      <c r="J18" s="402" t="s">
        <v>31</v>
      </c>
      <c r="K18" s="402"/>
      <c r="L18" s="402" t="s">
        <v>32</v>
      </c>
      <c r="M18" s="402"/>
      <c r="N18" s="402" t="s">
        <v>33</v>
      </c>
      <c r="O18" s="402"/>
      <c r="P18" s="402" t="s">
        <v>34</v>
      </c>
      <c r="Q18" s="405"/>
      <c r="R18" s="402" t="s">
        <v>35</v>
      </c>
      <c r="S18" s="403"/>
      <c r="T18" s="403"/>
      <c r="U18" s="404"/>
      <c r="V18" s="120"/>
      <c r="W18" s="108"/>
    </row>
    <row r="19" spans="1:27" ht="13.2" customHeight="1" thickBot="1" x14ac:dyDescent="0.3">
      <c r="A19" s="107"/>
      <c r="B19" s="107"/>
      <c r="C19" s="107"/>
      <c r="D19" s="107"/>
      <c r="E19" s="107"/>
      <c r="F19" s="119"/>
      <c r="G19" s="407"/>
      <c r="H19" s="408"/>
      <c r="I19" s="409"/>
      <c r="J19" s="402"/>
      <c r="K19" s="402"/>
      <c r="L19" s="402"/>
      <c r="M19" s="402"/>
      <c r="N19" s="402"/>
      <c r="O19" s="402"/>
      <c r="P19" s="405"/>
      <c r="Q19" s="405"/>
      <c r="R19" s="403"/>
      <c r="S19" s="403"/>
      <c r="T19" s="403"/>
      <c r="U19" s="404"/>
      <c r="V19" s="120"/>
      <c r="W19" s="108"/>
    </row>
    <row r="20" spans="1:27" ht="24.75" customHeight="1" thickBot="1" x14ac:dyDescent="0.3">
      <c r="A20" s="107"/>
      <c r="B20" s="107"/>
      <c r="C20" s="107"/>
      <c r="D20" s="107"/>
      <c r="E20" s="107"/>
      <c r="F20" s="119"/>
      <c r="G20" s="407"/>
      <c r="H20" s="408"/>
      <c r="I20" s="409"/>
      <c r="J20" s="402"/>
      <c r="K20" s="402"/>
      <c r="L20" s="402"/>
      <c r="M20" s="402"/>
      <c r="N20" s="402"/>
      <c r="O20" s="402"/>
      <c r="P20" s="405"/>
      <c r="Q20" s="405"/>
      <c r="R20" s="403"/>
      <c r="S20" s="403"/>
      <c r="T20" s="403"/>
      <c r="U20" s="404"/>
      <c r="V20" s="120"/>
      <c r="W20" s="108"/>
    </row>
    <row r="21" spans="1:27" ht="18" hidden="1" customHeight="1" x14ac:dyDescent="0.25">
      <c r="A21" s="107"/>
      <c r="B21" s="107"/>
      <c r="C21" s="107"/>
      <c r="D21" s="107"/>
      <c r="E21" s="107"/>
      <c r="F21" s="119"/>
      <c r="G21" s="122"/>
      <c r="H21" s="123"/>
      <c r="I21" s="123"/>
      <c r="J21" s="402"/>
      <c r="K21" s="405"/>
      <c r="L21" s="402"/>
      <c r="M21" s="405"/>
      <c r="N21" s="402"/>
      <c r="O21" s="405"/>
      <c r="P21" s="124"/>
      <c r="Q21" s="125"/>
      <c r="R21" s="125"/>
      <c r="S21" s="125"/>
      <c r="T21" s="125"/>
      <c r="U21" s="402"/>
      <c r="V21" s="406"/>
      <c r="W21" s="126"/>
    </row>
    <row r="22" spans="1:27" ht="78" customHeight="1" x14ac:dyDescent="0.4">
      <c r="A22" s="107"/>
      <c r="B22" s="107"/>
      <c r="C22" s="107"/>
      <c r="D22" s="107"/>
      <c r="E22" s="107"/>
      <c r="F22" s="119"/>
      <c r="G22" s="407" t="s">
        <v>36</v>
      </c>
      <c r="H22" s="408"/>
      <c r="I22" s="409"/>
      <c r="J22" s="402" t="s">
        <v>58</v>
      </c>
      <c r="K22" s="402"/>
      <c r="L22" s="402" t="s">
        <v>308</v>
      </c>
      <c r="M22" s="402"/>
      <c r="N22" s="402" t="s">
        <v>309</v>
      </c>
      <c r="O22" s="402"/>
      <c r="P22" s="402" t="s">
        <v>37</v>
      </c>
      <c r="Q22" s="410"/>
      <c r="R22" s="402" t="s">
        <v>38</v>
      </c>
      <c r="S22" s="411"/>
      <c r="T22" s="411"/>
      <c r="U22" s="412"/>
      <c r="V22" s="127"/>
      <c r="W22" s="108"/>
      <c r="Y22" s="128"/>
    </row>
    <row r="23" spans="1:27" ht="16.5" hidden="1" customHeight="1" thickBot="1" x14ac:dyDescent="0.45">
      <c r="A23" s="107"/>
      <c r="B23" s="107"/>
      <c r="C23" s="107"/>
      <c r="D23" s="107"/>
      <c r="E23" s="107"/>
      <c r="F23" s="119"/>
      <c r="G23" s="129"/>
      <c r="H23" s="130"/>
      <c r="I23" s="130"/>
      <c r="J23" s="131"/>
      <c r="K23" s="131"/>
      <c r="L23" s="131"/>
      <c r="M23" s="131"/>
      <c r="N23" s="131"/>
      <c r="O23" s="131"/>
      <c r="P23" s="131"/>
      <c r="Q23" s="131"/>
      <c r="R23" s="131"/>
      <c r="S23" s="131"/>
      <c r="T23" s="131"/>
      <c r="U23" s="132"/>
      <c r="V23" s="127"/>
      <c r="W23" s="108"/>
      <c r="Y23" s="128"/>
    </row>
    <row r="24" spans="1:27" ht="129" customHeight="1" thickBot="1" x14ac:dyDescent="0.3">
      <c r="A24" s="107"/>
      <c r="B24" s="107"/>
      <c r="C24" s="107"/>
      <c r="D24" s="107"/>
      <c r="E24" s="107"/>
      <c r="F24" s="119"/>
      <c r="G24" s="399" t="s">
        <v>39</v>
      </c>
      <c r="H24" s="400"/>
      <c r="I24" s="401"/>
      <c r="J24" s="385" t="s">
        <v>40</v>
      </c>
      <c r="K24" s="385"/>
      <c r="L24" s="385" t="s">
        <v>41</v>
      </c>
      <c r="M24" s="385"/>
      <c r="N24" s="385" t="s">
        <v>42</v>
      </c>
      <c r="O24" s="385"/>
      <c r="P24" s="385" t="s">
        <v>43</v>
      </c>
      <c r="Q24" s="385"/>
      <c r="R24" s="385" t="s">
        <v>44</v>
      </c>
      <c r="S24" s="386"/>
      <c r="T24" s="386"/>
      <c r="U24" s="387"/>
      <c r="V24" s="127"/>
      <c r="W24" s="108"/>
      <c r="AA24" s="133"/>
    </row>
    <row r="25" spans="1:27" ht="24" customHeight="1" x14ac:dyDescent="0.25">
      <c r="A25" s="107"/>
      <c r="B25" s="107"/>
      <c r="C25" s="107"/>
      <c r="D25" s="107"/>
      <c r="E25" s="107"/>
      <c r="F25" s="134"/>
      <c r="G25" s="388" t="s">
        <v>305</v>
      </c>
      <c r="H25" s="389"/>
      <c r="I25" s="389"/>
      <c r="J25" s="389"/>
      <c r="K25" s="389"/>
      <c r="L25" s="389"/>
      <c r="M25" s="389"/>
      <c r="N25" s="389"/>
      <c r="O25" s="389"/>
      <c r="P25" s="389"/>
      <c r="Q25" s="389"/>
      <c r="R25" s="389"/>
      <c r="S25" s="389"/>
      <c r="T25" s="389"/>
      <c r="U25" s="389"/>
      <c r="V25" s="135"/>
      <c r="W25" s="108"/>
    </row>
    <row r="26" spans="1:27" ht="13.95" customHeight="1" thickBot="1" x14ac:dyDescent="0.3">
      <c r="A26" s="107"/>
      <c r="B26" s="107"/>
      <c r="C26" s="107"/>
      <c r="D26" s="107"/>
      <c r="E26" s="107"/>
      <c r="F26" s="136"/>
      <c r="G26" s="137"/>
      <c r="H26" s="137"/>
      <c r="I26" s="138"/>
      <c r="J26" s="138"/>
      <c r="K26" s="138"/>
      <c r="L26" s="138"/>
      <c r="M26" s="139"/>
      <c r="N26" s="140"/>
      <c r="O26" s="140"/>
      <c r="P26" s="138"/>
      <c r="R26" s="140"/>
      <c r="S26" s="140"/>
      <c r="T26" s="140"/>
      <c r="U26" s="140"/>
      <c r="V26" s="141"/>
      <c r="W26" s="108"/>
    </row>
    <row r="27" spans="1:27" ht="24.75" customHeight="1" thickTop="1" thickBot="1" x14ac:dyDescent="0.35">
      <c r="A27" s="107"/>
      <c r="B27" s="107"/>
      <c r="C27" s="107"/>
      <c r="D27" s="107"/>
      <c r="E27" s="107"/>
      <c r="F27" s="390" t="s">
        <v>45</v>
      </c>
      <c r="G27" s="142" t="str">
        <f>VALUE($H27) &amp;"  VH"</f>
        <v>5  VH</v>
      </c>
      <c r="H27" s="143">
        <f>$H28+1</f>
        <v>5</v>
      </c>
      <c r="I27" s="143">
        <f>LEFT($I$32,2)*$H27</f>
        <v>10</v>
      </c>
      <c r="J27" s="143">
        <f>LEFT($J$32,2)*$H27</f>
        <v>15</v>
      </c>
      <c r="K27" s="143">
        <f>LEFT($K$32,2)*$H27</f>
        <v>20</v>
      </c>
      <c r="L27" s="144">
        <f>LEFT($L$32,2)*$H27</f>
        <v>25</v>
      </c>
      <c r="M27" s="145"/>
      <c r="N27" s="391" t="s">
        <v>46</v>
      </c>
      <c r="O27" s="392"/>
      <c r="P27" s="393"/>
      <c r="Q27" s="145"/>
      <c r="R27" s="394" t="s">
        <v>47</v>
      </c>
      <c r="S27" s="395"/>
      <c r="T27" s="395"/>
      <c r="U27" s="396"/>
      <c r="V27" s="146"/>
      <c r="W27" s="108"/>
    </row>
    <row r="28" spans="1:27" ht="21" customHeight="1" x14ac:dyDescent="0.4">
      <c r="A28" s="107"/>
      <c r="B28" s="107"/>
      <c r="C28" s="107"/>
      <c r="D28" s="107"/>
      <c r="E28" s="107"/>
      <c r="F28" s="390"/>
      <c r="G28" s="147" t="str">
        <f>VALUE($H28) &amp;"  H"</f>
        <v>4  H</v>
      </c>
      <c r="H28" s="148">
        <f>$H29+1</f>
        <v>4</v>
      </c>
      <c r="I28" s="148">
        <f>LEFT($I$32,2)*$H28</f>
        <v>8</v>
      </c>
      <c r="J28" s="148">
        <f>LEFT($J$32,2)*$H28</f>
        <v>12</v>
      </c>
      <c r="K28" s="148">
        <f>LEFT($K$32,2)*$H28</f>
        <v>16</v>
      </c>
      <c r="L28" s="149">
        <f>LEFT($L$32,2)*$H28</f>
        <v>20</v>
      </c>
      <c r="M28" s="145"/>
      <c r="N28" s="150" t="s">
        <v>48</v>
      </c>
      <c r="O28" s="397" t="s">
        <v>45</v>
      </c>
      <c r="P28" s="398"/>
      <c r="Q28" s="145"/>
      <c r="R28" s="151">
        <v>1</v>
      </c>
      <c r="S28" s="152" t="s">
        <v>49</v>
      </c>
      <c r="T28" s="153">
        <v>6</v>
      </c>
      <c r="U28" s="154" t="s">
        <v>5</v>
      </c>
      <c r="V28" s="146"/>
      <c r="W28" s="108"/>
    </row>
    <row r="29" spans="1:27" ht="21" customHeight="1" x14ac:dyDescent="0.4">
      <c r="A29" s="107"/>
      <c r="B29" s="107"/>
      <c r="C29" s="107"/>
      <c r="D29" s="107"/>
      <c r="E29" s="107"/>
      <c r="F29" s="390"/>
      <c r="G29" s="147" t="str">
        <f>VALUE($H29) &amp;"  M"</f>
        <v>3  M</v>
      </c>
      <c r="H29" s="148">
        <f>$H30+1</f>
        <v>3</v>
      </c>
      <c r="I29" s="148">
        <f>LEFT($I$32,2)*$H29</f>
        <v>6</v>
      </c>
      <c r="J29" s="148">
        <f>LEFT($J$32,2)*$H29</f>
        <v>9</v>
      </c>
      <c r="K29" s="148">
        <f>LEFT($K$32,2)*$H29</f>
        <v>12</v>
      </c>
      <c r="L29" s="149">
        <f>LEFT($L$32,2)*$H29</f>
        <v>15</v>
      </c>
      <c r="M29" s="145"/>
      <c r="N29" s="155">
        <v>5</v>
      </c>
      <c r="O29" s="371" t="s">
        <v>50</v>
      </c>
      <c r="P29" s="372"/>
      <c r="Q29" s="145"/>
      <c r="R29" s="151">
        <v>7</v>
      </c>
      <c r="S29" s="152" t="s">
        <v>49</v>
      </c>
      <c r="T29" s="153">
        <v>14</v>
      </c>
      <c r="U29" s="156" t="s">
        <v>51</v>
      </c>
      <c r="V29" s="146"/>
      <c r="W29" s="108"/>
    </row>
    <row r="30" spans="1:27" ht="21" customHeight="1" thickBot="1" x14ac:dyDescent="0.45">
      <c r="A30" s="107"/>
      <c r="B30" s="107"/>
      <c r="C30" s="107"/>
      <c r="D30" s="107"/>
      <c r="E30" s="107"/>
      <c r="F30" s="390"/>
      <c r="G30" s="147" t="str">
        <f>VALUE($H30) &amp;"  L"</f>
        <v>2  L</v>
      </c>
      <c r="H30" s="148">
        <f>$H31+1</f>
        <v>2</v>
      </c>
      <c r="I30" s="148">
        <f>LEFT($I$32,2)*$H30</f>
        <v>4</v>
      </c>
      <c r="J30" s="148">
        <f>LEFT($J$32,2)*$H30</f>
        <v>6</v>
      </c>
      <c r="K30" s="148">
        <f>LEFT($K$32,2)*$H30</f>
        <v>8</v>
      </c>
      <c r="L30" s="149">
        <f>LEFT($L$32,2)*$H30</f>
        <v>10</v>
      </c>
      <c r="M30" s="145"/>
      <c r="N30" s="155">
        <v>4</v>
      </c>
      <c r="O30" s="371" t="s">
        <v>52</v>
      </c>
      <c r="P30" s="372"/>
      <c r="Q30" s="145"/>
      <c r="R30" s="157">
        <v>15</v>
      </c>
      <c r="S30" s="158" t="s">
        <v>49</v>
      </c>
      <c r="T30" s="159">
        <v>80</v>
      </c>
      <c r="U30" s="160" t="s">
        <v>4</v>
      </c>
      <c r="V30" s="146"/>
      <c r="W30" s="108"/>
    </row>
    <row r="31" spans="1:27" ht="21" customHeight="1" x14ac:dyDescent="0.25">
      <c r="A31" s="107"/>
      <c r="B31" s="107"/>
      <c r="C31" s="107"/>
      <c r="D31" s="107"/>
      <c r="E31" s="107"/>
      <c r="F31" s="390"/>
      <c r="G31" s="147" t="str">
        <f>VALUE($H31) &amp;"  VL"</f>
        <v>1  VL</v>
      </c>
      <c r="H31" s="161">
        <v>1</v>
      </c>
      <c r="I31" s="148">
        <f>LEFT($I$32,2)*$H31</f>
        <v>2</v>
      </c>
      <c r="J31" s="148">
        <f>LEFT($J$32,2)*$H31</f>
        <v>3</v>
      </c>
      <c r="K31" s="148">
        <f>LEFT($K$32,2)*$H31</f>
        <v>4</v>
      </c>
      <c r="L31" s="149">
        <f>LEFT($L$32,2)*$H31</f>
        <v>5</v>
      </c>
      <c r="M31" s="145"/>
      <c r="N31" s="155">
        <v>3</v>
      </c>
      <c r="O31" s="371" t="s">
        <v>53</v>
      </c>
      <c r="P31" s="372"/>
      <c r="Q31" s="108"/>
      <c r="R31" s="105"/>
      <c r="S31" s="105"/>
      <c r="T31" s="105"/>
      <c r="U31" s="105"/>
      <c r="V31" s="162"/>
      <c r="W31" s="108"/>
    </row>
    <row r="32" spans="1:27" ht="21" customHeight="1" thickBot="1" x14ac:dyDescent="0.3">
      <c r="A32" s="107"/>
      <c r="B32" s="107"/>
      <c r="C32" s="107"/>
      <c r="D32" s="107"/>
      <c r="E32" s="107"/>
      <c r="F32" s="189"/>
      <c r="G32" s="163" t="s">
        <v>302</v>
      </c>
      <c r="H32" s="164" t="str">
        <f>IF($G32=$G$36,$I$36&amp;" "&amp;$J$36,$I$35&amp;" "&amp;$J$35)</f>
        <v>1 VL</v>
      </c>
      <c r="I32" s="164" t="str">
        <f>IF($G32=$G$36,$K$36&amp;" "&amp;$L$36,$K$35&amp;" "&amp;$L$35)</f>
        <v>2 L</v>
      </c>
      <c r="J32" s="164" t="str">
        <f>IF($G32=$G$36,$M$36&amp;" "&amp;$N$36,$M$35&amp;" "&amp;$N$35)</f>
        <v>3 M</v>
      </c>
      <c r="K32" s="164" t="str">
        <f>IF($G32=$G$36,$O$36&amp;" "&amp;$P$36,$O$35&amp;" "&amp;$P$35)</f>
        <v>4 H</v>
      </c>
      <c r="L32" s="165" t="str">
        <f>IF($G32=$G$36,$Q$36&amp;" "&amp;$T$36,$Q$35&amp;" "&amp;$T$35)</f>
        <v>5 VH</v>
      </c>
      <c r="M32" s="145"/>
      <c r="N32" s="155">
        <v>2</v>
      </c>
      <c r="O32" s="371" t="s">
        <v>54</v>
      </c>
      <c r="P32" s="372"/>
      <c r="Q32" s="108"/>
      <c r="V32" s="162"/>
      <c r="W32" s="108"/>
    </row>
    <row r="33" spans="1:23" ht="21" customHeight="1" thickTop="1" thickBot="1" x14ac:dyDescent="0.3">
      <c r="A33" s="107"/>
      <c r="B33" s="107"/>
      <c r="C33" s="107"/>
      <c r="D33" s="107"/>
      <c r="E33" s="107"/>
      <c r="F33" s="190"/>
      <c r="G33" s="166"/>
      <c r="H33" s="373" t="s">
        <v>55</v>
      </c>
      <c r="I33" s="373"/>
      <c r="J33" s="373"/>
      <c r="K33" s="373"/>
      <c r="L33" s="373"/>
      <c r="M33" s="107"/>
      <c r="N33" s="167">
        <v>1</v>
      </c>
      <c r="O33" s="374" t="s">
        <v>56</v>
      </c>
      <c r="P33" s="375"/>
      <c r="Q33" s="108"/>
      <c r="V33" s="162"/>
      <c r="W33" s="108"/>
    </row>
    <row r="34" spans="1:23" ht="13.8" thickBot="1" x14ac:dyDescent="0.3">
      <c r="A34" s="107"/>
      <c r="B34" s="107"/>
      <c r="C34" s="107"/>
      <c r="D34" s="107"/>
      <c r="E34" s="107"/>
      <c r="F34" s="134"/>
      <c r="G34" s="168"/>
      <c r="H34" s="169"/>
      <c r="I34" s="169"/>
      <c r="J34" s="169"/>
      <c r="K34" s="169"/>
      <c r="L34" s="169"/>
      <c r="N34" s="170"/>
      <c r="O34" s="170"/>
      <c r="P34" s="171"/>
      <c r="V34" s="162"/>
      <c r="W34" s="108"/>
    </row>
    <row r="35" spans="1:23" ht="21" hidden="1" customHeight="1" x14ac:dyDescent="0.25">
      <c r="A35" s="107"/>
      <c r="B35" s="107"/>
      <c r="C35" s="107"/>
      <c r="D35" s="107"/>
      <c r="E35" s="107"/>
      <c r="F35" s="134"/>
      <c r="G35" s="172" t="s">
        <v>302</v>
      </c>
      <c r="H35" s="172" t="s">
        <v>304</v>
      </c>
      <c r="I35" s="173">
        <f>J11</f>
        <v>1</v>
      </c>
      <c r="J35" s="174" t="s">
        <v>13</v>
      </c>
      <c r="K35" s="173">
        <f>L11</f>
        <v>2</v>
      </c>
      <c r="L35" s="174" t="s">
        <v>14</v>
      </c>
      <c r="M35" s="173">
        <f>N11</f>
        <v>3</v>
      </c>
      <c r="N35" s="174" t="s">
        <v>15</v>
      </c>
      <c r="O35" s="173">
        <f>P11</f>
        <v>4</v>
      </c>
      <c r="P35" s="174" t="s">
        <v>16</v>
      </c>
      <c r="Q35" s="173">
        <f>R11</f>
        <v>5</v>
      </c>
      <c r="R35" s="173"/>
      <c r="S35" s="173"/>
      <c r="T35" s="174" t="s">
        <v>17</v>
      </c>
      <c r="V35" s="162"/>
      <c r="W35" s="108"/>
    </row>
    <row r="36" spans="1:23" ht="21" hidden="1" customHeight="1" thickBot="1" x14ac:dyDescent="0.3">
      <c r="A36" s="107"/>
      <c r="B36" s="107"/>
      <c r="C36" s="107"/>
      <c r="D36" s="107"/>
      <c r="E36" s="107"/>
      <c r="F36" s="175"/>
      <c r="G36" s="176" t="s">
        <v>303</v>
      </c>
      <c r="H36" s="176" t="s">
        <v>304</v>
      </c>
      <c r="I36" s="177">
        <f>J12</f>
        <v>1</v>
      </c>
      <c r="J36" s="178" t="s">
        <v>13</v>
      </c>
      <c r="K36" s="177">
        <f>L12</f>
        <v>2</v>
      </c>
      <c r="L36" s="178" t="s">
        <v>14</v>
      </c>
      <c r="M36" s="177">
        <f>N12</f>
        <v>4</v>
      </c>
      <c r="N36" s="178" t="s">
        <v>15</v>
      </c>
      <c r="O36" s="177">
        <f>P12</f>
        <v>8</v>
      </c>
      <c r="P36" s="178" t="s">
        <v>16</v>
      </c>
      <c r="Q36" s="177">
        <f>R12</f>
        <v>16</v>
      </c>
      <c r="R36" s="177"/>
      <c r="S36" s="177"/>
      <c r="T36" s="178" t="s">
        <v>17</v>
      </c>
      <c r="U36" s="140"/>
      <c r="V36" s="179"/>
      <c r="W36" s="108"/>
    </row>
    <row r="37" spans="1:23" ht="13.2" customHeight="1" thickTop="1" x14ac:dyDescent="0.25">
      <c r="A37" s="107"/>
      <c r="B37" s="107"/>
      <c r="C37" s="107"/>
      <c r="D37" s="107"/>
      <c r="E37" s="107"/>
      <c r="F37" s="376" t="s">
        <v>57</v>
      </c>
      <c r="G37" s="377"/>
      <c r="H37" s="377"/>
      <c r="I37" s="377"/>
      <c r="J37" s="377"/>
      <c r="K37" s="377"/>
      <c r="L37" s="377"/>
      <c r="M37" s="377"/>
      <c r="N37" s="377"/>
      <c r="O37" s="377"/>
      <c r="P37" s="377"/>
      <c r="Q37" s="377"/>
      <c r="R37" s="377"/>
      <c r="S37" s="377"/>
      <c r="T37" s="377"/>
      <c r="U37" s="377"/>
      <c r="V37" s="378"/>
      <c r="W37" s="108"/>
    </row>
    <row r="38" spans="1:23" x14ac:dyDescent="0.25">
      <c r="A38" s="107"/>
      <c r="B38" s="107"/>
      <c r="C38" s="107"/>
      <c r="D38" s="107"/>
      <c r="E38" s="107"/>
      <c r="F38" s="379"/>
      <c r="G38" s="380"/>
      <c r="H38" s="380"/>
      <c r="I38" s="380"/>
      <c r="J38" s="380"/>
      <c r="K38" s="380"/>
      <c r="L38" s="380"/>
      <c r="M38" s="380"/>
      <c r="N38" s="380"/>
      <c r="O38" s="380"/>
      <c r="P38" s="380"/>
      <c r="Q38" s="380"/>
      <c r="R38" s="380"/>
      <c r="S38" s="380"/>
      <c r="T38" s="380"/>
      <c r="U38" s="380"/>
      <c r="V38" s="381"/>
      <c r="W38" s="108"/>
    </row>
    <row r="39" spans="1:23" ht="13.8" thickBot="1" x14ac:dyDescent="0.3">
      <c r="A39" s="107"/>
      <c r="B39" s="107"/>
      <c r="C39" s="107"/>
      <c r="D39" s="107"/>
      <c r="E39" s="107"/>
      <c r="F39" s="382"/>
      <c r="G39" s="383"/>
      <c r="H39" s="383"/>
      <c r="I39" s="383"/>
      <c r="J39" s="383"/>
      <c r="K39" s="383"/>
      <c r="L39" s="383"/>
      <c r="M39" s="383"/>
      <c r="N39" s="383"/>
      <c r="O39" s="383"/>
      <c r="P39" s="383"/>
      <c r="Q39" s="383"/>
      <c r="R39" s="383"/>
      <c r="S39" s="383"/>
      <c r="T39" s="383"/>
      <c r="U39" s="383"/>
      <c r="V39" s="384"/>
      <c r="W39" s="108"/>
    </row>
    <row r="40" spans="1:23" ht="14.4" thickTop="1" thickBot="1" x14ac:dyDescent="0.3">
      <c r="F40" s="106"/>
      <c r="G40" s="106"/>
      <c r="H40" s="106"/>
      <c r="I40" s="106"/>
      <c r="J40" s="106"/>
      <c r="K40" s="106"/>
      <c r="L40" s="106"/>
      <c r="M40" s="106"/>
      <c r="N40" s="106"/>
      <c r="O40" s="106"/>
      <c r="P40" s="106"/>
      <c r="Q40" s="106"/>
      <c r="R40" s="106"/>
      <c r="S40" s="106"/>
      <c r="T40" s="106"/>
      <c r="U40" s="106"/>
      <c r="V40" s="106"/>
    </row>
    <row r="41" spans="1:23" ht="13.8" thickTop="1" x14ac:dyDescent="0.25">
      <c r="E41" s="145"/>
      <c r="F41" s="319"/>
      <c r="G41" s="318"/>
      <c r="H41" s="318"/>
      <c r="I41" s="318"/>
      <c r="J41" s="318"/>
      <c r="K41" s="318"/>
      <c r="L41" s="318"/>
      <c r="M41" s="318"/>
      <c r="N41" s="318"/>
      <c r="O41" s="318"/>
      <c r="P41" s="318"/>
      <c r="Q41" s="318"/>
      <c r="R41" s="318"/>
      <c r="S41" s="318"/>
      <c r="T41" s="318"/>
      <c r="U41" s="318"/>
      <c r="V41" s="323"/>
      <c r="W41" s="134"/>
    </row>
    <row r="42" spans="1:23" ht="15.6" x14ac:dyDescent="0.25">
      <c r="E42" s="145"/>
      <c r="F42" s="320"/>
      <c r="G42" s="365" t="s">
        <v>310</v>
      </c>
      <c r="H42" s="366"/>
      <c r="I42" s="366"/>
      <c r="J42" s="366"/>
      <c r="K42" s="366"/>
      <c r="L42" s="366"/>
      <c r="M42" s="366"/>
      <c r="N42" s="366"/>
      <c r="O42" s="366"/>
      <c r="P42" s="366"/>
      <c r="Q42" s="366"/>
      <c r="R42" s="366"/>
      <c r="S42" s="366"/>
      <c r="T42" s="366"/>
      <c r="U42" s="366"/>
      <c r="V42" s="366"/>
      <c r="W42" s="134"/>
    </row>
    <row r="43" spans="1:23" ht="15" x14ac:dyDescent="0.25">
      <c r="E43" s="145"/>
      <c r="F43" s="320"/>
      <c r="G43" s="361"/>
      <c r="H43" s="362"/>
      <c r="I43" s="362"/>
      <c r="J43" s="362"/>
      <c r="K43" s="362"/>
      <c r="L43" s="362"/>
      <c r="M43" s="362"/>
      <c r="N43" s="362"/>
      <c r="O43" s="362"/>
      <c r="P43" s="362"/>
      <c r="Q43" s="362"/>
      <c r="R43" s="362"/>
      <c r="S43" s="362"/>
      <c r="T43" s="362"/>
      <c r="U43" s="362"/>
      <c r="V43" s="362"/>
      <c r="W43" s="134"/>
    </row>
    <row r="44" spans="1:23" ht="13.8" x14ac:dyDescent="0.25">
      <c r="E44" s="145"/>
      <c r="F44" s="320"/>
      <c r="G44" s="367" t="s">
        <v>311</v>
      </c>
      <c r="H44" s="368"/>
      <c r="I44" s="368"/>
      <c r="J44" s="368"/>
      <c r="K44" s="368"/>
      <c r="L44" s="368"/>
      <c r="M44" s="368"/>
      <c r="N44" s="368"/>
      <c r="O44" s="368"/>
      <c r="P44" s="368"/>
      <c r="Q44" s="368"/>
      <c r="R44" s="368"/>
      <c r="S44" s="368"/>
      <c r="T44" s="368"/>
      <c r="U44" s="368"/>
      <c r="V44" s="368"/>
      <c r="W44" s="134"/>
    </row>
    <row r="45" spans="1:23" ht="13.8" x14ac:dyDescent="0.25">
      <c r="E45" s="145"/>
      <c r="F45" s="320"/>
      <c r="G45" s="367" t="s">
        <v>312</v>
      </c>
      <c r="H45" s="368"/>
      <c r="I45" s="368"/>
      <c r="J45" s="368"/>
      <c r="K45" s="368"/>
      <c r="L45" s="368"/>
      <c r="M45" s="368"/>
      <c r="N45" s="368"/>
      <c r="O45" s="368"/>
      <c r="P45" s="368"/>
      <c r="Q45" s="368"/>
      <c r="R45" s="368"/>
      <c r="S45" s="368"/>
      <c r="T45" s="368"/>
      <c r="U45" s="368"/>
      <c r="V45" s="368"/>
      <c r="W45" s="134"/>
    </row>
    <row r="46" spans="1:23" ht="13.8" x14ac:dyDescent="0.25">
      <c r="E46" s="145"/>
      <c r="F46" s="320"/>
      <c r="G46" s="369" t="s">
        <v>316</v>
      </c>
      <c r="H46" s="370"/>
      <c r="I46" s="370"/>
      <c r="J46" s="370"/>
      <c r="K46" s="370"/>
      <c r="L46" s="370"/>
      <c r="M46" s="370"/>
      <c r="N46" s="370"/>
      <c r="O46" s="370"/>
      <c r="P46" s="370"/>
      <c r="Q46" s="370"/>
      <c r="R46" s="370"/>
      <c r="S46" s="370"/>
      <c r="T46" s="370"/>
      <c r="U46" s="370"/>
      <c r="V46" s="370"/>
      <c r="W46" s="134"/>
    </row>
    <row r="47" spans="1:23" ht="15" x14ac:dyDescent="0.25">
      <c r="E47" s="145"/>
      <c r="F47" s="320"/>
      <c r="G47" s="361"/>
      <c r="H47" s="362"/>
      <c r="I47" s="362"/>
      <c r="J47" s="362"/>
      <c r="K47" s="362"/>
      <c r="L47" s="362"/>
      <c r="M47" s="362"/>
      <c r="N47" s="362"/>
      <c r="O47" s="362"/>
      <c r="P47" s="362"/>
      <c r="Q47" s="362"/>
      <c r="R47" s="362"/>
      <c r="S47" s="362"/>
      <c r="T47" s="362"/>
      <c r="U47" s="362"/>
      <c r="V47" s="362"/>
      <c r="W47" s="134"/>
    </row>
    <row r="48" spans="1:23" ht="13.8" x14ac:dyDescent="0.25">
      <c r="E48" s="145"/>
      <c r="F48" s="320"/>
      <c r="G48" s="367" t="s">
        <v>313</v>
      </c>
      <c r="H48" s="368"/>
      <c r="I48" s="368"/>
      <c r="J48" s="368"/>
      <c r="K48" s="368"/>
      <c r="L48" s="368"/>
      <c r="M48" s="368"/>
      <c r="N48" s="368"/>
      <c r="O48" s="368"/>
      <c r="P48" s="368"/>
      <c r="Q48" s="368"/>
      <c r="R48" s="368"/>
      <c r="S48" s="368"/>
      <c r="T48" s="368"/>
      <c r="U48" s="368"/>
      <c r="V48" s="368"/>
      <c r="W48" s="134"/>
    </row>
    <row r="49" spans="5:23" ht="13.8" x14ac:dyDescent="0.25">
      <c r="E49" s="145"/>
      <c r="F49" s="320"/>
      <c r="G49" s="367" t="s">
        <v>314</v>
      </c>
      <c r="H49" s="368"/>
      <c r="I49" s="368"/>
      <c r="J49" s="368"/>
      <c r="K49" s="368"/>
      <c r="L49" s="368"/>
      <c r="M49" s="368"/>
      <c r="N49" s="368"/>
      <c r="O49" s="368"/>
      <c r="P49" s="368"/>
      <c r="Q49" s="368"/>
      <c r="R49" s="368"/>
      <c r="S49" s="368"/>
      <c r="T49" s="368"/>
      <c r="U49" s="368"/>
      <c r="V49" s="368"/>
      <c r="W49" s="134"/>
    </row>
    <row r="50" spans="5:23" ht="13.8" x14ac:dyDescent="0.25">
      <c r="E50" s="145"/>
      <c r="F50" s="320"/>
      <c r="G50" s="367" t="s">
        <v>315</v>
      </c>
      <c r="H50" s="368"/>
      <c r="I50" s="368"/>
      <c r="J50" s="368"/>
      <c r="K50" s="368"/>
      <c r="L50" s="368"/>
      <c r="M50" s="368"/>
      <c r="N50" s="368"/>
      <c r="O50" s="368"/>
      <c r="P50" s="368"/>
      <c r="Q50" s="368"/>
      <c r="R50" s="368"/>
      <c r="S50" s="368"/>
      <c r="T50" s="368"/>
      <c r="U50" s="368"/>
      <c r="V50" s="368"/>
      <c r="W50" s="134"/>
    </row>
    <row r="51" spans="5:23" ht="15" x14ac:dyDescent="0.25">
      <c r="E51" s="145"/>
      <c r="F51" s="320"/>
      <c r="G51" s="361"/>
      <c r="H51" s="362"/>
      <c r="I51" s="362"/>
      <c r="J51" s="362"/>
      <c r="K51" s="362"/>
      <c r="L51" s="362"/>
      <c r="M51" s="362"/>
      <c r="N51" s="362"/>
      <c r="O51" s="362"/>
      <c r="P51" s="362"/>
      <c r="Q51" s="362"/>
      <c r="R51" s="362"/>
      <c r="S51" s="362"/>
      <c r="T51" s="362"/>
      <c r="U51" s="362"/>
      <c r="V51" s="362"/>
      <c r="W51" s="134"/>
    </row>
    <row r="52" spans="5:23" ht="13.8" x14ac:dyDescent="0.25">
      <c r="E52" s="145"/>
      <c r="F52" s="320"/>
      <c r="G52" s="363" t="s">
        <v>317</v>
      </c>
      <c r="H52" s="364"/>
      <c r="I52" s="364"/>
      <c r="J52" s="364"/>
      <c r="K52" s="364"/>
      <c r="L52" s="364"/>
      <c r="M52" s="364"/>
      <c r="N52" s="364"/>
      <c r="O52" s="364"/>
      <c r="P52" s="364"/>
      <c r="Q52" s="364"/>
      <c r="R52" s="364"/>
      <c r="S52" s="364"/>
      <c r="T52" s="364"/>
      <c r="U52" s="364"/>
      <c r="V52" s="364"/>
      <c r="W52" s="134"/>
    </row>
    <row r="53" spans="5:23" ht="13.8" thickBot="1" x14ac:dyDescent="0.3">
      <c r="E53" s="145"/>
      <c r="F53" s="321"/>
      <c r="G53" s="322"/>
      <c r="H53" s="322"/>
      <c r="I53" s="322"/>
      <c r="J53" s="322"/>
      <c r="K53" s="322"/>
      <c r="L53" s="322"/>
      <c r="M53" s="322"/>
      <c r="N53" s="322"/>
      <c r="O53" s="322"/>
      <c r="P53" s="322"/>
      <c r="Q53" s="322"/>
      <c r="R53" s="322"/>
      <c r="S53" s="322"/>
      <c r="T53" s="322"/>
      <c r="U53" s="322"/>
      <c r="V53" s="324"/>
      <c r="W53" s="134"/>
    </row>
    <row r="54" spans="5:23" ht="13.8" thickTop="1" x14ac:dyDescent="0.25">
      <c r="F54" s="294"/>
      <c r="G54" s="294"/>
      <c r="H54" s="294"/>
      <c r="I54" s="294"/>
      <c r="J54" s="294"/>
      <c r="K54" s="294"/>
      <c r="L54" s="294"/>
      <c r="M54" s="294"/>
      <c r="N54" s="294"/>
      <c r="O54" s="294"/>
      <c r="P54" s="294"/>
      <c r="Q54" s="294"/>
      <c r="R54" s="294"/>
      <c r="S54" s="294"/>
      <c r="T54" s="294"/>
      <c r="U54" s="294"/>
      <c r="V54" s="294"/>
    </row>
  </sheetData>
  <mergeCells count="67">
    <mergeCell ref="F4:V4"/>
    <mergeCell ref="B5:D10"/>
    <mergeCell ref="G2:U2"/>
    <mergeCell ref="G3:V3"/>
    <mergeCell ref="J24:K24"/>
    <mergeCell ref="L24:M24"/>
    <mergeCell ref="F5:V7"/>
    <mergeCell ref="G9:U10"/>
    <mergeCell ref="G11:I11"/>
    <mergeCell ref="R11:T11"/>
    <mergeCell ref="J21:K21"/>
    <mergeCell ref="L21:M21"/>
    <mergeCell ref="G12:I12"/>
    <mergeCell ref="R12:T12"/>
    <mergeCell ref="G13:I13"/>
    <mergeCell ref="R13:T13"/>
    <mergeCell ref="G14:I16"/>
    <mergeCell ref="J14:K16"/>
    <mergeCell ref="L14:M16"/>
    <mergeCell ref="N14:O16"/>
    <mergeCell ref="P14:Q16"/>
    <mergeCell ref="R14:U16"/>
    <mergeCell ref="J17:K17"/>
    <mergeCell ref="L17:M17"/>
    <mergeCell ref="N17:O17"/>
    <mergeCell ref="U17:V17"/>
    <mergeCell ref="R18:U20"/>
    <mergeCell ref="N21:O21"/>
    <mergeCell ref="U21:V21"/>
    <mergeCell ref="G22:I22"/>
    <mergeCell ref="J22:K22"/>
    <mergeCell ref="L22:M22"/>
    <mergeCell ref="N22:O22"/>
    <mergeCell ref="P22:Q22"/>
    <mergeCell ref="R22:U22"/>
    <mergeCell ref="G18:I20"/>
    <mergeCell ref="J18:K20"/>
    <mergeCell ref="L18:M20"/>
    <mergeCell ref="N18:O20"/>
    <mergeCell ref="P18:Q20"/>
    <mergeCell ref="O32:P32"/>
    <mergeCell ref="H33:L33"/>
    <mergeCell ref="O33:P33"/>
    <mergeCell ref="F37:V39"/>
    <mergeCell ref="N24:O24"/>
    <mergeCell ref="P24:Q24"/>
    <mergeCell ref="R24:U24"/>
    <mergeCell ref="G25:U25"/>
    <mergeCell ref="F27:F31"/>
    <mergeCell ref="N27:P27"/>
    <mergeCell ref="R27:U27"/>
    <mergeCell ref="O28:P28"/>
    <mergeCell ref="O29:P29"/>
    <mergeCell ref="O30:P30"/>
    <mergeCell ref="O31:P31"/>
    <mergeCell ref="G24:I24"/>
    <mergeCell ref="G51:V51"/>
    <mergeCell ref="G52:V52"/>
    <mergeCell ref="G42:V42"/>
    <mergeCell ref="G43:V43"/>
    <mergeCell ref="G44:V44"/>
    <mergeCell ref="G45:V45"/>
    <mergeCell ref="G46:V46"/>
    <mergeCell ref="G47:V47"/>
    <mergeCell ref="G48:V48"/>
    <mergeCell ref="G49:V49"/>
    <mergeCell ref="G50:V50"/>
  </mergeCells>
  <conditionalFormatting sqref="H27:L31">
    <cfRule type="cellIs" dxfId="5" priority="4" stopIfTrue="1" operator="between">
      <formula>1</formula>
      <formula>6</formula>
    </cfRule>
    <cfRule type="cellIs" dxfId="4" priority="5" stopIfTrue="1" operator="between">
      <formula>7</formula>
      <formula>14</formula>
    </cfRule>
    <cfRule type="cellIs" dxfId="3" priority="6" stopIfTrue="1" operator="greaterThanOrEqual">
      <formula>15</formula>
    </cfRule>
  </conditionalFormatting>
  <conditionalFormatting sqref="H32:L32">
    <cfRule type="expression" dxfId="2" priority="3" stopIfTrue="1">
      <formula>IF($G32=$G$36,TRUE,FALSE)</formula>
    </cfRule>
  </conditionalFormatting>
  <conditionalFormatting sqref="G32">
    <cfRule type="cellIs" dxfId="1" priority="1" stopIfTrue="1" operator="equal">
      <formula>$G$36</formula>
    </cfRule>
    <cfRule type="cellIs" dxfId="0" priority="2" stopIfTrue="1" operator="equal">
      <formula>$G$35</formula>
    </cfRule>
  </conditionalFormatting>
  <dataValidations count="6">
    <dataValidation type="list" allowBlank="1" showInputMessage="1" showErrorMessage="1" promptTitle="Linear / Nonlinear" prompt="Select Linear or Nonlinear from the drop down menu (bottom left cell) to display their respective values on this matrix." sqref="WVO983071 WLS983071 WBW983071 VSA983071 VIE983071 UYI983071 UOM983071 UEQ983071 TUU983071 TKY983071 TBC983071 SRG983071 SHK983071 RXO983071 RNS983071 RDW983071 QUA983071 QKE983071 QAI983071 PQM983071 PGQ983071 OWU983071 OMY983071 ODC983071 NTG983071 NJK983071 MZO983071 MPS983071 MFW983071 LWA983071 LME983071 LCI983071 KSM983071 KIQ983071 JYU983071 JOY983071 JFC983071 IVG983071 ILK983071 IBO983071 HRS983071 HHW983071 GYA983071 GOE983071 GEI983071 FUM983071 FKQ983071 FAU983071 EQY983071 EHC983071 DXG983071 DNK983071 DDO983071 CTS983071 CJW983071 CAA983071 BQE983071 BGI983071 AWM983071 AMQ983071 ACU983071 SY983071 JC983071 G983071 WVO917535 WLS917535 WBW917535 VSA917535 VIE917535 UYI917535 UOM917535 UEQ917535 TUU917535 TKY917535 TBC917535 SRG917535 SHK917535 RXO917535 RNS917535 RDW917535 QUA917535 QKE917535 QAI917535 PQM917535 PGQ917535 OWU917535 OMY917535 ODC917535 NTG917535 NJK917535 MZO917535 MPS917535 MFW917535 LWA917535 LME917535 LCI917535 KSM917535 KIQ917535 JYU917535 JOY917535 JFC917535 IVG917535 ILK917535 IBO917535 HRS917535 HHW917535 GYA917535 GOE917535 GEI917535 FUM917535 FKQ917535 FAU917535 EQY917535 EHC917535 DXG917535 DNK917535 DDO917535 CTS917535 CJW917535 CAA917535 BQE917535 BGI917535 AWM917535 AMQ917535 ACU917535 SY917535 JC917535 G917535 WVO851999 WLS851999 WBW851999 VSA851999 VIE851999 UYI851999 UOM851999 UEQ851999 TUU851999 TKY851999 TBC851999 SRG851999 SHK851999 RXO851999 RNS851999 RDW851999 QUA851999 QKE851999 QAI851999 PQM851999 PGQ851999 OWU851999 OMY851999 ODC851999 NTG851999 NJK851999 MZO851999 MPS851999 MFW851999 LWA851999 LME851999 LCI851999 KSM851999 KIQ851999 JYU851999 JOY851999 JFC851999 IVG851999 ILK851999 IBO851999 HRS851999 HHW851999 GYA851999 GOE851999 GEI851999 FUM851999 FKQ851999 FAU851999 EQY851999 EHC851999 DXG851999 DNK851999 DDO851999 CTS851999 CJW851999 CAA851999 BQE851999 BGI851999 AWM851999 AMQ851999 ACU851999 SY851999 JC851999 G851999 WVO786463 WLS786463 WBW786463 VSA786463 VIE786463 UYI786463 UOM786463 UEQ786463 TUU786463 TKY786463 TBC786463 SRG786463 SHK786463 RXO786463 RNS786463 RDW786463 QUA786463 QKE786463 QAI786463 PQM786463 PGQ786463 OWU786463 OMY786463 ODC786463 NTG786463 NJK786463 MZO786463 MPS786463 MFW786463 LWA786463 LME786463 LCI786463 KSM786463 KIQ786463 JYU786463 JOY786463 JFC786463 IVG786463 ILK786463 IBO786463 HRS786463 HHW786463 GYA786463 GOE786463 GEI786463 FUM786463 FKQ786463 FAU786463 EQY786463 EHC786463 DXG786463 DNK786463 DDO786463 CTS786463 CJW786463 CAA786463 BQE786463 BGI786463 AWM786463 AMQ786463 ACU786463 SY786463 JC786463 G786463 WVO720927 WLS720927 WBW720927 VSA720927 VIE720927 UYI720927 UOM720927 UEQ720927 TUU720927 TKY720927 TBC720927 SRG720927 SHK720927 RXO720927 RNS720927 RDW720927 QUA720927 QKE720927 QAI720927 PQM720927 PGQ720927 OWU720927 OMY720927 ODC720927 NTG720927 NJK720927 MZO720927 MPS720927 MFW720927 LWA720927 LME720927 LCI720927 KSM720927 KIQ720927 JYU720927 JOY720927 JFC720927 IVG720927 ILK720927 IBO720927 HRS720927 HHW720927 GYA720927 GOE720927 GEI720927 FUM720927 FKQ720927 FAU720927 EQY720927 EHC720927 DXG720927 DNK720927 DDO720927 CTS720927 CJW720927 CAA720927 BQE720927 BGI720927 AWM720927 AMQ720927 ACU720927 SY720927 JC720927 G720927 WVO655391 WLS655391 WBW655391 VSA655391 VIE655391 UYI655391 UOM655391 UEQ655391 TUU655391 TKY655391 TBC655391 SRG655391 SHK655391 RXO655391 RNS655391 RDW655391 QUA655391 QKE655391 QAI655391 PQM655391 PGQ655391 OWU655391 OMY655391 ODC655391 NTG655391 NJK655391 MZO655391 MPS655391 MFW655391 LWA655391 LME655391 LCI655391 KSM655391 KIQ655391 JYU655391 JOY655391 JFC655391 IVG655391 ILK655391 IBO655391 HRS655391 HHW655391 GYA655391 GOE655391 GEI655391 FUM655391 FKQ655391 FAU655391 EQY655391 EHC655391 DXG655391 DNK655391 DDO655391 CTS655391 CJW655391 CAA655391 BQE655391 BGI655391 AWM655391 AMQ655391 ACU655391 SY655391 JC655391 G655391 WVO589855 WLS589855 WBW589855 VSA589855 VIE589855 UYI589855 UOM589855 UEQ589855 TUU589855 TKY589855 TBC589855 SRG589855 SHK589855 RXO589855 RNS589855 RDW589855 QUA589855 QKE589855 QAI589855 PQM589855 PGQ589855 OWU589855 OMY589855 ODC589855 NTG589855 NJK589855 MZO589855 MPS589855 MFW589855 LWA589855 LME589855 LCI589855 KSM589855 KIQ589855 JYU589855 JOY589855 JFC589855 IVG589855 ILK589855 IBO589855 HRS589855 HHW589855 GYA589855 GOE589855 GEI589855 FUM589855 FKQ589855 FAU589855 EQY589855 EHC589855 DXG589855 DNK589855 DDO589855 CTS589855 CJW589855 CAA589855 BQE589855 BGI589855 AWM589855 AMQ589855 ACU589855 SY589855 JC589855 G589855 WVO524319 WLS524319 WBW524319 VSA524319 VIE524319 UYI524319 UOM524319 UEQ524319 TUU524319 TKY524319 TBC524319 SRG524319 SHK524319 RXO524319 RNS524319 RDW524319 QUA524319 QKE524319 QAI524319 PQM524319 PGQ524319 OWU524319 OMY524319 ODC524319 NTG524319 NJK524319 MZO524319 MPS524319 MFW524319 LWA524319 LME524319 LCI524319 KSM524319 KIQ524319 JYU524319 JOY524319 JFC524319 IVG524319 ILK524319 IBO524319 HRS524319 HHW524319 GYA524319 GOE524319 GEI524319 FUM524319 FKQ524319 FAU524319 EQY524319 EHC524319 DXG524319 DNK524319 DDO524319 CTS524319 CJW524319 CAA524319 BQE524319 BGI524319 AWM524319 AMQ524319 ACU524319 SY524319 JC524319 G524319 WVO458783 WLS458783 WBW458783 VSA458783 VIE458783 UYI458783 UOM458783 UEQ458783 TUU458783 TKY458783 TBC458783 SRG458783 SHK458783 RXO458783 RNS458783 RDW458783 QUA458783 QKE458783 QAI458783 PQM458783 PGQ458783 OWU458783 OMY458783 ODC458783 NTG458783 NJK458783 MZO458783 MPS458783 MFW458783 LWA458783 LME458783 LCI458783 KSM458783 KIQ458783 JYU458783 JOY458783 JFC458783 IVG458783 ILK458783 IBO458783 HRS458783 HHW458783 GYA458783 GOE458783 GEI458783 FUM458783 FKQ458783 FAU458783 EQY458783 EHC458783 DXG458783 DNK458783 DDO458783 CTS458783 CJW458783 CAA458783 BQE458783 BGI458783 AWM458783 AMQ458783 ACU458783 SY458783 JC458783 G458783 WVO393247 WLS393247 WBW393247 VSA393247 VIE393247 UYI393247 UOM393247 UEQ393247 TUU393247 TKY393247 TBC393247 SRG393247 SHK393247 RXO393247 RNS393247 RDW393247 QUA393247 QKE393247 QAI393247 PQM393247 PGQ393247 OWU393247 OMY393247 ODC393247 NTG393247 NJK393247 MZO393247 MPS393247 MFW393247 LWA393247 LME393247 LCI393247 KSM393247 KIQ393247 JYU393247 JOY393247 JFC393247 IVG393247 ILK393247 IBO393247 HRS393247 HHW393247 GYA393247 GOE393247 GEI393247 FUM393247 FKQ393247 FAU393247 EQY393247 EHC393247 DXG393247 DNK393247 DDO393247 CTS393247 CJW393247 CAA393247 BQE393247 BGI393247 AWM393247 AMQ393247 ACU393247 SY393247 JC393247 G393247 WVO327711 WLS327711 WBW327711 VSA327711 VIE327711 UYI327711 UOM327711 UEQ327711 TUU327711 TKY327711 TBC327711 SRG327711 SHK327711 RXO327711 RNS327711 RDW327711 QUA327711 QKE327711 QAI327711 PQM327711 PGQ327711 OWU327711 OMY327711 ODC327711 NTG327711 NJK327711 MZO327711 MPS327711 MFW327711 LWA327711 LME327711 LCI327711 KSM327711 KIQ327711 JYU327711 JOY327711 JFC327711 IVG327711 ILK327711 IBO327711 HRS327711 HHW327711 GYA327711 GOE327711 GEI327711 FUM327711 FKQ327711 FAU327711 EQY327711 EHC327711 DXG327711 DNK327711 DDO327711 CTS327711 CJW327711 CAA327711 BQE327711 BGI327711 AWM327711 AMQ327711 ACU327711 SY327711 JC327711 G327711 WVO262175 WLS262175 WBW262175 VSA262175 VIE262175 UYI262175 UOM262175 UEQ262175 TUU262175 TKY262175 TBC262175 SRG262175 SHK262175 RXO262175 RNS262175 RDW262175 QUA262175 QKE262175 QAI262175 PQM262175 PGQ262175 OWU262175 OMY262175 ODC262175 NTG262175 NJK262175 MZO262175 MPS262175 MFW262175 LWA262175 LME262175 LCI262175 KSM262175 KIQ262175 JYU262175 JOY262175 JFC262175 IVG262175 ILK262175 IBO262175 HRS262175 HHW262175 GYA262175 GOE262175 GEI262175 FUM262175 FKQ262175 FAU262175 EQY262175 EHC262175 DXG262175 DNK262175 DDO262175 CTS262175 CJW262175 CAA262175 BQE262175 BGI262175 AWM262175 AMQ262175 ACU262175 SY262175 JC262175 G262175 WVO196639 WLS196639 WBW196639 VSA196639 VIE196639 UYI196639 UOM196639 UEQ196639 TUU196639 TKY196639 TBC196639 SRG196639 SHK196639 RXO196639 RNS196639 RDW196639 QUA196639 QKE196639 QAI196639 PQM196639 PGQ196639 OWU196639 OMY196639 ODC196639 NTG196639 NJK196639 MZO196639 MPS196639 MFW196639 LWA196639 LME196639 LCI196639 KSM196639 KIQ196639 JYU196639 JOY196639 JFC196639 IVG196639 ILK196639 IBO196639 HRS196639 HHW196639 GYA196639 GOE196639 GEI196639 FUM196639 FKQ196639 FAU196639 EQY196639 EHC196639 DXG196639 DNK196639 DDO196639 CTS196639 CJW196639 CAA196639 BQE196639 BGI196639 AWM196639 AMQ196639 ACU196639 SY196639 JC196639 G196639 WVO131103 WLS131103 WBW131103 VSA131103 VIE131103 UYI131103 UOM131103 UEQ131103 TUU131103 TKY131103 TBC131103 SRG131103 SHK131103 RXO131103 RNS131103 RDW131103 QUA131103 QKE131103 QAI131103 PQM131103 PGQ131103 OWU131103 OMY131103 ODC131103 NTG131103 NJK131103 MZO131103 MPS131103 MFW131103 LWA131103 LME131103 LCI131103 KSM131103 KIQ131103 JYU131103 JOY131103 JFC131103 IVG131103 ILK131103 IBO131103 HRS131103 HHW131103 GYA131103 GOE131103 GEI131103 FUM131103 FKQ131103 FAU131103 EQY131103 EHC131103 DXG131103 DNK131103 DDO131103 CTS131103 CJW131103 CAA131103 BQE131103 BGI131103 AWM131103 AMQ131103 ACU131103 SY131103 JC131103 G131103 WVO65567 WLS65567 WBW65567 VSA65567 VIE65567 UYI65567 UOM65567 UEQ65567 TUU65567 TKY65567 TBC65567 SRG65567 SHK65567 RXO65567 RNS65567 RDW65567 QUA65567 QKE65567 QAI65567 PQM65567 PGQ65567 OWU65567 OMY65567 ODC65567 NTG65567 NJK65567 MZO65567 MPS65567 MFW65567 LWA65567 LME65567 LCI65567 KSM65567 KIQ65567 JYU65567 JOY65567 JFC65567 IVG65567 ILK65567 IBO65567 HRS65567 HHW65567 GYA65567 GOE65567 GEI65567 FUM65567 FKQ65567 FAU65567 EQY65567 EHC65567 DXG65567 DNK65567 DDO65567 CTS65567 CJW65567 CAA65567 BQE65567 BGI65567 AWM65567 AMQ65567 ACU65567 SY65567 JC65567 G65567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xr:uid="{00000000-0002-0000-0300-000000000000}">
      <formula1>$G$35:$G$36</formula1>
    </dataValidation>
    <dataValidation allowBlank="1" showInputMessage="1" showErrorMessage="1" promptTitle="Linear / Nonlinear" prompt="Select Linear or Nonlinear from the drop down menu (bottom left cell) to display their respective values on this matrix." sqref="H65562:L65567 JD65562:JH65567 SZ65562:TD65567 ACV65562:ACZ65567 AMR65562:AMV65567 AWN65562:AWR65567 BGJ65562:BGN65567 BQF65562:BQJ65567 CAB65562:CAF65567 CJX65562:CKB65567 CTT65562:CTX65567 DDP65562:DDT65567 DNL65562:DNP65567 DXH65562:DXL65567 EHD65562:EHH65567 EQZ65562:ERD65567 FAV65562:FAZ65567 FKR65562:FKV65567 FUN65562:FUR65567 GEJ65562:GEN65567 GOF65562:GOJ65567 GYB65562:GYF65567 HHX65562:HIB65567 HRT65562:HRX65567 IBP65562:IBT65567 ILL65562:ILP65567 IVH65562:IVL65567 JFD65562:JFH65567 JOZ65562:JPD65567 JYV65562:JYZ65567 KIR65562:KIV65567 KSN65562:KSR65567 LCJ65562:LCN65567 LMF65562:LMJ65567 LWB65562:LWF65567 MFX65562:MGB65567 MPT65562:MPX65567 MZP65562:MZT65567 NJL65562:NJP65567 NTH65562:NTL65567 ODD65562:ODH65567 OMZ65562:OND65567 OWV65562:OWZ65567 PGR65562:PGV65567 PQN65562:PQR65567 QAJ65562:QAN65567 QKF65562:QKJ65567 QUB65562:QUF65567 RDX65562:REB65567 RNT65562:RNX65567 RXP65562:RXT65567 SHL65562:SHP65567 SRH65562:SRL65567 TBD65562:TBH65567 TKZ65562:TLD65567 TUV65562:TUZ65567 UER65562:UEV65567 UON65562:UOR65567 UYJ65562:UYN65567 VIF65562:VIJ65567 VSB65562:VSF65567 WBX65562:WCB65567 WLT65562:WLX65567 WVP65562:WVT65567 H131098:L131103 JD131098:JH131103 SZ131098:TD131103 ACV131098:ACZ131103 AMR131098:AMV131103 AWN131098:AWR131103 BGJ131098:BGN131103 BQF131098:BQJ131103 CAB131098:CAF131103 CJX131098:CKB131103 CTT131098:CTX131103 DDP131098:DDT131103 DNL131098:DNP131103 DXH131098:DXL131103 EHD131098:EHH131103 EQZ131098:ERD131103 FAV131098:FAZ131103 FKR131098:FKV131103 FUN131098:FUR131103 GEJ131098:GEN131103 GOF131098:GOJ131103 GYB131098:GYF131103 HHX131098:HIB131103 HRT131098:HRX131103 IBP131098:IBT131103 ILL131098:ILP131103 IVH131098:IVL131103 JFD131098:JFH131103 JOZ131098:JPD131103 JYV131098:JYZ131103 KIR131098:KIV131103 KSN131098:KSR131103 LCJ131098:LCN131103 LMF131098:LMJ131103 LWB131098:LWF131103 MFX131098:MGB131103 MPT131098:MPX131103 MZP131098:MZT131103 NJL131098:NJP131103 NTH131098:NTL131103 ODD131098:ODH131103 OMZ131098:OND131103 OWV131098:OWZ131103 PGR131098:PGV131103 PQN131098:PQR131103 QAJ131098:QAN131103 QKF131098:QKJ131103 QUB131098:QUF131103 RDX131098:REB131103 RNT131098:RNX131103 RXP131098:RXT131103 SHL131098:SHP131103 SRH131098:SRL131103 TBD131098:TBH131103 TKZ131098:TLD131103 TUV131098:TUZ131103 UER131098:UEV131103 UON131098:UOR131103 UYJ131098:UYN131103 VIF131098:VIJ131103 VSB131098:VSF131103 WBX131098:WCB131103 WLT131098:WLX131103 WVP131098:WVT131103 H196634:L196639 JD196634:JH196639 SZ196634:TD196639 ACV196634:ACZ196639 AMR196634:AMV196639 AWN196634:AWR196639 BGJ196634:BGN196639 BQF196634:BQJ196639 CAB196634:CAF196639 CJX196634:CKB196639 CTT196634:CTX196639 DDP196634:DDT196639 DNL196634:DNP196639 DXH196634:DXL196639 EHD196634:EHH196639 EQZ196634:ERD196639 FAV196634:FAZ196639 FKR196634:FKV196639 FUN196634:FUR196639 GEJ196634:GEN196639 GOF196634:GOJ196639 GYB196634:GYF196639 HHX196634:HIB196639 HRT196634:HRX196639 IBP196634:IBT196639 ILL196634:ILP196639 IVH196634:IVL196639 JFD196634:JFH196639 JOZ196634:JPD196639 JYV196634:JYZ196639 KIR196634:KIV196639 KSN196634:KSR196639 LCJ196634:LCN196639 LMF196634:LMJ196639 LWB196634:LWF196639 MFX196634:MGB196639 MPT196634:MPX196639 MZP196634:MZT196639 NJL196634:NJP196639 NTH196634:NTL196639 ODD196634:ODH196639 OMZ196634:OND196639 OWV196634:OWZ196639 PGR196634:PGV196639 PQN196634:PQR196639 QAJ196634:QAN196639 QKF196634:QKJ196639 QUB196634:QUF196639 RDX196634:REB196639 RNT196634:RNX196639 RXP196634:RXT196639 SHL196634:SHP196639 SRH196634:SRL196639 TBD196634:TBH196639 TKZ196634:TLD196639 TUV196634:TUZ196639 UER196634:UEV196639 UON196634:UOR196639 UYJ196634:UYN196639 VIF196634:VIJ196639 VSB196634:VSF196639 WBX196634:WCB196639 WLT196634:WLX196639 WVP196634:WVT196639 H262170:L262175 JD262170:JH262175 SZ262170:TD262175 ACV262170:ACZ262175 AMR262170:AMV262175 AWN262170:AWR262175 BGJ262170:BGN262175 BQF262170:BQJ262175 CAB262170:CAF262175 CJX262170:CKB262175 CTT262170:CTX262175 DDP262170:DDT262175 DNL262170:DNP262175 DXH262170:DXL262175 EHD262170:EHH262175 EQZ262170:ERD262175 FAV262170:FAZ262175 FKR262170:FKV262175 FUN262170:FUR262175 GEJ262170:GEN262175 GOF262170:GOJ262175 GYB262170:GYF262175 HHX262170:HIB262175 HRT262170:HRX262175 IBP262170:IBT262175 ILL262170:ILP262175 IVH262170:IVL262175 JFD262170:JFH262175 JOZ262170:JPD262175 JYV262170:JYZ262175 KIR262170:KIV262175 KSN262170:KSR262175 LCJ262170:LCN262175 LMF262170:LMJ262175 LWB262170:LWF262175 MFX262170:MGB262175 MPT262170:MPX262175 MZP262170:MZT262175 NJL262170:NJP262175 NTH262170:NTL262175 ODD262170:ODH262175 OMZ262170:OND262175 OWV262170:OWZ262175 PGR262170:PGV262175 PQN262170:PQR262175 QAJ262170:QAN262175 QKF262170:QKJ262175 QUB262170:QUF262175 RDX262170:REB262175 RNT262170:RNX262175 RXP262170:RXT262175 SHL262170:SHP262175 SRH262170:SRL262175 TBD262170:TBH262175 TKZ262170:TLD262175 TUV262170:TUZ262175 UER262170:UEV262175 UON262170:UOR262175 UYJ262170:UYN262175 VIF262170:VIJ262175 VSB262170:VSF262175 WBX262170:WCB262175 WLT262170:WLX262175 WVP262170:WVT262175 H327706:L327711 JD327706:JH327711 SZ327706:TD327711 ACV327706:ACZ327711 AMR327706:AMV327711 AWN327706:AWR327711 BGJ327706:BGN327711 BQF327706:BQJ327711 CAB327706:CAF327711 CJX327706:CKB327711 CTT327706:CTX327711 DDP327706:DDT327711 DNL327706:DNP327711 DXH327706:DXL327711 EHD327706:EHH327711 EQZ327706:ERD327711 FAV327706:FAZ327711 FKR327706:FKV327711 FUN327706:FUR327711 GEJ327706:GEN327711 GOF327706:GOJ327711 GYB327706:GYF327711 HHX327706:HIB327711 HRT327706:HRX327711 IBP327706:IBT327711 ILL327706:ILP327711 IVH327706:IVL327711 JFD327706:JFH327711 JOZ327706:JPD327711 JYV327706:JYZ327711 KIR327706:KIV327711 KSN327706:KSR327711 LCJ327706:LCN327711 LMF327706:LMJ327711 LWB327706:LWF327711 MFX327706:MGB327711 MPT327706:MPX327711 MZP327706:MZT327711 NJL327706:NJP327711 NTH327706:NTL327711 ODD327706:ODH327711 OMZ327706:OND327711 OWV327706:OWZ327711 PGR327706:PGV327711 PQN327706:PQR327711 QAJ327706:QAN327711 QKF327706:QKJ327711 QUB327706:QUF327711 RDX327706:REB327711 RNT327706:RNX327711 RXP327706:RXT327711 SHL327706:SHP327711 SRH327706:SRL327711 TBD327706:TBH327711 TKZ327706:TLD327711 TUV327706:TUZ327711 UER327706:UEV327711 UON327706:UOR327711 UYJ327706:UYN327711 VIF327706:VIJ327711 VSB327706:VSF327711 WBX327706:WCB327711 WLT327706:WLX327711 WVP327706:WVT327711 H393242:L393247 JD393242:JH393247 SZ393242:TD393247 ACV393242:ACZ393247 AMR393242:AMV393247 AWN393242:AWR393247 BGJ393242:BGN393247 BQF393242:BQJ393247 CAB393242:CAF393247 CJX393242:CKB393247 CTT393242:CTX393247 DDP393242:DDT393247 DNL393242:DNP393247 DXH393242:DXL393247 EHD393242:EHH393247 EQZ393242:ERD393247 FAV393242:FAZ393247 FKR393242:FKV393247 FUN393242:FUR393247 GEJ393242:GEN393247 GOF393242:GOJ393247 GYB393242:GYF393247 HHX393242:HIB393247 HRT393242:HRX393247 IBP393242:IBT393247 ILL393242:ILP393247 IVH393242:IVL393247 JFD393242:JFH393247 JOZ393242:JPD393247 JYV393242:JYZ393247 KIR393242:KIV393247 KSN393242:KSR393247 LCJ393242:LCN393247 LMF393242:LMJ393247 LWB393242:LWF393247 MFX393242:MGB393247 MPT393242:MPX393247 MZP393242:MZT393247 NJL393242:NJP393247 NTH393242:NTL393247 ODD393242:ODH393247 OMZ393242:OND393247 OWV393242:OWZ393247 PGR393242:PGV393247 PQN393242:PQR393247 QAJ393242:QAN393247 QKF393242:QKJ393247 QUB393242:QUF393247 RDX393242:REB393247 RNT393242:RNX393247 RXP393242:RXT393247 SHL393242:SHP393247 SRH393242:SRL393247 TBD393242:TBH393247 TKZ393242:TLD393247 TUV393242:TUZ393247 UER393242:UEV393247 UON393242:UOR393247 UYJ393242:UYN393247 VIF393242:VIJ393247 VSB393242:VSF393247 WBX393242:WCB393247 WLT393242:WLX393247 WVP393242:WVT393247 H458778:L458783 JD458778:JH458783 SZ458778:TD458783 ACV458778:ACZ458783 AMR458778:AMV458783 AWN458778:AWR458783 BGJ458778:BGN458783 BQF458778:BQJ458783 CAB458778:CAF458783 CJX458778:CKB458783 CTT458778:CTX458783 DDP458778:DDT458783 DNL458778:DNP458783 DXH458778:DXL458783 EHD458778:EHH458783 EQZ458778:ERD458783 FAV458778:FAZ458783 FKR458778:FKV458783 FUN458778:FUR458783 GEJ458778:GEN458783 GOF458778:GOJ458783 GYB458778:GYF458783 HHX458778:HIB458783 HRT458778:HRX458783 IBP458778:IBT458783 ILL458778:ILP458783 IVH458778:IVL458783 JFD458778:JFH458783 JOZ458778:JPD458783 JYV458778:JYZ458783 KIR458778:KIV458783 KSN458778:KSR458783 LCJ458778:LCN458783 LMF458778:LMJ458783 LWB458778:LWF458783 MFX458778:MGB458783 MPT458778:MPX458783 MZP458778:MZT458783 NJL458778:NJP458783 NTH458778:NTL458783 ODD458778:ODH458783 OMZ458778:OND458783 OWV458778:OWZ458783 PGR458778:PGV458783 PQN458778:PQR458783 QAJ458778:QAN458783 QKF458778:QKJ458783 QUB458778:QUF458783 RDX458778:REB458783 RNT458778:RNX458783 RXP458778:RXT458783 SHL458778:SHP458783 SRH458778:SRL458783 TBD458778:TBH458783 TKZ458778:TLD458783 TUV458778:TUZ458783 UER458778:UEV458783 UON458778:UOR458783 UYJ458778:UYN458783 VIF458778:VIJ458783 VSB458778:VSF458783 WBX458778:WCB458783 WLT458778:WLX458783 WVP458778:WVT458783 H524314:L524319 JD524314:JH524319 SZ524314:TD524319 ACV524314:ACZ524319 AMR524314:AMV524319 AWN524314:AWR524319 BGJ524314:BGN524319 BQF524314:BQJ524319 CAB524314:CAF524319 CJX524314:CKB524319 CTT524314:CTX524319 DDP524314:DDT524319 DNL524314:DNP524319 DXH524314:DXL524319 EHD524314:EHH524319 EQZ524314:ERD524319 FAV524314:FAZ524319 FKR524314:FKV524319 FUN524314:FUR524319 GEJ524314:GEN524319 GOF524314:GOJ524319 GYB524314:GYF524319 HHX524314:HIB524319 HRT524314:HRX524319 IBP524314:IBT524319 ILL524314:ILP524319 IVH524314:IVL524319 JFD524314:JFH524319 JOZ524314:JPD524319 JYV524314:JYZ524319 KIR524314:KIV524319 KSN524314:KSR524319 LCJ524314:LCN524319 LMF524314:LMJ524319 LWB524314:LWF524319 MFX524314:MGB524319 MPT524314:MPX524319 MZP524314:MZT524319 NJL524314:NJP524319 NTH524314:NTL524319 ODD524314:ODH524319 OMZ524314:OND524319 OWV524314:OWZ524319 PGR524314:PGV524319 PQN524314:PQR524319 QAJ524314:QAN524319 QKF524314:QKJ524319 QUB524314:QUF524319 RDX524314:REB524319 RNT524314:RNX524319 RXP524314:RXT524319 SHL524314:SHP524319 SRH524314:SRL524319 TBD524314:TBH524319 TKZ524314:TLD524319 TUV524314:TUZ524319 UER524314:UEV524319 UON524314:UOR524319 UYJ524314:UYN524319 VIF524314:VIJ524319 VSB524314:VSF524319 WBX524314:WCB524319 WLT524314:WLX524319 WVP524314:WVT524319 H589850:L589855 JD589850:JH589855 SZ589850:TD589855 ACV589850:ACZ589855 AMR589850:AMV589855 AWN589850:AWR589855 BGJ589850:BGN589855 BQF589850:BQJ589855 CAB589850:CAF589855 CJX589850:CKB589855 CTT589850:CTX589855 DDP589850:DDT589855 DNL589850:DNP589855 DXH589850:DXL589855 EHD589850:EHH589855 EQZ589850:ERD589855 FAV589850:FAZ589855 FKR589850:FKV589855 FUN589850:FUR589855 GEJ589850:GEN589855 GOF589850:GOJ589855 GYB589850:GYF589855 HHX589850:HIB589855 HRT589850:HRX589855 IBP589850:IBT589855 ILL589850:ILP589855 IVH589850:IVL589855 JFD589850:JFH589855 JOZ589850:JPD589855 JYV589850:JYZ589855 KIR589850:KIV589855 KSN589850:KSR589855 LCJ589850:LCN589855 LMF589850:LMJ589855 LWB589850:LWF589855 MFX589850:MGB589855 MPT589850:MPX589855 MZP589850:MZT589855 NJL589850:NJP589855 NTH589850:NTL589855 ODD589850:ODH589855 OMZ589850:OND589855 OWV589850:OWZ589855 PGR589850:PGV589855 PQN589850:PQR589855 QAJ589850:QAN589855 QKF589850:QKJ589855 QUB589850:QUF589855 RDX589850:REB589855 RNT589850:RNX589855 RXP589850:RXT589855 SHL589850:SHP589855 SRH589850:SRL589855 TBD589850:TBH589855 TKZ589850:TLD589855 TUV589850:TUZ589855 UER589850:UEV589855 UON589850:UOR589855 UYJ589850:UYN589855 VIF589850:VIJ589855 VSB589850:VSF589855 WBX589850:WCB589855 WLT589850:WLX589855 WVP589850:WVT589855 H655386:L655391 JD655386:JH655391 SZ655386:TD655391 ACV655386:ACZ655391 AMR655386:AMV655391 AWN655386:AWR655391 BGJ655386:BGN655391 BQF655386:BQJ655391 CAB655386:CAF655391 CJX655386:CKB655391 CTT655386:CTX655391 DDP655386:DDT655391 DNL655386:DNP655391 DXH655386:DXL655391 EHD655386:EHH655391 EQZ655386:ERD655391 FAV655386:FAZ655391 FKR655386:FKV655391 FUN655386:FUR655391 GEJ655386:GEN655391 GOF655386:GOJ655391 GYB655386:GYF655391 HHX655386:HIB655391 HRT655386:HRX655391 IBP655386:IBT655391 ILL655386:ILP655391 IVH655386:IVL655391 JFD655386:JFH655391 JOZ655386:JPD655391 JYV655386:JYZ655391 KIR655386:KIV655391 KSN655386:KSR655391 LCJ655386:LCN655391 LMF655386:LMJ655391 LWB655386:LWF655391 MFX655386:MGB655391 MPT655386:MPX655391 MZP655386:MZT655391 NJL655386:NJP655391 NTH655386:NTL655391 ODD655386:ODH655391 OMZ655386:OND655391 OWV655386:OWZ655391 PGR655386:PGV655391 PQN655386:PQR655391 QAJ655386:QAN655391 QKF655386:QKJ655391 QUB655386:QUF655391 RDX655386:REB655391 RNT655386:RNX655391 RXP655386:RXT655391 SHL655386:SHP655391 SRH655386:SRL655391 TBD655386:TBH655391 TKZ655386:TLD655391 TUV655386:TUZ655391 UER655386:UEV655391 UON655386:UOR655391 UYJ655386:UYN655391 VIF655386:VIJ655391 VSB655386:VSF655391 WBX655386:WCB655391 WLT655386:WLX655391 WVP655386:WVT655391 H720922:L720927 JD720922:JH720927 SZ720922:TD720927 ACV720922:ACZ720927 AMR720922:AMV720927 AWN720922:AWR720927 BGJ720922:BGN720927 BQF720922:BQJ720927 CAB720922:CAF720927 CJX720922:CKB720927 CTT720922:CTX720927 DDP720922:DDT720927 DNL720922:DNP720927 DXH720922:DXL720927 EHD720922:EHH720927 EQZ720922:ERD720927 FAV720922:FAZ720927 FKR720922:FKV720927 FUN720922:FUR720927 GEJ720922:GEN720927 GOF720922:GOJ720927 GYB720922:GYF720927 HHX720922:HIB720927 HRT720922:HRX720927 IBP720922:IBT720927 ILL720922:ILP720927 IVH720922:IVL720927 JFD720922:JFH720927 JOZ720922:JPD720927 JYV720922:JYZ720927 KIR720922:KIV720927 KSN720922:KSR720927 LCJ720922:LCN720927 LMF720922:LMJ720927 LWB720922:LWF720927 MFX720922:MGB720927 MPT720922:MPX720927 MZP720922:MZT720927 NJL720922:NJP720927 NTH720922:NTL720927 ODD720922:ODH720927 OMZ720922:OND720927 OWV720922:OWZ720927 PGR720922:PGV720927 PQN720922:PQR720927 QAJ720922:QAN720927 QKF720922:QKJ720927 QUB720922:QUF720927 RDX720922:REB720927 RNT720922:RNX720927 RXP720922:RXT720927 SHL720922:SHP720927 SRH720922:SRL720927 TBD720922:TBH720927 TKZ720922:TLD720927 TUV720922:TUZ720927 UER720922:UEV720927 UON720922:UOR720927 UYJ720922:UYN720927 VIF720922:VIJ720927 VSB720922:VSF720927 WBX720922:WCB720927 WLT720922:WLX720927 WVP720922:WVT720927 H786458:L786463 JD786458:JH786463 SZ786458:TD786463 ACV786458:ACZ786463 AMR786458:AMV786463 AWN786458:AWR786463 BGJ786458:BGN786463 BQF786458:BQJ786463 CAB786458:CAF786463 CJX786458:CKB786463 CTT786458:CTX786463 DDP786458:DDT786463 DNL786458:DNP786463 DXH786458:DXL786463 EHD786458:EHH786463 EQZ786458:ERD786463 FAV786458:FAZ786463 FKR786458:FKV786463 FUN786458:FUR786463 GEJ786458:GEN786463 GOF786458:GOJ786463 GYB786458:GYF786463 HHX786458:HIB786463 HRT786458:HRX786463 IBP786458:IBT786463 ILL786458:ILP786463 IVH786458:IVL786463 JFD786458:JFH786463 JOZ786458:JPD786463 JYV786458:JYZ786463 KIR786458:KIV786463 KSN786458:KSR786463 LCJ786458:LCN786463 LMF786458:LMJ786463 LWB786458:LWF786463 MFX786458:MGB786463 MPT786458:MPX786463 MZP786458:MZT786463 NJL786458:NJP786463 NTH786458:NTL786463 ODD786458:ODH786463 OMZ786458:OND786463 OWV786458:OWZ786463 PGR786458:PGV786463 PQN786458:PQR786463 QAJ786458:QAN786463 QKF786458:QKJ786463 QUB786458:QUF786463 RDX786458:REB786463 RNT786458:RNX786463 RXP786458:RXT786463 SHL786458:SHP786463 SRH786458:SRL786463 TBD786458:TBH786463 TKZ786458:TLD786463 TUV786458:TUZ786463 UER786458:UEV786463 UON786458:UOR786463 UYJ786458:UYN786463 VIF786458:VIJ786463 VSB786458:VSF786463 WBX786458:WCB786463 WLT786458:WLX786463 WVP786458:WVT786463 H851994:L851999 JD851994:JH851999 SZ851994:TD851999 ACV851994:ACZ851999 AMR851994:AMV851999 AWN851994:AWR851999 BGJ851994:BGN851999 BQF851994:BQJ851999 CAB851994:CAF851999 CJX851994:CKB851999 CTT851994:CTX851999 DDP851994:DDT851999 DNL851994:DNP851999 DXH851994:DXL851999 EHD851994:EHH851999 EQZ851994:ERD851999 FAV851994:FAZ851999 FKR851994:FKV851999 FUN851994:FUR851999 GEJ851994:GEN851999 GOF851994:GOJ851999 GYB851994:GYF851999 HHX851994:HIB851999 HRT851994:HRX851999 IBP851994:IBT851999 ILL851994:ILP851999 IVH851994:IVL851999 JFD851994:JFH851999 JOZ851994:JPD851999 JYV851994:JYZ851999 KIR851994:KIV851999 KSN851994:KSR851999 LCJ851994:LCN851999 LMF851994:LMJ851999 LWB851994:LWF851999 MFX851994:MGB851999 MPT851994:MPX851999 MZP851994:MZT851999 NJL851994:NJP851999 NTH851994:NTL851999 ODD851994:ODH851999 OMZ851994:OND851999 OWV851994:OWZ851999 PGR851994:PGV851999 PQN851994:PQR851999 QAJ851994:QAN851999 QKF851994:QKJ851999 QUB851994:QUF851999 RDX851994:REB851999 RNT851994:RNX851999 RXP851994:RXT851999 SHL851994:SHP851999 SRH851994:SRL851999 TBD851994:TBH851999 TKZ851994:TLD851999 TUV851994:TUZ851999 UER851994:UEV851999 UON851994:UOR851999 UYJ851994:UYN851999 VIF851994:VIJ851999 VSB851994:VSF851999 WBX851994:WCB851999 WLT851994:WLX851999 WVP851994:WVT851999 H917530:L917535 JD917530:JH917535 SZ917530:TD917535 ACV917530:ACZ917535 AMR917530:AMV917535 AWN917530:AWR917535 BGJ917530:BGN917535 BQF917530:BQJ917535 CAB917530:CAF917535 CJX917530:CKB917535 CTT917530:CTX917535 DDP917530:DDT917535 DNL917530:DNP917535 DXH917530:DXL917535 EHD917530:EHH917535 EQZ917530:ERD917535 FAV917530:FAZ917535 FKR917530:FKV917535 FUN917530:FUR917535 GEJ917530:GEN917535 GOF917530:GOJ917535 GYB917530:GYF917535 HHX917530:HIB917535 HRT917530:HRX917535 IBP917530:IBT917535 ILL917530:ILP917535 IVH917530:IVL917535 JFD917530:JFH917535 JOZ917530:JPD917535 JYV917530:JYZ917535 KIR917530:KIV917535 KSN917530:KSR917535 LCJ917530:LCN917535 LMF917530:LMJ917535 LWB917530:LWF917535 MFX917530:MGB917535 MPT917530:MPX917535 MZP917530:MZT917535 NJL917530:NJP917535 NTH917530:NTL917535 ODD917530:ODH917535 OMZ917530:OND917535 OWV917530:OWZ917535 PGR917530:PGV917535 PQN917530:PQR917535 QAJ917530:QAN917535 QKF917530:QKJ917535 QUB917530:QUF917535 RDX917530:REB917535 RNT917530:RNX917535 RXP917530:RXT917535 SHL917530:SHP917535 SRH917530:SRL917535 TBD917530:TBH917535 TKZ917530:TLD917535 TUV917530:TUZ917535 UER917530:UEV917535 UON917530:UOR917535 UYJ917530:UYN917535 VIF917530:VIJ917535 VSB917530:VSF917535 WBX917530:WCB917535 WLT917530:WLX917535 WVP917530:WVT917535 H983066:L983071 JD983066:JH983071 SZ983066:TD983071 ACV983066:ACZ983071 AMR983066:AMV983071 AWN983066:AWR983071 BGJ983066:BGN983071 BQF983066:BQJ983071 CAB983066:CAF983071 CJX983066:CKB983071 CTT983066:CTX983071 DDP983066:DDT983071 DNL983066:DNP983071 DXH983066:DXL983071 EHD983066:EHH983071 EQZ983066:ERD983071 FAV983066:FAZ983071 FKR983066:FKV983071 FUN983066:FUR983071 GEJ983066:GEN983071 GOF983066:GOJ983071 GYB983066:GYF983071 HHX983066:HIB983071 HRT983066:HRX983071 IBP983066:IBT983071 ILL983066:ILP983071 IVH983066:IVL983071 JFD983066:JFH983071 JOZ983066:JPD983071 JYV983066:JYZ983071 KIR983066:KIV983071 KSN983066:KSR983071 LCJ983066:LCN983071 LMF983066:LMJ983071 LWB983066:LWF983071 MFX983066:MGB983071 MPT983066:MPX983071 MZP983066:MZT983071 NJL983066:NJP983071 NTH983066:NTL983071 ODD983066:ODH983071 OMZ983066:OND983071 OWV983066:OWZ983071 PGR983066:PGV983071 PQN983066:PQR983071 QAJ983066:QAN983071 QKF983066:QKJ983071 QUB983066:QUF983071 RDX983066:REB983071 RNT983066:RNX983071 RXP983066:RXT983071 SHL983066:SHP983071 SRH983066:SRL983071 TBD983066:TBH983071 TKZ983066:TLD983071 TUV983066:TUZ983071 UER983066:UEV983071 UON983066:UOR983071 UYJ983066:UYN983071 VIF983066:VIJ983071 VSB983066:VSF983071 WBX983066:WCB983071 WLT983066:WLX983071 WVP983066:WVT983071 G65562:G65566 JC65562:JC65566 SY65562:SY65566 ACU65562:ACU65566 AMQ65562:AMQ65566 AWM65562:AWM65566 BGI65562:BGI65566 BQE65562:BQE65566 CAA65562:CAA65566 CJW65562:CJW65566 CTS65562:CTS65566 DDO65562:DDO65566 DNK65562:DNK65566 DXG65562:DXG65566 EHC65562:EHC65566 EQY65562:EQY65566 FAU65562:FAU65566 FKQ65562:FKQ65566 FUM65562:FUM65566 GEI65562:GEI65566 GOE65562:GOE65566 GYA65562:GYA65566 HHW65562:HHW65566 HRS65562:HRS65566 IBO65562:IBO65566 ILK65562:ILK65566 IVG65562:IVG65566 JFC65562:JFC65566 JOY65562:JOY65566 JYU65562:JYU65566 KIQ65562:KIQ65566 KSM65562:KSM65566 LCI65562:LCI65566 LME65562:LME65566 LWA65562:LWA65566 MFW65562:MFW65566 MPS65562:MPS65566 MZO65562:MZO65566 NJK65562:NJK65566 NTG65562:NTG65566 ODC65562:ODC65566 OMY65562:OMY65566 OWU65562:OWU65566 PGQ65562:PGQ65566 PQM65562:PQM65566 QAI65562:QAI65566 QKE65562:QKE65566 QUA65562:QUA65566 RDW65562:RDW65566 RNS65562:RNS65566 RXO65562:RXO65566 SHK65562:SHK65566 SRG65562:SRG65566 TBC65562:TBC65566 TKY65562:TKY65566 TUU65562:TUU65566 UEQ65562:UEQ65566 UOM65562:UOM65566 UYI65562:UYI65566 VIE65562:VIE65566 VSA65562:VSA65566 WBW65562:WBW65566 WLS65562:WLS65566 WVO65562:WVO65566 G131098:G131102 JC131098:JC131102 SY131098:SY131102 ACU131098:ACU131102 AMQ131098:AMQ131102 AWM131098:AWM131102 BGI131098:BGI131102 BQE131098:BQE131102 CAA131098:CAA131102 CJW131098:CJW131102 CTS131098:CTS131102 DDO131098:DDO131102 DNK131098:DNK131102 DXG131098:DXG131102 EHC131098:EHC131102 EQY131098:EQY131102 FAU131098:FAU131102 FKQ131098:FKQ131102 FUM131098:FUM131102 GEI131098:GEI131102 GOE131098:GOE131102 GYA131098:GYA131102 HHW131098:HHW131102 HRS131098:HRS131102 IBO131098:IBO131102 ILK131098:ILK131102 IVG131098:IVG131102 JFC131098:JFC131102 JOY131098:JOY131102 JYU131098:JYU131102 KIQ131098:KIQ131102 KSM131098:KSM131102 LCI131098:LCI131102 LME131098:LME131102 LWA131098:LWA131102 MFW131098:MFW131102 MPS131098:MPS131102 MZO131098:MZO131102 NJK131098:NJK131102 NTG131098:NTG131102 ODC131098:ODC131102 OMY131098:OMY131102 OWU131098:OWU131102 PGQ131098:PGQ131102 PQM131098:PQM131102 QAI131098:QAI131102 QKE131098:QKE131102 QUA131098:QUA131102 RDW131098:RDW131102 RNS131098:RNS131102 RXO131098:RXO131102 SHK131098:SHK131102 SRG131098:SRG131102 TBC131098:TBC131102 TKY131098:TKY131102 TUU131098:TUU131102 UEQ131098:UEQ131102 UOM131098:UOM131102 UYI131098:UYI131102 VIE131098:VIE131102 VSA131098:VSA131102 WBW131098:WBW131102 WLS131098:WLS131102 WVO131098:WVO131102 G196634:G196638 JC196634:JC196638 SY196634:SY196638 ACU196634:ACU196638 AMQ196634:AMQ196638 AWM196634:AWM196638 BGI196634:BGI196638 BQE196634:BQE196638 CAA196634:CAA196638 CJW196634:CJW196638 CTS196634:CTS196638 DDO196634:DDO196638 DNK196634:DNK196638 DXG196634:DXG196638 EHC196634:EHC196638 EQY196634:EQY196638 FAU196634:FAU196638 FKQ196634:FKQ196638 FUM196634:FUM196638 GEI196634:GEI196638 GOE196634:GOE196638 GYA196634:GYA196638 HHW196634:HHW196638 HRS196634:HRS196638 IBO196634:IBO196638 ILK196634:ILK196638 IVG196634:IVG196638 JFC196634:JFC196638 JOY196634:JOY196638 JYU196634:JYU196638 KIQ196634:KIQ196638 KSM196634:KSM196638 LCI196634:LCI196638 LME196634:LME196638 LWA196634:LWA196638 MFW196634:MFW196638 MPS196634:MPS196638 MZO196634:MZO196638 NJK196634:NJK196638 NTG196634:NTG196638 ODC196634:ODC196638 OMY196634:OMY196638 OWU196634:OWU196638 PGQ196634:PGQ196638 PQM196634:PQM196638 QAI196634:QAI196638 QKE196634:QKE196638 QUA196634:QUA196638 RDW196634:RDW196638 RNS196634:RNS196638 RXO196634:RXO196638 SHK196634:SHK196638 SRG196634:SRG196638 TBC196634:TBC196638 TKY196634:TKY196638 TUU196634:TUU196638 UEQ196634:UEQ196638 UOM196634:UOM196638 UYI196634:UYI196638 VIE196634:VIE196638 VSA196634:VSA196638 WBW196634:WBW196638 WLS196634:WLS196638 WVO196634:WVO196638 G262170:G262174 JC262170:JC262174 SY262170:SY262174 ACU262170:ACU262174 AMQ262170:AMQ262174 AWM262170:AWM262174 BGI262170:BGI262174 BQE262170:BQE262174 CAA262170:CAA262174 CJW262170:CJW262174 CTS262170:CTS262174 DDO262170:DDO262174 DNK262170:DNK262174 DXG262170:DXG262174 EHC262170:EHC262174 EQY262170:EQY262174 FAU262170:FAU262174 FKQ262170:FKQ262174 FUM262170:FUM262174 GEI262170:GEI262174 GOE262170:GOE262174 GYA262170:GYA262174 HHW262170:HHW262174 HRS262170:HRS262174 IBO262170:IBO262174 ILK262170:ILK262174 IVG262170:IVG262174 JFC262170:JFC262174 JOY262170:JOY262174 JYU262170:JYU262174 KIQ262170:KIQ262174 KSM262170:KSM262174 LCI262170:LCI262174 LME262170:LME262174 LWA262170:LWA262174 MFW262170:MFW262174 MPS262170:MPS262174 MZO262170:MZO262174 NJK262170:NJK262174 NTG262170:NTG262174 ODC262170:ODC262174 OMY262170:OMY262174 OWU262170:OWU262174 PGQ262170:PGQ262174 PQM262170:PQM262174 QAI262170:QAI262174 QKE262170:QKE262174 QUA262170:QUA262174 RDW262170:RDW262174 RNS262170:RNS262174 RXO262170:RXO262174 SHK262170:SHK262174 SRG262170:SRG262174 TBC262170:TBC262174 TKY262170:TKY262174 TUU262170:TUU262174 UEQ262170:UEQ262174 UOM262170:UOM262174 UYI262170:UYI262174 VIE262170:VIE262174 VSA262170:VSA262174 WBW262170:WBW262174 WLS262170:WLS262174 WVO262170:WVO262174 G327706:G327710 JC327706:JC327710 SY327706:SY327710 ACU327706:ACU327710 AMQ327706:AMQ327710 AWM327706:AWM327710 BGI327706:BGI327710 BQE327706:BQE327710 CAA327706:CAA327710 CJW327706:CJW327710 CTS327706:CTS327710 DDO327706:DDO327710 DNK327706:DNK327710 DXG327706:DXG327710 EHC327706:EHC327710 EQY327706:EQY327710 FAU327706:FAU327710 FKQ327706:FKQ327710 FUM327706:FUM327710 GEI327706:GEI327710 GOE327706:GOE327710 GYA327706:GYA327710 HHW327706:HHW327710 HRS327706:HRS327710 IBO327706:IBO327710 ILK327706:ILK327710 IVG327706:IVG327710 JFC327706:JFC327710 JOY327706:JOY327710 JYU327706:JYU327710 KIQ327706:KIQ327710 KSM327706:KSM327710 LCI327706:LCI327710 LME327706:LME327710 LWA327706:LWA327710 MFW327706:MFW327710 MPS327706:MPS327710 MZO327706:MZO327710 NJK327706:NJK327710 NTG327706:NTG327710 ODC327706:ODC327710 OMY327706:OMY327710 OWU327706:OWU327710 PGQ327706:PGQ327710 PQM327706:PQM327710 QAI327706:QAI327710 QKE327706:QKE327710 QUA327706:QUA327710 RDW327706:RDW327710 RNS327706:RNS327710 RXO327706:RXO327710 SHK327706:SHK327710 SRG327706:SRG327710 TBC327706:TBC327710 TKY327706:TKY327710 TUU327706:TUU327710 UEQ327706:UEQ327710 UOM327706:UOM327710 UYI327706:UYI327710 VIE327706:VIE327710 VSA327706:VSA327710 WBW327706:WBW327710 WLS327706:WLS327710 WVO327706:WVO327710 G393242:G393246 JC393242:JC393246 SY393242:SY393246 ACU393242:ACU393246 AMQ393242:AMQ393246 AWM393242:AWM393246 BGI393242:BGI393246 BQE393242:BQE393246 CAA393242:CAA393246 CJW393242:CJW393246 CTS393242:CTS393246 DDO393242:DDO393246 DNK393242:DNK393246 DXG393242:DXG393246 EHC393242:EHC393246 EQY393242:EQY393246 FAU393242:FAU393246 FKQ393242:FKQ393246 FUM393242:FUM393246 GEI393242:GEI393246 GOE393242:GOE393246 GYA393242:GYA393246 HHW393242:HHW393246 HRS393242:HRS393246 IBO393242:IBO393246 ILK393242:ILK393246 IVG393242:IVG393246 JFC393242:JFC393246 JOY393242:JOY393246 JYU393242:JYU393246 KIQ393242:KIQ393246 KSM393242:KSM393246 LCI393242:LCI393246 LME393242:LME393246 LWA393242:LWA393246 MFW393242:MFW393246 MPS393242:MPS393246 MZO393242:MZO393246 NJK393242:NJK393246 NTG393242:NTG393246 ODC393242:ODC393246 OMY393242:OMY393246 OWU393242:OWU393246 PGQ393242:PGQ393246 PQM393242:PQM393246 QAI393242:QAI393246 QKE393242:QKE393246 QUA393242:QUA393246 RDW393242:RDW393246 RNS393242:RNS393246 RXO393242:RXO393246 SHK393242:SHK393246 SRG393242:SRG393246 TBC393242:TBC393246 TKY393242:TKY393246 TUU393242:TUU393246 UEQ393242:UEQ393246 UOM393242:UOM393246 UYI393242:UYI393246 VIE393242:VIE393246 VSA393242:VSA393246 WBW393242:WBW393246 WLS393242:WLS393246 WVO393242:WVO393246 G458778:G458782 JC458778:JC458782 SY458778:SY458782 ACU458778:ACU458782 AMQ458778:AMQ458782 AWM458778:AWM458782 BGI458778:BGI458782 BQE458778:BQE458782 CAA458778:CAA458782 CJW458778:CJW458782 CTS458778:CTS458782 DDO458778:DDO458782 DNK458778:DNK458782 DXG458778:DXG458782 EHC458778:EHC458782 EQY458778:EQY458782 FAU458778:FAU458782 FKQ458778:FKQ458782 FUM458778:FUM458782 GEI458778:GEI458782 GOE458778:GOE458782 GYA458778:GYA458782 HHW458778:HHW458782 HRS458778:HRS458782 IBO458778:IBO458782 ILK458778:ILK458782 IVG458778:IVG458782 JFC458778:JFC458782 JOY458778:JOY458782 JYU458778:JYU458782 KIQ458778:KIQ458782 KSM458778:KSM458782 LCI458778:LCI458782 LME458778:LME458782 LWA458778:LWA458782 MFW458778:MFW458782 MPS458778:MPS458782 MZO458778:MZO458782 NJK458778:NJK458782 NTG458778:NTG458782 ODC458778:ODC458782 OMY458778:OMY458782 OWU458778:OWU458782 PGQ458778:PGQ458782 PQM458778:PQM458782 QAI458778:QAI458782 QKE458778:QKE458782 QUA458778:QUA458782 RDW458778:RDW458782 RNS458778:RNS458782 RXO458778:RXO458782 SHK458778:SHK458782 SRG458778:SRG458782 TBC458778:TBC458782 TKY458778:TKY458782 TUU458778:TUU458782 UEQ458778:UEQ458782 UOM458778:UOM458782 UYI458778:UYI458782 VIE458778:VIE458782 VSA458778:VSA458782 WBW458778:WBW458782 WLS458778:WLS458782 WVO458778:WVO458782 G524314:G524318 JC524314:JC524318 SY524314:SY524318 ACU524314:ACU524318 AMQ524314:AMQ524318 AWM524314:AWM524318 BGI524314:BGI524318 BQE524314:BQE524318 CAA524314:CAA524318 CJW524314:CJW524318 CTS524314:CTS524318 DDO524314:DDO524318 DNK524314:DNK524318 DXG524314:DXG524318 EHC524314:EHC524318 EQY524314:EQY524318 FAU524314:FAU524318 FKQ524314:FKQ524318 FUM524314:FUM524318 GEI524314:GEI524318 GOE524314:GOE524318 GYA524314:GYA524318 HHW524314:HHW524318 HRS524314:HRS524318 IBO524314:IBO524318 ILK524314:ILK524318 IVG524314:IVG524318 JFC524314:JFC524318 JOY524314:JOY524318 JYU524314:JYU524318 KIQ524314:KIQ524318 KSM524314:KSM524318 LCI524314:LCI524318 LME524314:LME524318 LWA524314:LWA524318 MFW524314:MFW524318 MPS524314:MPS524318 MZO524314:MZO524318 NJK524314:NJK524318 NTG524314:NTG524318 ODC524314:ODC524318 OMY524314:OMY524318 OWU524314:OWU524318 PGQ524314:PGQ524318 PQM524314:PQM524318 QAI524314:QAI524318 QKE524314:QKE524318 QUA524314:QUA524318 RDW524314:RDW524318 RNS524314:RNS524318 RXO524314:RXO524318 SHK524314:SHK524318 SRG524314:SRG524318 TBC524314:TBC524318 TKY524314:TKY524318 TUU524314:TUU524318 UEQ524314:UEQ524318 UOM524314:UOM524318 UYI524314:UYI524318 VIE524314:VIE524318 VSA524314:VSA524318 WBW524314:WBW524318 WLS524314:WLS524318 WVO524314:WVO524318 G589850:G589854 JC589850:JC589854 SY589850:SY589854 ACU589850:ACU589854 AMQ589850:AMQ589854 AWM589850:AWM589854 BGI589850:BGI589854 BQE589850:BQE589854 CAA589850:CAA589854 CJW589850:CJW589854 CTS589850:CTS589854 DDO589850:DDO589854 DNK589850:DNK589854 DXG589850:DXG589854 EHC589850:EHC589854 EQY589850:EQY589854 FAU589850:FAU589854 FKQ589850:FKQ589854 FUM589850:FUM589854 GEI589850:GEI589854 GOE589850:GOE589854 GYA589850:GYA589854 HHW589850:HHW589854 HRS589850:HRS589854 IBO589850:IBO589854 ILK589850:ILK589854 IVG589850:IVG589854 JFC589850:JFC589854 JOY589850:JOY589854 JYU589850:JYU589854 KIQ589850:KIQ589854 KSM589850:KSM589854 LCI589850:LCI589854 LME589850:LME589854 LWA589850:LWA589854 MFW589850:MFW589854 MPS589850:MPS589854 MZO589850:MZO589854 NJK589850:NJK589854 NTG589850:NTG589854 ODC589850:ODC589854 OMY589850:OMY589854 OWU589850:OWU589854 PGQ589850:PGQ589854 PQM589850:PQM589854 QAI589850:QAI589854 QKE589850:QKE589854 QUA589850:QUA589854 RDW589850:RDW589854 RNS589850:RNS589854 RXO589850:RXO589854 SHK589850:SHK589854 SRG589850:SRG589854 TBC589850:TBC589854 TKY589850:TKY589854 TUU589850:TUU589854 UEQ589850:UEQ589854 UOM589850:UOM589854 UYI589850:UYI589854 VIE589850:VIE589854 VSA589850:VSA589854 WBW589850:WBW589854 WLS589850:WLS589854 WVO589850:WVO589854 G655386:G655390 JC655386:JC655390 SY655386:SY655390 ACU655386:ACU655390 AMQ655386:AMQ655390 AWM655386:AWM655390 BGI655386:BGI655390 BQE655386:BQE655390 CAA655386:CAA655390 CJW655386:CJW655390 CTS655386:CTS655390 DDO655386:DDO655390 DNK655386:DNK655390 DXG655386:DXG655390 EHC655386:EHC655390 EQY655386:EQY655390 FAU655386:FAU655390 FKQ655386:FKQ655390 FUM655386:FUM655390 GEI655386:GEI655390 GOE655386:GOE655390 GYA655386:GYA655390 HHW655386:HHW655390 HRS655386:HRS655390 IBO655386:IBO655390 ILK655386:ILK655390 IVG655386:IVG655390 JFC655386:JFC655390 JOY655386:JOY655390 JYU655386:JYU655390 KIQ655386:KIQ655390 KSM655386:KSM655390 LCI655386:LCI655390 LME655386:LME655390 LWA655386:LWA655390 MFW655386:MFW655390 MPS655386:MPS655390 MZO655386:MZO655390 NJK655386:NJK655390 NTG655386:NTG655390 ODC655386:ODC655390 OMY655386:OMY655390 OWU655386:OWU655390 PGQ655386:PGQ655390 PQM655386:PQM655390 QAI655386:QAI655390 QKE655386:QKE655390 QUA655386:QUA655390 RDW655386:RDW655390 RNS655386:RNS655390 RXO655386:RXO655390 SHK655386:SHK655390 SRG655386:SRG655390 TBC655386:TBC655390 TKY655386:TKY655390 TUU655386:TUU655390 UEQ655386:UEQ655390 UOM655386:UOM655390 UYI655386:UYI655390 VIE655386:VIE655390 VSA655386:VSA655390 WBW655386:WBW655390 WLS655386:WLS655390 WVO655386:WVO655390 G720922:G720926 JC720922:JC720926 SY720922:SY720926 ACU720922:ACU720926 AMQ720922:AMQ720926 AWM720922:AWM720926 BGI720922:BGI720926 BQE720922:BQE720926 CAA720922:CAA720926 CJW720922:CJW720926 CTS720922:CTS720926 DDO720922:DDO720926 DNK720922:DNK720926 DXG720922:DXG720926 EHC720922:EHC720926 EQY720922:EQY720926 FAU720922:FAU720926 FKQ720922:FKQ720926 FUM720922:FUM720926 GEI720922:GEI720926 GOE720922:GOE720926 GYA720922:GYA720926 HHW720922:HHW720926 HRS720922:HRS720926 IBO720922:IBO720926 ILK720922:ILK720926 IVG720922:IVG720926 JFC720922:JFC720926 JOY720922:JOY720926 JYU720922:JYU720926 KIQ720922:KIQ720926 KSM720922:KSM720926 LCI720922:LCI720926 LME720922:LME720926 LWA720922:LWA720926 MFW720922:MFW720926 MPS720922:MPS720926 MZO720922:MZO720926 NJK720922:NJK720926 NTG720922:NTG720926 ODC720922:ODC720926 OMY720922:OMY720926 OWU720922:OWU720926 PGQ720922:PGQ720926 PQM720922:PQM720926 QAI720922:QAI720926 QKE720922:QKE720926 QUA720922:QUA720926 RDW720922:RDW720926 RNS720922:RNS720926 RXO720922:RXO720926 SHK720922:SHK720926 SRG720922:SRG720926 TBC720922:TBC720926 TKY720922:TKY720926 TUU720922:TUU720926 UEQ720922:UEQ720926 UOM720922:UOM720926 UYI720922:UYI720926 VIE720922:VIE720926 VSA720922:VSA720926 WBW720922:WBW720926 WLS720922:WLS720926 WVO720922:WVO720926 G786458:G786462 JC786458:JC786462 SY786458:SY786462 ACU786458:ACU786462 AMQ786458:AMQ786462 AWM786458:AWM786462 BGI786458:BGI786462 BQE786458:BQE786462 CAA786458:CAA786462 CJW786458:CJW786462 CTS786458:CTS786462 DDO786458:DDO786462 DNK786458:DNK786462 DXG786458:DXG786462 EHC786458:EHC786462 EQY786458:EQY786462 FAU786458:FAU786462 FKQ786458:FKQ786462 FUM786458:FUM786462 GEI786458:GEI786462 GOE786458:GOE786462 GYA786458:GYA786462 HHW786458:HHW786462 HRS786458:HRS786462 IBO786458:IBO786462 ILK786458:ILK786462 IVG786458:IVG786462 JFC786458:JFC786462 JOY786458:JOY786462 JYU786458:JYU786462 KIQ786458:KIQ786462 KSM786458:KSM786462 LCI786458:LCI786462 LME786458:LME786462 LWA786458:LWA786462 MFW786458:MFW786462 MPS786458:MPS786462 MZO786458:MZO786462 NJK786458:NJK786462 NTG786458:NTG786462 ODC786458:ODC786462 OMY786458:OMY786462 OWU786458:OWU786462 PGQ786458:PGQ786462 PQM786458:PQM786462 QAI786458:QAI786462 QKE786458:QKE786462 QUA786458:QUA786462 RDW786458:RDW786462 RNS786458:RNS786462 RXO786458:RXO786462 SHK786458:SHK786462 SRG786458:SRG786462 TBC786458:TBC786462 TKY786458:TKY786462 TUU786458:TUU786462 UEQ786458:UEQ786462 UOM786458:UOM786462 UYI786458:UYI786462 VIE786458:VIE786462 VSA786458:VSA786462 WBW786458:WBW786462 WLS786458:WLS786462 WVO786458:WVO786462 G851994:G851998 JC851994:JC851998 SY851994:SY851998 ACU851994:ACU851998 AMQ851994:AMQ851998 AWM851994:AWM851998 BGI851994:BGI851998 BQE851994:BQE851998 CAA851994:CAA851998 CJW851994:CJW851998 CTS851994:CTS851998 DDO851994:DDO851998 DNK851994:DNK851998 DXG851994:DXG851998 EHC851994:EHC851998 EQY851994:EQY851998 FAU851994:FAU851998 FKQ851994:FKQ851998 FUM851994:FUM851998 GEI851994:GEI851998 GOE851994:GOE851998 GYA851994:GYA851998 HHW851994:HHW851998 HRS851994:HRS851998 IBO851994:IBO851998 ILK851994:ILK851998 IVG851994:IVG851998 JFC851994:JFC851998 JOY851994:JOY851998 JYU851994:JYU851998 KIQ851994:KIQ851998 KSM851994:KSM851998 LCI851994:LCI851998 LME851994:LME851998 LWA851994:LWA851998 MFW851994:MFW851998 MPS851994:MPS851998 MZO851994:MZO851998 NJK851994:NJK851998 NTG851994:NTG851998 ODC851994:ODC851998 OMY851994:OMY851998 OWU851994:OWU851998 PGQ851994:PGQ851998 PQM851994:PQM851998 QAI851994:QAI851998 QKE851994:QKE851998 QUA851994:QUA851998 RDW851994:RDW851998 RNS851994:RNS851998 RXO851994:RXO851998 SHK851994:SHK851998 SRG851994:SRG851998 TBC851994:TBC851998 TKY851994:TKY851998 TUU851994:TUU851998 UEQ851994:UEQ851998 UOM851994:UOM851998 UYI851994:UYI851998 VIE851994:VIE851998 VSA851994:VSA851998 WBW851994:WBW851998 WLS851994:WLS851998 WVO851994:WVO851998 G917530:G917534 JC917530:JC917534 SY917530:SY917534 ACU917530:ACU917534 AMQ917530:AMQ917534 AWM917530:AWM917534 BGI917530:BGI917534 BQE917530:BQE917534 CAA917530:CAA917534 CJW917530:CJW917534 CTS917530:CTS917534 DDO917530:DDO917534 DNK917530:DNK917534 DXG917530:DXG917534 EHC917530:EHC917534 EQY917530:EQY917534 FAU917530:FAU917534 FKQ917530:FKQ917534 FUM917530:FUM917534 GEI917530:GEI917534 GOE917530:GOE917534 GYA917530:GYA917534 HHW917530:HHW917534 HRS917530:HRS917534 IBO917530:IBO917534 ILK917530:ILK917534 IVG917530:IVG917534 JFC917530:JFC917534 JOY917530:JOY917534 JYU917530:JYU917534 KIQ917530:KIQ917534 KSM917530:KSM917534 LCI917530:LCI917534 LME917530:LME917534 LWA917530:LWA917534 MFW917530:MFW917534 MPS917530:MPS917534 MZO917530:MZO917534 NJK917530:NJK917534 NTG917530:NTG917534 ODC917530:ODC917534 OMY917530:OMY917534 OWU917530:OWU917534 PGQ917530:PGQ917534 PQM917530:PQM917534 QAI917530:QAI917534 QKE917530:QKE917534 QUA917530:QUA917534 RDW917530:RDW917534 RNS917530:RNS917534 RXO917530:RXO917534 SHK917530:SHK917534 SRG917530:SRG917534 TBC917530:TBC917534 TKY917530:TKY917534 TUU917530:TUU917534 UEQ917530:UEQ917534 UOM917530:UOM917534 UYI917530:UYI917534 VIE917530:VIE917534 VSA917530:VSA917534 WBW917530:WBW917534 WLS917530:WLS917534 WVO917530:WVO917534 G983066:G983070 JC983066:JC983070 SY983066:SY983070 ACU983066:ACU983070 AMQ983066:AMQ983070 AWM983066:AWM983070 BGI983066:BGI983070 BQE983066:BQE983070 CAA983066:CAA983070 CJW983066:CJW983070 CTS983066:CTS983070 DDO983066:DDO983070 DNK983066:DNK983070 DXG983066:DXG983070 EHC983066:EHC983070 EQY983066:EQY983070 FAU983066:FAU983070 FKQ983066:FKQ983070 FUM983066:FUM983070 GEI983066:GEI983070 GOE983066:GOE983070 GYA983066:GYA983070 HHW983066:HHW983070 HRS983066:HRS983070 IBO983066:IBO983070 ILK983066:ILK983070 IVG983066:IVG983070 JFC983066:JFC983070 JOY983066:JOY983070 JYU983066:JYU983070 KIQ983066:KIQ983070 KSM983066:KSM983070 LCI983066:LCI983070 LME983066:LME983070 LWA983066:LWA983070 MFW983066:MFW983070 MPS983066:MPS983070 MZO983066:MZO983070 NJK983066:NJK983070 NTG983066:NTG983070 ODC983066:ODC983070 OMY983066:OMY983070 OWU983066:OWU983070 PGQ983066:PGQ983070 PQM983066:PQM983070 QAI983066:QAI983070 QKE983066:QKE983070 QUA983066:QUA983070 RDW983066:RDW983070 RNS983066:RNS983070 RXO983066:RXO983070 SHK983066:SHK983070 SRG983066:SRG983070 TBC983066:TBC983070 TKY983066:TKY983070 TUU983066:TUU983070 UEQ983066:UEQ983070 UOM983066:UOM983070 UYI983066:UYI983070 VIE983066:VIE983070 VSA983066:VSA983070 WBW983066:WBW983070 WLS983066:WLS983070 WVO983066:WVO983070 WVO27:WVO31 WLS27:WLS31 WBW27:WBW31 VSA27:VSA31 VIE27:VIE31 UYI27:UYI31 UOM27:UOM31 UEQ27:UEQ31 TUU27:TUU31 TKY27:TKY31 TBC27:TBC31 SRG27:SRG31 SHK27:SHK31 RXO27:RXO31 RNS27:RNS31 RDW27:RDW31 QUA27:QUA31 QKE27:QKE31 QAI27:QAI31 PQM27:PQM31 PGQ27:PGQ31 OWU27:OWU31 OMY27:OMY31 ODC27:ODC31 NTG27:NTG31 NJK27:NJK31 MZO27:MZO31 MPS27:MPS31 MFW27:MFW31 LWA27:LWA31 LME27:LME31 LCI27:LCI31 KSM27:KSM31 KIQ27:KIQ31 JYU27:JYU31 JOY27:JOY31 JFC27:JFC31 IVG27:IVG31 ILK27:ILK31 IBO27:IBO31 HRS27:HRS31 HHW27:HHW31 GYA27:GYA31 GOE27:GOE31 GEI27:GEI31 FUM27:FUM31 FKQ27:FKQ31 FAU27:FAU31 EQY27:EQY31 EHC27:EHC31 DXG27:DXG31 DNK27:DNK31 DDO27:DDO31 CTS27:CTS31 CJW27:CJW31 CAA27:CAA31 BQE27:BQE31 BGI27:BGI31 AWM27:AWM31 AMQ27:AMQ31 ACU27:ACU31 SY27:SY31 JC27:JC31 G27:G31 WVP27:WVT32 WLT27:WLX32 WBX27:WCB32 VSB27:VSF32 VIF27:VIJ32 UYJ27:UYN32 UON27:UOR32 UER27:UEV32 TUV27:TUZ32 TKZ27:TLD32 TBD27:TBH32 SRH27:SRL32 SHL27:SHP32 RXP27:RXT32 RNT27:RNX32 RDX27:REB32 QUB27:QUF32 QKF27:QKJ32 QAJ27:QAN32 PQN27:PQR32 PGR27:PGV32 OWV27:OWZ32 OMZ27:OND32 ODD27:ODH32 NTH27:NTL32 NJL27:NJP32 MZP27:MZT32 MPT27:MPX32 MFX27:MGB32 LWB27:LWF32 LMF27:LMJ32 LCJ27:LCN32 KSN27:KSR32 KIR27:KIV32 JYV27:JYZ32 JOZ27:JPD32 JFD27:JFH32 IVH27:IVL32 ILL27:ILP32 IBP27:IBT32 HRT27:HRX32 HHX27:HIB32 GYB27:GYF32 GOF27:GOJ32 GEJ27:GEN32 FUN27:FUR32 FKR27:FKV32 FAV27:FAZ32 EQZ27:ERD32 EHD27:EHH32 DXH27:DXL32 DNL27:DNP32 DDP27:DDT32 CTT27:CTX32 CJX27:CKB32 CAB27:CAF32 BQF27:BQJ32 BGJ27:BGN32 AWN27:AWR32 AMR27:AMV32 ACV27:ACZ32 SZ27:TD32 JD27:JH32 H27:L32" xr:uid="{00000000-0002-0000-0300-000001000000}"/>
    <dataValidation allowBlank="1" showInputMessage="1" showErrorMessage="1" prompt="Changes made to these number scalse will be reflected on the matrix below_x000a_" sqref="J65546:U65548 JF65546:JQ65548 TB65546:TM65548 ACX65546:ADI65548 AMT65546:ANE65548 AWP65546:AXA65548 BGL65546:BGW65548 BQH65546:BQS65548 CAD65546:CAO65548 CJZ65546:CKK65548 CTV65546:CUG65548 DDR65546:DEC65548 DNN65546:DNY65548 DXJ65546:DXU65548 EHF65546:EHQ65548 ERB65546:ERM65548 FAX65546:FBI65548 FKT65546:FLE65548 FUP65546:FVA65548 GEL65546:GEW65548 GOH65546:GOS65548 GYD65546:GYO65548 HHZ65546:HIK65548 HRV65546:HSG65548 IBR65546:ICC65548 ILN65546:ILY65548 IVJ65546:IVU65548 JFF65546:JFQ65548 JPB65546:JPM65548 JYX65546:JZI65548 KIT65546:KJE65548 KSP65546:KTA65548 LCL65546:LCW65548 LMH65546:LMS65548 LWD65546:LWO65548 MFZ65546:MGK65548 MPV65546:MQG65548 MZR65546:NAC65548 NJN65546:NJY65548 NTJ65546:NTU65548 ODF65546:ODQ65548 ONB65546:ONM65548 OWX65546:OXI65548 PGT65546:PHE65548 PQP65546:PRA65548 QAL65546:QAW65548 QKH65546:QKS65548 QUD65546:QUO65548 RDZ65546:REK65548 RNV65546:ROG65548 RXR65546:RYC65548 SHN65546:SHY65548 SRJ65546:SRU65548 TBF65546:TBQ65548 TLB65546:TLM65548 TUX65546:TVI65548 UET65546:UFE65548 UOP65546:UPA65548 UYL65546:UYW65548 VIH65546:VIS65548 VSD65546:VSO65548 WBZ65546:WCK65548 WLV65546:WMG65548 WVR65546:WWC65548 J131082:U131084 JF131082:JQ131084 TB131082:TM131084 ACX131082:ADI131084 AMT131082:ANE131084 AWP131082:AXA131084 BGL131082:BGW131084 BQH131082:BQS131084 CAD131082:CAO131084 CJZ131082:CKK131084 CTV131082:CUG131084 DDR131082:DEC131084 DNN131082:DNY131084 DXJ131082:DXU131084 EHF131082:EHQ131084 ERB131082:ERM131084 FAX131082:FBI131084 FKT131082:FLE131084 FUP131082:FVA131084 GEL131082:GEW131084 GOH131082:GOS131084 GYD131082:GYO131084 HHZ131082:HIK131084 HRV131082:HSG131084 IBR131082:ICC131084 ILN131082:ILY131084 IVJ131082:IVU131084 JFF131082:JFQ131084 JPB131082:JPM131084 JYX131082:JZI131084 KIT131082:KJE131084 KSP131082:KTA131084 LCL131082:LCW131084 LMH131082:LMS131084 LWD131082:LWO131084 MFZ131082:MGK131084 MPV131082:MQG131084 MZR131082:NAC131084 NJN131082:NJY131084 NTJ131082:NTU131084 ODF131082:ODQ131084 ONB131082:ONM131084 OWX131082:OXI131084 PGT131082:PHE131084 PQP131082:PRA131084 QAL131082:QAW131084 QKH131082:QKS131084 QUD131082:QUO131084 RDZ131082:REK131084 RNV131082:ROG131084 RXR131082:RYC131084 SHN131082:SHY131084 SRJ131082:SRU131084 TBF131082:TBQ131084 TLB131082:TLM131084 TUX131082:TVI131084 UET131082:UFE131084 UOP131082:UPA131084 UYL131082:UYW131084 VIH131082:VIS131084 VSD131082:VSO131084 WBZ131082:WCK131084 WLV131082:WMG131084 WVR131082:WWC131084 J196618:U196620 JF196618:JQ196620 TB196618:TM196620 ACX196618:ADI196620 AMT196618:ANE196620 AWP196618:AXA196620 BGL196618:BGW196620 BQH196618:BQS196620 CAD196618:CAO196620 CJZ196618:CKK196620 CTV196618:CUG196620 DDR196618:DEC196620 DNN196618:DNY196620 DXJ196618:DXU196620 EHF196618:EHQ196620 ERB196618:ERM196620 FAX196618:FBI196620 FKT196618:FLE196620 FUP196618:FVA196620 GEL196618:GEW196620 GOH196618:GOS196620 GYD196618:GYO196620 HHZ196618:HIK196620 HRV196618:HSG196620 IBR196618:ICC196620 ILN196618:ILY196620 IVJ196618:IVU196620 JFF196618:JFQ196620 JPB196618:JPM196620 JYX196618:JZI196620 KIT196618:KJE196620 KSP196618:KTA196620 LCL196618:LCW196620 LMH196618:LMS196620 LWD196618:LWO196620 MFZ196618:MGK196620 MPV196618:MQG196620 MZR196618:NAC196620 NJN196618:NJY196620 NTJ196618:NTU196620 ODF196618:ODQ196620 ONB196618:ONM196620 OWX196618:OXI196620 PGT196618:PHE196620 PQP196618:PRA196620 QAL196618:QAW196620 QKH196618:QKS196620 QUD196618:QUO196620 RDZ196618:REK196620 RNV196618:ROG196620 RXR196618:RYC196620 SHN196618:SHY196620 SRJ196618:SRU196620 TBF196618:TBQ196620 TLB196618:TLM196620 TUX196618:TVI196620 UET196618:UFE196620 UOP196618:UPA196620 UYL196618:UYW196620 VIH196618:VIS196620 VSD196618:VSO196620 WBZ196618:WCK196620 WLV196618:WMG196620 WVR196618:WWC196620 J262154:U262156 JF262154:JQ262156 TB262154:TM262156 ACX262154:ADI262156 AMT262154:ANE262156 AWP262154:AXA262156 BGL262154:BGW262156 BQH262154:BQS262156 CAD262154:CAO262156 CJZ262154:CKK262156 CTV262154:CUG262156 DDR262154:DEC262156 DNN262154:DNY262156 DXJ262154:DXU262156 EHF262154:EHQ262156 ERB262154:ERM262156 FAX262154:FBI262156 FKT262154:FLE262156 FUP262154:FVA262156 GEL262154:GEW262156 GOH262154:GOS262156 GYD262154:GYO262156 HHZ262154:HIK262156 HRV262154:HSG262156 IBR262154:ICC262156 ILN262154:ILY262156 IVJ262154:IVU262156 JFF262154:JFQ262156 JPB262154:JPM262156 JYX262154:JZI262156 KIT262154:KJE262156 KSP262154:KTA262156 LCL262154:LCW262156 LMH262154:LMS262156 LWD262154:LWO262156 MFZ262154:MGK262156 MPV262154:MQG262156 MZR262154:NAC262156 NJN262154:NJY262156 NTJ262154:NTU262156 ODF262154:ODQ262156 ONB262154:ONM262156 OWX262154:OXI262156 PGT262154:PHE262156 PQP262154:PRA262156 QAL262154:QAW262156 QKH262154:QKS262156 QUD262154:QUO262156 RDZ262154:REK262156 RNV262154:ROG262156 RXR262154:RYC262156 SHN262154:SHY262156 SRJ262154:SRU262156 TBF262154:TBQ262156 TLB262154:TLM262156 TUX262154:TVI262156 UET262154:UFE262156 UOP262154:UPA262156 UYL262154:UYW262156 VIH262154:VIS262156 VSD262154:VSO262156 WBZ262154:WCK262156 WLV262154:WMG262156 WVR262154:WWC262156 J327690:U327692 JF327690:JQ327692 TB327690:TM327692 ACX327690:ADI327692 AMT327690:ANE327692 AWP327690:AXA327692 BGL327690:BGW327692 BQH327690:BQS327692 CAD327690:CAO327692 CJZ327690:CKK327692 CTV327690:CUG327692 DDR327690:DEC327692 DNN327690:DNY327692 DXJ327690:DXU327692 EHF327690:EHQ327692 ERB327690:ERM327692 FAX327690:FBI327692 FKT327690:FLE327692 FUP327690:FVA327692 GEL327690:GEW327692 GOH327690:GOS327692 GYD327690:GYO327692 HHZ327690:HIK327692 HRV327690:HSG327692 IBR327690:ICC327692 ILN327690:ILY327692 IVJ327690:IVU327692 JFF327690:JFQ327692 JPB327690:JPM327692 JYX327690:JZI327692 KIT327690:KJE327692 KSP327690:KTA327692 LCL327690:LCW327692 LMH327690:LMS327692 LWD327690:LWO327692 MFZ327690:MGK327692 MPV327690:MQG327692 MZR327690:NAC327692 NJN327690:NJY327692 NTJ327690:NTU327692 ODF327690:ODQ327692 ONB327690:ONM327692 OWX327690:OXI327692 PGT327690:PHE327692 PQP327690:PRA327692 QAL327690:QAW327692 QKH327690:QKS327692 QUD327690:QUO327692 RDZ327690:REK327692 RNV327690:ROG327692 RXR327690:RYC327692 SHN327690:SHY327692 SRJ327690:SRU327692 TBF327690:TBQ327692 TLB327690:TLM327692 TUX327690:TVI327692 UET327690:UFE327692 UOP327690:UPA327692 UYL327690:UYW327692 VIH327690:VIS327692 VSD327690:VSO327692 WBZ327690:WCK327692 WLV327690:WMG327692 WVR327690:WWC327692 J393226:U393228 JF393226:JQ393228 TB393226:TM393228 ACX393226:ADI393228 AMT393226:ANE393228 AWP393226:AXA393228 BGL393226:BGW393228 BQH393226:BQS393228 CAD393226:CAO393228 CJZ393226:CKK393228 CTV393226:CUG393228 DDR393226:DEC393228 DNN393226:DNY393228 DXJ393226:DXU393228 EHF393226:EHQ393228 ERB393226:ERM393228 FAX393226:FBI393228 FKT393226:FLE393228 FUP393226:FVA393228 GEL393226:GEW393228 GOH393226:GOS393228 GYD393226:GYO393228 HHZ393226:HIK393228 HRV393226:HSG393228 IBR393226:ICC393228 ILN393226:ILY393228 IVJ393226:IVU393228 JFF393226:JFQ393228 JPB393226:JPM393228 JYX393226:JZI393228 KIT393226:KJE393228 KSP393226:KTA393228 LCL393226:LCW393228 LMH393226:LMS393228 LWD393226:LWO393228 MFZ393226:MGK393228 MPV393226:MQG393228 MZR393226:NAC393228 NJN393226:NJY393228 NTJ393226:NTU393228 ODF393226:ODQ393228 ONB393226:ONM393228 OWX393226:OXI393228 PGT393226:PHE393228 PQP393226:PRA393228 QAL393226:QAW393228 QKH393226:QKS393228 QUD393226:QUO393228 RDZ393226:REK393228 RNV393226:ROG393228 RXR393226:RYC393228 SHN393226:SHY393228 SRJ393226:SRU393228 TBF393226:TBQ393228 TLB393226:TLM393228 TUX393226:TVI393228 UET393226:UFE393228 UOP393226:UPA393228 UYL393226:UYW393228 VIH393226:VIS393228 VSD393226:VSO393228 WBZ393226:WCK393228 WLV393226:WMG393228 WVR393226:WWC393228 J458762:U458764 JF458762:JQ458764 TB458762:TM458764 ACX458762:ADI458764 AMT458762:ANE458764 AWP458762:AXA458764 BGL458762:BGW458764 BQH458762:BQS458764 CAD458762:CAO458764 CJZ458762:CKK458764 CTV458762:CUG458764 DDR458762:DEC458764 DNN458762:DNY458764 DXJ458762:DXU458764 EHF458762:EHQ458764 ERB458762:ERM458764 FAX458762:FBI458764 FKT458762:FLE458764 FUP458762:FVA458764 GEL458762:GEW458764 GOH458762:GOS458764 GYD458762:GYO458764 HHZ458762:HIK458764 HRV458762:HSG458764 IBR458762:ICC458764 ILN458762:ILY458764 IVJ458762:IVU458764 JFF458762:JFQ458764 JPB458762:JPM458764 JYX458762:JZI458764 KIT458762:KJE458764 KSP458762:KTA458764 LCL458762:LCW458764 LMH458762:LMS458764 LWD458762:LWO458764 MFZ458762:MGK458764 MPV458762:MQG458764 MZR458762:NAC458764 NJN458762:NJY458764 NTJ458762:NTU458764 ODF458762:ODQ458764 ONB458762:ONM458764 OWX458762:OXI458764 PGT458762:PHE458764 PQP458762:PRA458764 QAL458762:QAW458764 QKH458762:QKS458764 QUD458762:QUO458764 RDZ458762:REK458764 RNV458762:ROG458764 RXR458762:RYC458764 SHN458762:SHY458764 SRJ458762:SRU458764 TBF458762:TBQ458764 TLB458762:TLM458764 TUX458762:TVI458764 UET458762:UFE458764 UOP458762:UPA458764 UYL458762:UYW458764 VIH458762:VIS458764 VSD458762:VSO458764 WBZ458762:WCK458764 WLV458762:WMG458764 WVR458762:WWC458764 J524298:U524300 JF524298:JQ524300 TB524298:TM524300 ACX524298:ADI524300 AMT524298:ANE524300 AWP524298:AXA524300 BGL524298:BGW524300 BQH524298:BQS524300 CAD524298:CAO524300 CJZ524298:CKK524300 CTV524298:CUG524300 DDR524298:DEC524300 DNN524298:DNY524300 DXJ524298:DXU524300 EHF524298:EHQ524300 ERB524298:ERM524300 FAX524298:FBI524300 FKT524298:FLE524300 FUP524298:FVA524300 GEL524298:GEW524300 GOH524298:GOS524300 GYD524298:GYO524300 HHZ524298:HIK524300 HRV524298:HSG524300 IBR524298:ICC524300 ILN524298:ILY524300 IVJ524298:IVU524300 JFF524298:JFQ524300 JPB524298:JPM524300 JYX524298:JZI524300 KIT524298:KJE524300 KSP524298:KTA524300 LCL524298:LCW524300 LMH524298:LMS524300 LWD524298:LWO524300 MFZ524298:MGK524300 MPV524298:MQG524300 MZR524298:NAC524300 NJN524298:NJY524300 NTJ524298:NTU524300 ODF524298:ODQ524300 ONB524298:ONM524300 OWX524298:OXI524300 PGT524298:PHE524300 PQP524298:PRA524300 QAL524298:QAW524300 QKH524298:QKS524300 QUD524298:QUO524300 RDZ524298:REK524300 RNV524298:ROG524300 RXR524298:RYC524300 SHN524298:SHY524300 SRJ524298:SRU524300 TBF524298:TBQ524300 TLB524298:TLM524300 TUX524298:TVI524300 UET524298:UFE524300 UOP524298:UPA524300 UYL524298:UYW524300 VIH524298:VIS524300 VSD524298:VSO524300 WBZ524298:WCK524300 WLV524298:WMG524300 WVR524298:WWC524300 J589834:U589836 JF589834:JQ589836 TB589834:TM589836 ACX589834:ADI589836 AMT589834:ANE589836 AWP589834:AXA589836 BGL589834:BGW589836 BQH589834:BQS589836 CAD589834:CAO589836 CJZ589834:CKK589836 CTV589834:CUG589836 DDR589834:DEC589836 DNN589834:DNY589836 DXJ589834:DXU589836 EHF589834:EHQ589836 ERB589834:ERM589836 FAX589834:FBI589836 FKT589834:FLE589836 FUP589834:FVA589836 GEL589834:GEW589836 GOH589834:GOS589836 GYD589834:GYO589836 HHZ589834:HIK589836 HRV589834:HSG589836 IBR589834:ICC589836 ILN589834:ILY589836 IVJ589834:IVU589836 JFF589834:JFQ589836 JPB589834:JPM589836 JYX589834:JZI589836 KIT589834:KJE589836 KSP589834:KTA589836 LCL589834:LCW589836 LMH589834:LMS589836 LWD589834:LWO589836 MFZ589834:MGK589836 MPV589834:MQG589836 MZR589834:NAC589836 NJN589834:NJY589836 NTJ589834:NTU589836 ODF589834:ODQ589836 ONB589834:ONM589836 OWX589834:OXI589836 PGT589834:PHE589836 PQP589834:PRA589836 QAL589834:QAW589836 QKH589834:QKS589836 QUD589834:QUO589836 RDZ589834:REK589836 RNV589834:ROG589836 RXR589834:RYC589836 SHN589834:SHY589836 SRJ589834:SRU589836 TBF589834:TBQ589836 TLB589834:TLM589836 TUX589834:TVI589836 UET589834:UFE589836 UOP589834:UPA589836 UYL589834:UYW589836 VIH589834:VIS589836 VSD589834:VSO589836 WBZ589834:WCK589836 WLV589834:WMG589836 WVR589834:WWC589836 J655370:U655372 JF655370:JQ655372 TB655370:TM655372 ACX655370:ADI655372 AMT655370:ANE655372 AWP655370:AXA655372 BGL655370:BGW655372 BQH655370:BQS655372 CAD655370:CAO655372 CJZ655370:CKK655372 CTV655370:CUG655372 DDR655370:DEC655372 DNN655370:DNY655372 DXJ655370:DXU655372 EHF655370:EHQ655372 ERB655370:ERM655372 FAX655370:FBI655372 FKT655370:FLE655372 FUP655370:FVA655372 GEL655370:GEW655372 GOH655370:GOS655372 GYD655370:GYO655372 HHZ655370:HIK655372 HRV655370:HSG655372 IBR655370:ICC655372 ILN655370:ILY655372 IVJ655370:IVU655372 JFF655370:JFQ655372 JPB655370:JPM655372 JYX655370:JZI655372 KIT655370:KJE655372 KSP655370:KTA655372 LCL655370:LCW655372 LMH655370:LMS655372 LWD655370:LWO655372 MFZ655370:MGK655372 MPV655370:MQG655372 MZR655370:NAC655372 NJN655370:NJY655372 NTJ655370:NTU655372 ODF655370:ODQ655372 ONB655370:ONM655372 OWX655370:OXI655372 PGT655370:PHE655372 PQP655370:PRA655372 QAL655370:QAW655372 QKH655370:QKS655372 QUD655370:QUO655372 RDZ655370:REK655372 RNV655370:ROG655372 RXR655370:RYC655372 SHN655370:SHY655372 SRJ655370:SRU655372 TBF655370:TBQ655372 TLB655370:TLM655372 TUX655370:TVI655372 UET655370:UFE655372 UOP655370:UPA655372 UYL655370:UYW655372 VIH655370:VIS655372 VSD655370:VSO655372 WBZ655370:WCK655372 WLV655370:WMG655372 WVR655370:WWC655372 J720906:U720908 JF720906:JQ720908 TB720906:TM720908 ACX720906:ADI720908 AMT720906:ANE720908 AWP720906:AXA720908 BGL720906:BGW720908 BQH720906:BQS720908 CAD720906:CAO720908 CJZ720906:CKK720908 CTV720906:CUG720908 DDR720906:DEC720908 DNN720906:DNY720908 DXJ720906:DXU720908 EHF720906:EHQ720908 ERB720906:ERM720908 FAX720906:FBI720908 FKT720906:FLE720908 FUP720906:FVA720908 GEL720906:GEW720908 GOH720906:GOS720908 GYD720906:GYO720908 HHZ720906:HIK720908 HRV720906:HSG720908 IBR720906:ICC720908 ILN720906:ILY720908 IVJ720906:IVU720908 JFF720906:JFQ720908 JPB720906:JPM720908 JYX720906:JZI720908 KIT720906:KJE720908 KSP720906:KTA720908 LCL720906:LCW720908 LMH720906:LMS720908 LWD720906:LWO720908 MFZ720906:MGK720908 MPV720906:MQG720908 MZR720906:NAC720908 NJN720906:NJY720908 NTJ720906:NTU720908 ODF720906:ODQ720908 ONB720906:ONM720908 OWX720906:OXI720908 PGT720906:PHE720908 PQP720906:PRA720908 QAL720906:QAW720908 QKH720906:QKS720908 QUD720906:QUO720908 RDZ720906:REK720908 RNV720906:ROG720908 RXR720906:RYC720908 SHN720906:SHY720908 SRJ720906:SRU720908 TBF720906:TBQ720908 TLB720906:TLM720908 TUX720906:TVI720908 UET720906:UFE720908 UOP720906:UPA720908 UYL720906:UYW720908 VIH720906:VIS720908 VSD720906:VSO720908 WBZ720906:WCK720908 WLV720906:WMG720908 WVR720906:WWC720908 J786442:U786444 JF786442:JQ786444 TB786442:TM786444 ACX786442:ADI786444 AMT786442:ANE786444 AWP786442:AXA786444 BGL786442:BGW786444 BQH786442:BQS786444 CAD786442:CAO786444 CJZ786442:CKK786444 CTV786442:CUG786444 DDR786442:DEC786444 DNN786442:DNY786444 DXJ786442:DXU786444 EHF786442:EHQ786444 ERB786442:ERM786444 FAX786442:FBI786444 FKT786442:FLE786444 FUP786442:FVA786444 GEL786442:GEW786444 GOH786442:GOS786444 GYD786442:GYO786444 HHZ786442:HIK786444 HRV786442:HSG786444 IBR786442:ICC786444 ILN786442:ILY786444 IVJ786442:IVU786444 JFF786442:JFQ786444 JPB786442:JPM786444 JYX786442:JZI786444 KIT786442:KJE786444 KSP786442:KTA786444 LCL786442:LCW786444 LMH786442:LMS786444 LWD786442:LWO786444 MFZ786442:MGK786444 MPV786442:MQG786444 MZR786442:NAC786444 NJN786442:NJY786444 NTJ786442:NTU786444 ODF786442:ODQ786444 ONB786442:ONM786444 OWX786442:OXI786444 PGT786442:PHE786444 PQP786442:PRA786444 QAL786442:QAW786444 QKH786442:QKS786444 QUD786442:QUO786444 RDZ786442:REK786444 RNV786442:ROG786444 RXR786442:RYC786444 SHN786442:SHY786444 SRJ786442:SRU786444 TBF786442:TBQ786444 TLB786442:TLM786444 TUX786442:TVI786444 UET786442:UFE786444 UOP786442:UPA786444 UYL786442:UYW786444 VIH786442:VIS786444 VSD786442:VSO786444 WBZ786442:WCK786444 WLV786442:WMG786444 WVR786442:WWC786444 J851978:U851980 JF851978:JQ851980 TB851978:TM851980 ACX851978:ADI851980 AMT851978:ANE851980 AWP851978:AXA851980 BGL851978:BGW851980 BQH851978:BQS851980 CAD851978:CAO851980 CJZ851978:CKK851980 CTV851978:CUG851980 DDR851978:DEC851980 DNN851978:DNY851980 DXJ851978:DXU851980 EHF851978:EHQ851980 ERB851978:ERM851980 FAX851978:FBI851980 FKT851978:FLE851980 FUP851978:FVA851980 GEL851978:GEW851980 GOH851978:GOS851980 GYD851978:GYO851980 HHZ851978:HIK851980 HRV851978:HSG851980 IBR851978:ICC851980 ILN851978:ILY851980 IVJ851978:IVU851980 JFF851978:JFQ851980 JPB851978:JPM851980 JYX851978:JZI851980 KIT851978:KJE851980 KSP851978:KTA851980 LCL851978:LCW851980 LMH851978:LMS851980 LWD851978:LWO851980 MFZ851978:MGK851980 MPV851978:MQG851980 MZR851978:NAC851980 NJN851978:NJY851980 NTJ851978:NTU851980 ODF851978:ODQ851980 ONB851978:ONM851980 OWX851978:OXI851980 PGT851978:PHE851980 PQP851978:PRA851980 QAL851978:QAW851980 QKH851978:QKS851980 QUD851978:QUO851980 RDZ851978:REK851980 RNV851978:ROG851980 RXR851978:RYC851980 SHN851978:SHY851980 SRJ851978:SRU851980 TBF851978:TBQ851980 TLB851978:TLM851980 TUX851978:TVI851980 UET851978:UFE851980 UOP851978:UPA851980 UYL851978:UYW851980 VIH851978:VIS851980 VSD851978:VSO851980 WBZ851978:WCK851980 WLV851978:WMG851980 WVR851978:WWC851980 J917514:U917516 JF917514:JQ917516 TB917514:TM917516 ACX917514:ADI917516 AMT917514:ANE917516 AWP917514:AXA917516 BGL917514:BGW917516 BQH917514:BQS917516 CAD917514:CAO917516 CJZ917514:CKK917516 CTV917514:CUG917516 DDR917514:DEC917516 DNN917514:DNY917516 DXJ917514:DXU917516 EHF917514:EHQ917516 ERB917514:ERM917516 FAX917514:FBI917516 FKT917514:FLE917516 FUP917514:FVA917516 GEL917514:GEW917516 GOH917514:GOS917516 GYD917514:GYO917516 HHZ917514:HIK917516 HRV917514:HSG917516 IBR917514:ICC917516 ILN917514:ILY917516 IVJ917514:IVU917516 JFF917514:JFQ917516 JPB917514:JPM917516 JYX917514:JZI917516 KIT917514:KJE917516 KSP917514:KTA917516 LCL917514:LCW917516 LMH917514:LMS917516 LWD917514:LWO917516 MFZ917514:MGK917516 MPV917514:MQG917516 MZR917514:NAC917516 NJN917514:NJY917516 NTJ917514:NTU917516 ODF917514:ODQ917516 ONB917514:ONM917516 OWX917514:OXI917516 PGT917514:PHE917516 PQP917514:PRA917516 QAL917514:QAW917516 QKH917514:QKS917516 QUD917514:QUO917516 RDZ917514:REK917516 RNV917514:ROG917516 RXR917514:RYC917516 SHN917514:SHY917516 SRJ917514:SRU917516 TBF917514:TBQ917516 TLB917514:TLM917516 TUX917514:TVI917516 UET917514:UFE917516 UOP917514:UPA917516 UYL917514:UYW917516 VIH917514:VIS917516 VSD917514:VSO917516 WBZ917514:WCK917516 WLV917514:WMG917516 WVR917514:WWC917516 J983050:U983052 JF983050:JQ983052 TB983050:TM983052 ACX983050:ADI983052 AMT983050:ANE983052 AWP983050:AXA983052 BGL983050:BGW983052 BQH983050:BQS983052 CAD983050:CAO983052 CJZ983050:CKK983052 CTV983050:CUG983052 DDR983050:DEC983052 DNN983050:DNY983052 DXJ983050:DXU983052 EHF983050:EHQ983052 ERB983050:ERM983052 FAX983050:FBI983052 FKT983050:FLE983052 FUP983050:FVA983052 GEL983050:GEW983052 GOH983050:GOS983052 GYD983050:GYO983052 HHZ983050:HIK983052 HRV983050:HSG983052 IBR983050:ICC983052 ILN983050:ILY983052 IVJ983050:IVU983052 JFF983050:JFQ983052 JPB983050:JPM983052 JYX983050:JZI983052 KIT983050:KJE983052 KSP983050:KTA983052 LCL983050:LCW983052 LMH983050:LMS983052 LWD983050:LWO983052 MFZ983050:MGK983052 MPV983050:MQG983052 MZR983050:NAC983052 NJN983050:NJY983052 NTJ983050:NTU983052 ODF983050:ODQ983052 ONB983050:ONM983052 OWX983050:OXI983052 PGT983050:PHE983052 PQP983050:PRA983052 QAL983050:QAW983052 QKH983050:QKS983052 QUD983050:QUO983052 RDZ983050:REK983052 RNV983050:ROG983052 RXR983050:RYC983052 SHN983050:SHY983052 SRJ983050:SRU983052 TBF983050:TBQ983052 TLB983050:TLM983052 TUX983050:TVI983052 UET983050:UFE983052 UOP983050:UPA983052 UYL983050:UYW983052 VIH983050:VIS983052 VSD983050:VSO983052 WBZ983050:WCK983052 WLV983050:WMG983052 WVR983050:WWC983052 WVR11:WWC13 WLV11:WMG13 WBZ11:WCK13 VSD11:VSO13 VIH11:VIS13 UYL11:UYW13 UOP11:UPA13 UET11:UFE13 TUX11:TVI13 TLB11:TLM13 TBF11:TBQ13 SRJ11:SRU13 SHN11:SHY13 RXR11:RYC13 RNV11:ROG13 RDZ11:REK13 QUD11:QUO13 QKH11:QKS13 QAL11:QAW13 PQP11:PRA13 PGT11:PHE13 OWX11:OXI13 ONB11:ONM13 ODF11:ODQ13 NTJ11:NTU13 NJN11:NJY13 MZR11:NAC13 MPV11:MQG13 MFZ11:MGK13 LWD11:LWO13 LMH11:LMS13 LCL11:LCW13 KSP11:KTA13 KIT11:KJE13 JYX11:JZI13 JPB11:JPM13 JFF11:JFQ13 IVJ11:IVU13 ILN11:ILY13 IBR11:ICC13 HRV11:HSG13 HHZ11:HIK13 GYD11:GYO13 GOH11:GOS13 GEL11:GEW13 FUP11:FVA13 FKT11:FLE13 FAX11:FBI13 ERB11:ERM13 EHF11:EHQ13 DXJ11:DXU13 DNN11:DNY13 DDR11:DEC13 CTV11:CUG13 CJZ11:CKK13 CAD11:CAO13 BQH11:BQS13 BGL11:BGW13 AWP11:AXA13 AMT11:ANE13 ACX11:ADI13 TB11:TM13 JF11:JQ13 J11:U13" xr:uid="{00000000-0002-0000-0300-000002000000}"/>
    <dataValidation type="custom" allowBlank="1" showInputMessage="1" showErrorMessage="1" promptTitle="Green - Yellow - Red  Thresholds" prompt="Changes made to these numbers will be reflected in the Risk Register" sqref="S65563:S65565 JO65563:JO65565 TK65563:TK65565 ADG65563:ADG65565 ANC65563:ANC65565 AWY65563:AWY65565 BGU65563:BGU65565 BQQ65563:BQQ65565 CAM65563:CAM65565 CKI65563:CKI65565 CUE65563:CUE65565 DEA65563:DEA65565 DNW65563:DNW65565 DXS65563:DXS65565 EHO65563:EHO65565 ERK65563:ERK65565 FBG65563:FBG65565 FLC65563:FLC65565 FUY65563:FUY65565 GEU65563:GEU65565 GOQ65563:GOQ65565 GYM65563:GYM65565 HII65563:HII65565 HSE65563:HSE65565 ICA65563:ICA65565 ILW65563:ILW65565 IVS65563:IVS65565 JFO65563:JFO65565 JPK65563:JPK65565 JZG65563:JZG65565 KJC65563:KJC65565 KSY65563:KSY65565 LCU65563:LCU65565 LMQ65563:LMQ65565 LWM65563:LWM65565 MGI65563:MGI65565 MQE65563:MQE65565 NAA65563:NAA65565 NJW65563:NJW65565 NTS65563:NTS65565 ODO65563:ODO65565 ONK65563:ONK65565 OXG65563:OXG65565 PHC65563:PHC65565 PQY65563:PQY65565 QAU65563:QAU65565 QKQ65563:QKQ65565 QUM65563:QUM65565 REI65563:REI65565 ROE65563:ROE65565 RYA65563:RYA65565 SHW65563:SHW65565 SRS65563:SRS65565 TBO65563:TBO65565 TLK65563:TLK65565 TVG65563:TVG65565 UFC65563:UFC65565 UOY65563:UOY65565 UYU65563:UYU65565 VIQ65563:VIQ65565 VSM65563:VSM65565 WCI65563:WCI65565 WME65563:WME65565 WWA65563:WWA65565 S131099:S131101 JO131099:JO131101 TK131099:TK131101 ADG131099:ADG131101 ANC131099:ANC131101 AWY131099:AWY131101 BGU131099:BGU131101 BQQ131099:BQQ131101 CAM131099:CAM131101 CKI131099:CKI131101 CUE131099:CUE131101 DEA131099:DEA131101 DNW131099:DNW131101 DXS131099:DXS131101 EHO131099:EHO131101 ERK131099:ERK131101 FBG131099:FBG131101 FLC131099:FLC131101 FUY131099:FUY131101 GEU131099:GEU131101 GOQ131099:GOQ131101 GYM131099:GYM131101 HII131099:HII131101 HSE131099:HSE131101 ICA131099:ICA131101 ILW131099:ILW131101 IVS131099:IVS131101 JFO131099:JFO131101 JPK131099:JPK131101 JZG131099:JZG131101 KJC131099:KJC131101 KSY131099:KSY131101 LCU131099:LCU131101 LMQ131099:LMQ131101 LWM131099:LWM131101 MGI131099:MGI131101 MQE131099:MQE131101 NAA131099:NAA131101 NJW131099:NJW131101 NTS131099:NTS131101 ODO131099:ODO131101 ONK131099:ONK131101 OXG131099:OXG131101 PHC131099:PHC131101 PQY131099:PQY131101 QAU131099:QAU131101 QKQ131099:QKQ131101 QUM131099:QUM131101 REI131099:REI131101 ROE131099:ROE131101 RYA131099:RYA131101 SHW131099:SHW131101 SRS131099:SRS131101 TBO131099:TBO131101 TLK131099:TLK131101 TVG131099:TVG131101 UFC131099:UFC131101 UOY131099:UOY131101 UYU131099:UYU131101 VIQ131099:VIQ131101 VSM131099:VSM131101 WCI131099:WCI131101 WME131099:WME131101 WWA131099:WWA131101 S196635:S196637 JO196635:JO196637 TK196635:TK196637 ADG196635:ADG196637 ANC196635:ANC196637 AWY196635:AWY196637 BGU196635:BGU196637 BQQ196635:BQQ196637 CAM196635:CAM196637 CKI196635:CKI196637 CUE196635:CUE196637 DEA196635:DEA196637 DNW196635:DNW196637 DXS196635:DXS196637 EHO196635:EHO196637 ERK196635:ERK196637 FBG196635:FBG196637 FLC196635:FLC196637 FUY196635:FUY196637 GEU196635:GEU196637 GOQ196635:GOQ196637 GYM196635:GYM196637 HII196635:HII196637 HSE196635:HSE196637 ICA196635:ICA196637 ILW196635:ILW196637 IVS196635:IVS196637 JFO196635:JFO196637 JPK196635:JPK196637 JZG196635:JZG196637 KJC196635:KJC196637 KSY196635:KSY196637 LCU196635:LCU196637 LMQ196635:LMQ196637 LWM196635:LWM196637 MGI196635:MGI196637 MQE196635:MQE196637 NAA196635:NAA196637 NJW196635:NJW196637 NTS196635:NTS196637 ODO196635:ODO196637 ONK196635:ONK196637 OXG196635:OXG196637 PHC196635:PHC196637 PQY196635:PQY196637 QAU196635:QAU196637 QKQ196635:QKQ196637 QUM196635:QUM196637 REI196635:REI196637 ROE196635:ROE196637 RYA196635:RYA196637 SHW196635:SHW196637 SRS196635:SRS196637 TBO196635:TBO196637 TLK196635:TLK196637 TVG196635:TVG196637 UFC196635:UFC196637 UOY196635:UOY196637 UYU196635:UYU196637 VIQ196635:VIQ196637 VSM196635:VSM196637 WCI196635:WCI196637 WME196635:WME196637 WWA196635:WWA196637 S262171:S262173 JO262171:JO262173 TK262171:TK262173 ADG262171:ADG262173 ANC262171:ANC262173 AWY262171:AWY262173 BGU262171:BGU262173 BQQ262171:BQQ262173 CAM262171:CAM262173 CKI262171:CKI262173 CUE262171:CUE262173 DEA262171:DEA262173 DNW262171:DNW262173 DXS262171:DXS262173 EHO262171:EHO262173 ERK262171:ERK262173 FBG262171:FBG262173 FLC262171:FLC262173 FUY262171:FUY262173 GEU262171:GEU262173 GOQ262171:GOQ262173 GYM262171:GYM262173 HII262171:HII262173 HSE262171:HSE262173 ICA262171:ICA262173 ILW262171:ILW262173 IVS262171:IVS262173 JFO262171:JFO262173 JPK262171:JPK262173 JZG262171:JZG262173 KJC262171:KJC262173 KSY262171:KSY262173 LCU262171:LCU262173 LMQ262171:LMQ262173 LWM262171:LWM262173 MGI262171:MGI262173 MQE262171:MQE262173 NAA262171:NAA262173 NJW262171:NJW262173 NTS262171:NTS262173 ODO262171:ODO262173 ONK262171:ONK262173 OXG262171:OXG262173 PHC262171:PHC262173 PQY262171:PQY262173 QAU262171:QAU262173 QKQ262171:QKQ262173 QUM262171:QUM262173 REI262171:REI262173 ROE262171:ROE262173 RYA262171:RYA262173 SHW262171:SHW262173 SRS262171:SRS262173 TBO262171:TBO262173 TLK262171:TLK262173 TVG262171:TVG262173 UFC262171:UFC262173 UOY262171:UOY262173 UYU262171:UYU262173 VIQ262171:VIQ262173 VSM262171:VSM262173 WCI262171:WCI262173 WME262171:WME262173 WWA262171:WWA262173 S327707:S327709 JO327707:JO327709 TK327707:TK327709 ADG327707:ADG327709 ANC327707:ANC327709 AWY327707:AWY327709 BGU327707:BGU327709 BQQ327707:BQQ327709 CAM327707:CAM327709 CKI327707:CKI327709 CUE327707:CUE327709 DEA327707:DEA327709 DNW327707:DNW327709 DXS327707:DXS327709 EHO327707:EHO327709 ERK327707:ERK327709 FBG327707:FBG327709 FLC327707:FLC327709 FUY327707:FUY327709 GEU327707:GEU327709 GOQ327707:GOQ327709 GYM327707:GYM327709 HII327707:HII327709 HSE327707:HSE327709 ICA327707:ICA327709 ILW327707:ILW327709 IVS327707:IVS327709 JFO327707:JFO327709 JPK327707:JPK327709 JZG327707:JZG327709 KJC327707:KJC327709 KSY327707:KSY327709 LCU327707:LCU327709 LMQ327707:LMQ327709 LWM327707:LWM327709 MGI327707:MGI327709 MQE327707:MQE327709 NAA327707:NAA327709 NJW327707:NJW327709 NTS327707:NTS327709 ODO327707:ODO327709 ONK327707:ONK327709 OXG327707:OXG327709 PHC327707:PHC327709 PQY327707:PQY327709 QAU327707:QAU327709 QKQ327707:QKQ327709 QUM327707:QUM327709 REI327707:REI327709 ROE327707:ROE327709 RYA327707:RYA327709 SHW327707:SHW327709 SRS327707:SRS327709 TBO327707:TBO327709 TLK327707:TLK327709 TVG327707:TVG327709 UFC327707:UFC327709 UOY327707:UOY327709 UYU327707:UYU327709 VIQ327707:VIQ327709 VSM327707:VSM327709 WCI327707:WCI327709 WME327707:WME327709 WWA327707:WWA327709 S393243:S393245 JO393243:JO393245 TK393243:TK393245 ADG393243:ADG393245 ANC393243:ANC393245 AWY393243:AWY393245 BGU393243:BGU393245 BQQ393243:BQQ393245 CAM393243:CAM393245 CKI393243:CKI393245 CUE393243:CUE393245 DEA393243:DEA393245 DNW393243:DNW393245 DXS393243:DXS393245 EHO393243:EHO393245 ERK393243:ERK393245 FBG393243:FBG393245 FLC393243:FLC393245 FUY393243:FUY393245 GEU393243:GEU393245 GOQ393243:GOQ393245 GYM393243:GYM393245 HII393243:HII393245 HSE393243:HSE393245 ICA393243:ICA393245 ILW393243:ILW393245 IVS393243:IVS393245 JFO393243:JFO393245 JPK393243:JPK393245 JZG393243:JZG393245 KJC393243:KJC393245 KSY393243:KSY393245 LCU393243:LCU393245 LMQ393243:LMQ393245 LWM393243:LWM393245 MGI393243:MGI393245 MQE393243:MQE393245 NAA393243:NAA393245 NJW393243:NJW393245 NTS393243:NTS393245 ODO393243:ODO393245 ONK393243:ONK393245 OXG393243:OXG393245 PHC393243:PHC393245 PQY393243:PQY393245 QAU393243:QAU393245 QKQ393243:QKQ393245 QUM393243:QUM393245 REI393243:REI393245 ROE393243:ROE393245 RYA393243:RYA393245 SHW393243:SHW393245 SRS393243:SRS393245 TBO393243:TBO393245 TLK393243:TLK393245 TVG393243:TVG393245 UFC393243:UFC393245 UOY393243:UOY393245 UYU393243:UYU393245 VIQ393243:VIQ393245 VSM393243:VSM393245 WCI393243:WCI393245 WME393243:WME393245 WWA393243:WWA393245 S458779:S458781 JO458779:JO458781 TK458779:TK458781 ADG458779:ADG458781 ANC458779:ANC458781 AWY458779:AWY458781 BGU458779:BGU458781 BQQ458779:BQQ458781 CAM458779:CAM458781 CKI458779:CKI458781 CUE458779:CUE458781 DEA458779:DEA458781 DNW458779:DNW458781 DXS458779:DXS458781 EHO458779:EHO458781 ERK458779:ERK458781 FBG458779:FBG458781 FLC458779:FLC458781 FUY458779:FUY458781 GEU458779:GEU458781 GOQ458779:GOQ458781 GYM458779:GYM458781 HII458779:HII458781 HSE458779:HSE458781 ICA458779:ICA458781 ILW458779:ILW458781 IVS458779:IVS458781 JFO458779:JFO458781 JPK458779:JPK458781 JZG458779:JZG458781 KJC458779:KJC458781 KSY458779:KSY458781 LCU458779:LCU458781 LMQ458779:LMQ458781 LWM458779:LWM458781 MGI458779:MGI458781 MQE458779:MQE458781 NAA458779:NAA458781 NJW458779:NJW458781 NTS458779:NTS458781 ODO458779:ODO458781 ONK458779:ONK458781 OXG458779:OXG458781 PHC458779:PHC458781 PQY458779:PQY458781 QAU458779:QAU458781 QKQ458779:QKQ458781 QUM458779:QUM458781 REI458779:REI458781 ROE458779:ROE458781 RYA458779:RYA458781 SHW458779:SHW458781 SRS458779:SRS458781 TBO458779:TBO458781 TLK458779:TLK458781 TVG458779:TVG458781 UFC458779:UFC458781 UOY458779:UOY458781 UYU458779:UYU458781 VIQ458779:VIQ458781 VSM458779:VSM458781 WCI458779:WCI458781 WME458779:WME458781 WWA458779:WWA458781 S524315:S524317 JO524315:JO524317 TK524315:TK524317 ADG524315:ADG524317 ANC524315:ANC524317 AWY524315:AWY524317 BGU524315:BGU524317 BQQ524315:BQQ524317 CAM524315:CAM524317 CKI524315:CKI524317 CUE524315:CUE524317 DEA524315:DEA524317 DNW524315:DNW524317 DXS524315:DXS524317 EHO524315:EHO524317 ERK524315:ERK524317 FBG524315:FBG524317 FLC524315:FLC524317 FUY524315:FUY524317 GEU524315:GEU524317 GOQ524315:GOQ524317 GYM524315:GYM524317 HII524315:HII524317 HSE524315:HSE524317 ICA524315:ICA524317 ILW524315:ILW524317 IVS524315:IVS524317 JFO524315:JFO524317 JPK524315:JPK524317 JZG524315:JZG524317 KJC524315:KJC524317 KSY524315:KSY524317 LCU524315:LCU524317 LMQ524315:LMQ524317 LWM524315:LWM524317 MGI524315:MGI524317 MQE524315:MQE524317 NAA524315:NAA524317 NJW524315:NJW524317 NTS524315:NTS524317 ODO524315:ODO524317 ONK524315:ONK524317 OXG524315:OXG524317 PHC524315:PHC524317 PQY524315:PQY524317 QAU524315:QAU524317 QKQ524315:QKQ524317 QUM524315:QUM524317 REI524315:REI524317 ROE524315:ROE524317 RYA524315:RYA524317 SHW524315:SHW524317 SRS524315:SRS524317 TBO524315:TBO524317 TLK524315:TLK524317 TVG524315:TVG524317 UFC524315:UFC524317 UOY524315:UOY524317 UYU524315:UYU524317 VIQ524315:VIQ524317 VSM524315:VSM524317 WCI524315:WCI524317 WME524315:WME524317 WWA524315:WWA524317 S589851:S589853 JO589851:JO589853 TK589851:TK589853 ADG589851:ADG589853 ANC589851:ANC589853 AWY589851:AWY589853 BGU589851:BGU589853 BQQ589851:BQQ589853 CAM589851:CAM589853 CKI589851:CKI589853 CUE589851:CUE589853 DEA589851:DEA589853 DNW589851:DNW589853 DXS589851:DXS589853 EHO589851:EHO589853 ERK589851:ERK589853 FBG589851:FBG589853 FLC589851:FLC589853 FUY589851:FUY589853 GEU589851:GEU589853 GOQ589851:GOQ589853 GYM589851:GYM589853 HII589851:HII589853 HSE589851:HSE589853 ICA589851:ICA589853 ILW589851:ILW589853 IVS589851:IVS589853 JFO589851:JFO589853 JPK589851:JPK589853 JZG589851:JZG589853 KJC589851:KJC589853 KSY589851:KSY589853 LCU589851:LCU589853 LMQ589851:LMQ589853 LWM589851:LWM589853 MGI589851:MGI589853 MQE589851:MQE589853 NAA589851:NAA589853 NJW589851:NJW589853 NTS589851:NTS589853 ODO589851:ODO589853 ONK589851:ONK589853 OXG589851:OXG589853 PHC589851:PHC589853 PQY589851:PQY589853 QAU589851:QAU589853 QKQ589851:QKQ589853 QUM589851:QUM589853 REI589851:REI589853 ROE589851:ROE589853 RYA589851:RYA589853 SHW589851:SHW589853 SRS589851:SRS589853 TBO589851:TBO589853 TLK589851:TLK589853 TVG589851:TVG589853 UFC589851:UFC589853 UOY589851:UOY589853 UYU589851:UYU589853 VIQ589851:VIQ589853 VSM589851:VSM589853 WCI589851:WCI589853 WME589851:WME589853 WWA589851:WWA589853 S655387:S655389 JO655387:JO655389 TK655387:TK655389 ADG655387:ADG655389 ANC655387:ANC655389 AWY655387:AWY655389 BGU655387:BGU655389 BQQ655387:BQQ655389 CAM655387:CAM655389 CKI655387:CKI655389 CUE655387:CUE655389 DEA655387:DEA655389 DNW655387:DNW655389 DXS655387:DXS655389 EHO655387:EHO655389 ERK655387:ERK655389 FBG655387:FBG655389 FLC655387:FLC655389 FUY655387:FUY655389 GEU655387:GEU655389 GOQ655387:GOQ655389 GYM655387:GYM655389 HII655387:HII655389 HSE655387:HSE655389 ICA655387:ICA655389 ILW655387:ILW655389 IVS655387:IVS655389 JFO655387:JFO655389 JPK655387:JPK655389 JZG655387:JZG655389 KJC655387:KJC655389 KSY655387:KSY655389 LCU655387:LCU655389 LMQ655387:LMQ655389 LWM655387:LWM655389 MGI655387:MGI655389 MQE655387:MQE655389 NAA655387:NAA655389 NJW655387:NJW655389 NTS655387:NTS655389 ODO655387:ODO655389 ONK655387:ONK655389 OXG655387:OXG655389 PHC655387:PHC655389 PQY655387:PQY655389 QAU655387:QAU655389 QKQ655387:QKQ655389 QUM655387:QUM655389 REI655387:REI655389 ROE655387:ROE655389 RYA655387:RYA655389 SHW655387:SHW655389 SRS655387:SRS655389 TBO655387:TBO655389 TLK655387:TLK655389 TVG655387:TVG655389 UFC655387:UFC655389 UOY655387:UOY655389 UYU655387:UYU655389 VIQ655387:VIQ655389 VSM655387:VSM655389 WCI655387:WCI655389 WME655387:WME655389 WWA655387:WWA655389 S720923:S720925 JO720923:JO720925 TK720923:TK720925 ADG720923:ADG720925 ANC720923:ANC720925 AWY720923:AWY720925 BGU720923:BGU720925 BQQ720923:BQQ720925 CAM720923:CAM720925 CKI720923:CKI720925 CUE720923:CUE720925 DEA720923:DEA720925 DNW720923:DNW720925 DXS720923:DXS720925 EHO720923:EHO720925 ERK720923:ERK720925 FBG720923:FBG720925 FLC720923:FLC720925 FUY720923:FUY720925 GEU720923:GEU720925 GOQ720923:GOQ720925 GYM720923:GYM720925 HII720923:HII720925 HSE720923:HSE720925 ICA720923:ICA720925 ILW720923:ILW720925 IVS720923:IVS720925 JFO720923:JFO720925 JPK720923:JPK720925 JZG720923:JZG720925 KJC720923:KJC720925 KSY720923:KSY720925 LCU720923:LCU720925 LMQ720923:LMQ720925 LWM720923:LWM720925 MGI720923:MGI720925 MQE720923:MQE720925 NAA720923:NAA720925 NJW720923:NJW720925 NTS720923:NTS720925 ODO720923:ODO720925 ONK720923:ONK720925 OXG720923:OXG720925 PHC720923:PHC720925 PQY720923:PQY720925 QAU720923:QAU720925 QKQ720923:QKQ720925 QUM720923:QUM720925 REI720923:REI720925 ROE720923:ROE720925 RYA720923:RYA720925 SHW720923:SHW720925 SRS720923:SRS720925 TBO720923:TBO720925 TLK720923:TLK720925 TVG720923:TVG720925 UFC720923:UFC720925 UOY720923:UOY720925 UYU720923:UYU720925 VIQ720923:VIQ720925 VSM720923:VSM720925 WCI720923:WCI720925 WME720923:WME720925 WWA720923:WWA720925 S786459:S786461 JO786459:JO786461 TK786459:TK786461 ADG786459:ADG786461 ANC786459:ANC786461 AWY786459:AWY786461 BGU786459:BGU786461 BQQ786459:BQQ786461 CAM786459:CAM786461 CKI786459:CKI786461 CUE786459:CUE786461 DEA786459:DEA786461 DNW786459:DNW786461 DXS786459:DXS786461 EHO786459:EHO786461 ERK786459:ERK786461 FBG786459:FBG786461 FLC786459:FLC786461 FUY786459:FUY786461 GEU786459:GEU786461 GOQ786459:GOQ786461 GYM786459:GYM786461 HII786459:HII786461 HSE786459:HSE786461 ICA786459:ICA786461 ILW786459:ILW786461 IVS786459:IVS786461 JFO786459:JFO786461 JPK786459:JPK786461 JZG786459:JZG786461 KJC786459:KJC786461 KSY786459:KSY786461 LCU786459:LCU786461 LMQ786459:LMQ786461 LWM786459:LWM786461 MGI786459:MGI786461 MQE786459:MQE786461 NAA786459:NAA786461 NJW786459:NJW786461 NTS786459:NTS786461 ODO786459:ODO786461 ONK786459:ONK786461 OXG786459:OXG786461 PHC786459:PHC786461 PQY786459:PQY786461 QAU786459:QAU786461 QKQ786459:QKQ786461 QUM786459:QUM786461 REI786459:REI786461 ROE786459:ROE786461 RYA786459:RYA786461 SHW786459:SHW786461 SRS786459:SRS786461 TBO786459:TBO786461 TLK786459:TLK786461 TVG786459:TVG786461 UFC786459:UFC786461 UOY786459:UOY786461 UYU786459:UYU786461 VIQ786459:VIQ786461 VSM786459:VSM786461 WCI786459:WCI786461 WME786459:WME786461 WWA786459:WWA786461 S851995:S851997 JO851995:JO851997 TK851995:TK851997 ADG851995:ADG851997 ANC851995:ANC851997 AWY851995:AWY851997 BGU851995:BGU851997 BQQ851995:BQQ851997 CAM851995:CAM851997 CKI851995:CKI851997 CUE851995:CUE851997 DEA851995:DEA851997 DNW851995:DNW851997 DXS851995:DXS851997 EHO851995:EHO851997 ERK851995:ERK851997 FBG851995:FBG851997 FLC851995:FLC851997 FUY851995:FUY851997 GEU851995:GEU851997 GOQ851995:GOQ851997 GYM851995:GYM851997 HII851995:HII851997 HSE851995:HSE851997 ICA851995:ICA851997 ILW851995:ILW851997 IVS851995:IVS851997 JFO851995:JFO851997 JPK851995:JPK851997 JZG851995:JZG851997 KJC851995:KJC851997 KSY851995:KSY851997 LCU851995:LCU851997 LMQ851995:LMQ851997 LWM851995:LWM851997 MGI851995:MGI851997 MQE851995:MQE851997 NAA851995:NAA851997 NJW851995:NJW851997 NTS851995:NTS851997 ODO851995:ODO851997 ONK851995:ONK851997 OXG851995:OXG851997 PHC851995:PHC851997 PQY851995:PQY851997 QAU851995:QAU851997 QKQ851995:QKQ851997 QUM851995:QUM851997 REI851995:REI851997 ROE851995:ROE851997 RYA851995:RYA851997 SHW851995:SHW851997 SRS851995:SRS851997 TBO851995:TBO851997 TLK851995:TLK851997 TVG851995:TVG851997 UFC851995:UFC851997 UOY851995:UOY851997 UYU851995:UYU851997 VIQ851995:VIQ851997 VSM851995:VSM851997 WCI851995:WCI851997 WME851995:WME851997 WWA851995:WWA851997 S917531:S917533 JO917531:JO917533 TK917531:TK917533 ADG917531:ADG917533 ANC917531:ANC917533 AWY917531:AWY917533 BGU917531:BGU917533 BQQ917531:BQQ917533 CAM917531:CAM917533 CKI917531:CKI917533 CUE917531:CUE917533 DEA917531:DEA917533 DNW917531:DNW917533 DXS917531:DXS917533 EHO917531:EHO917533 ERK917531:ERK917533 FBG917531:FBG917533 FLC917531:FLC917533 FUY917531:FUY917533 GEU917531:GEU917533 GOQ917531:GOQ917533 GYM917531:GYM917533 HII917531:HII917533 HSE917531:HSE917533 ICA917531:ICA917533 ILW917531:ILW917533 IVS917531:IVS917533 JFO917531:JFO917533 JPK917531:JPK917533 JZG917531:JZG917533 KJC917531:KJC917533 KSY917531:KSY917533 LCU917531:LCU917533 LMQ917531:LMQ917533 LWM917531:LWM917533 MGI917531:MGI917533 MQE917531:MQE917533 NAA917531:NAA917533 NJW917531:NJW917533 NTS917531:NTS917533 ODO917531:ODO917533 ONK917531:ONK917533 OXG917531:OXG917533 PHC917531:PHC917533 PQY917531:PQY917533 QAU917531:QAU917533 QKQ917531:QKQ917533 QUM917531:QUM917533 REI917531:REI917533 ROE917531:ROE917533 RYA917531:RYA917533 SHW917531:SHW917533 SRS917531:SRS917533 TBO917531:TBO917533 TLK917531:TLK917533 TVG917531:TVG917533 UFC917531:UFC917533 UOY917531:UOY917533 UYU917531:UYU917533 VIQ917531:VIQ917533 VSM917531:VSM917533 WCI917531:WCI917533 WME917531:WME917533 WWA917531:WWA917533 S983067:S983069 JO983067:JO983069 TK983067:TK983069 ADG983067:ADG983069 ANC983067:ANC983069 AWY983067:AWY983069 BGU983067:BGU983069 BQQ983067:BQQ983069 CAM983067:CAM983069 CKI983067:CKI983069 CUE983067:CUE983069 DEA983067:DEA983069 DNW983067:DNW983069 DXS983067:DXS983069 EHO983067:EHO983069 ERK983067:ERK983069 FBG983067:FBG983069 FLC983067:FLC983069 FUY983067:FUY983069 GEU983067:GEU983069 GOQ983067:GOQ983069 GYM983067:GYM983069 HII983067:HII983069 HSE983067:HSE983069 ICA983067:ICA983069 ILW983067:ILW983069 IVS983067:IVS983069 JFO983067:JFO983069 JPK983067:JPK983069 JZG983067:JZG983069 KJC983067:KJC983069 KSY983067:KSY983069 LCU983067:LCU983069 LMQ983067:LMQ983069 LWM983067:LWM983069 MGI983067:MGI983069 MQE983067:MQE983069 NAA983067:NAA983069 NJW983067:NJW983069 NTS983067:NTS983069 ODO983067:ODO983069 ONK983067:ONK983069 OXG983067:OXG983069 PHC983067:PHC983069 PQY983067:PQY983069 QAU983067:QAU983069 QKQ983067:QKQ983069 QUM983067:QUM983069 REI983067:REI983069 ROE983067:ROE983069 RYA983067:RYA983069 SHW983067:SHW983069 SRS983067:SRS983069 TBO983067:TBO983069 TLK983067:TLK983069 TVG983067:TVG983069 UFC983067:UFC983069 UOY983067:UOY983069 UYU983067:UYU983069 VIQ983067:VIQ983069 VSM983067:VSM983069 WCI983067:WCI983069 WME983067:WME983069 WWA983067:WWA983069 WWA28:WWA30 WME28:WME30 WCI28:WCI30 VSM28:VSM30 VIQ28:VIQ30 UYU28:UYU30 UOY28:UOY30 UFC28:UFC30 TVG28:TVG30 TLK28:TLK30 TBO28:TBO30 SRS28:SRS30 SHW28:SHW30 RYA28:RYA30 ROE28:ROE30 REI28:REI30 QUM28:QUM30 QKQ28:QKQ30 QAU28:QAU30 PQY28:PQY30 PHC28:PHC30 OXG28:OXG30 ONK28:ONK30 ODO28:ODO30 NTS28:NTS30 NJW28:NJW30 NAA28:NAA30 MQE28:MQE30 MGI28:MGI30 LWM28:LWM30 LMQ28:LMQ30 LCU28:LCU30 KSY28:KSY30 KJC28:KJC30 JZG28:JZG30 JPK28:JPK30 JFO28:JFO30 IVS28:IVS30 ILW28:ILW30 ICA28:ICA30 HSE28:HSE30 HII28:HII30 GYM28:GYM30 GOQ28:GOQ30 GEU28:GEU30 FUY28:FUY30 FLC28:FLC30 FBG28:FBG30 ERK28:ERK30 EHO28:EHO30 DXS28:DXS30 DNW28:DNW30 DEA28:DEA30 CUE28:CUE30 CKI28:CKI30 CAM28:CAM30 BQQ28:BQQ30 BGU28:BGU30 AWY28:AWY30 ANC28:ANC30 ADG28:ADG30 TK28:TK30 JO28:JO30 S28:S30" xr:uid="{00000000-0002-0000-0300-000003000000}">
      <formula1>"-"</formula1>
    </dataValidation>
    <dataValidation allowBlank="1" showInputMessage="1" showErrorMessage="1" promptTitle="Green - Yellow - Red  Thresholds" prompt="Changes made to these numbers will be reflected in the Risk Register" sqref="R65563:R65565 JN65563:JN65565 TJ65563:TJ65565 ADF65563:ADF65565 ANB65563:ANB65565 AWX65563:AWX65565 BGT65563:BGT65565 BQP65563:BQP65565 CAL65563:CAL65565 CKH65563:CKH65565 CUD65563:CUD65565 DDZ65563:DDZ65565 DNV65563:DNV65565 DXR65563:DXR65565 EHN65563:EHN65565 ERJ65563:ERJ65565 FBF65563:FBF65565 FLB65563:FLB65565 FUX65563:FUX65565 GET65563:GET65565 GOP65563:GOP65565 GYL65563:GYL65565 HIH65563:HIH65565 HSD65563:HSD65565 IBZ65563:IBZ65565 ILV65563:ILV65565 IVR65563:IVR65565 JFN65563:JFN65565 JPJ65563:JPJ65565 JZF65563:JZF65565 KJB65563:KJB65565 KSX65563:KSX65565 LCT65563:LCT65565 LMP65563:LMP65565 LWL65563:LWL65565 MGH65563:MGH65565 MQD65563:MQD65565 MZZ65563:MZZ65565 NJV65563:NJV65565 NTR65563:NTR65565 ODN65563:ODN65565 ONJ65563:ONJ65565 OXF65563:OXF65565 PHB65563:PHB65565 PQX65563:PQX65565 QAT65563:QAT65565 QKP65563:QKP65565 QUL65563:QUL65565 REH65563:REH65565 ROD65563:ROD65565 RXZ65563:RXZ65565 SHV65563:SHV65565 SRR65563:SRR65565 TBN65563:TBN65565 TLJ65563:TLJ65565 TVF65563:TVF65565 UFB65563:UFB65565 UOX65563:UOX65565 UYT65563:UYT65565 VIP65563:VIP65565 VSL65563:VSL65565 WCH65563:WCH65565 WMD65563:WMD65565 WVZ65563:WVZ65565 R131099:R131101 JN131099:JN131101 TJ131099:TJ131101 ADF131099:ADF131101 ANB131099:ANB131101 AWX131099:AWX131101 BGT131099:BGT131101 BQP131099:BQP131101 CAL131099:CAL131101 CKH131099:CKH131101 CUD131099:CUD131101 DDZ131099:DDZ131101 DNV131099:DNV131101 DXR131099:DXR131101 EHN131099:EHN131101 ERJ131099:ERJ131101 FBF131099:FBF131101 FLB131099:FLB131101 FUX131099:FUX131101 GET131099:GET131101 GOP131099:GOP131101 GYL131099:GYL131101 HIH131099:HIH131101 HSD131099:HSD131101 IBZ131099:IBZ131101 ILV131099:ILV131101 IVR131099:IVR131101 JFN131099:JFN131101 JPJ131099:JPJ131101 JZF131099:JZF131101 KJB131099:KJB131101 KSX131099:KSX131101 LCT131099:LCT131101 LMP131099:LMP131101 LWL131099:LWL131101 MGH131099:MGH131101 MQD131099:MQD131101 MZZ131099:MZZ131101 NJV131099:NJV131101 NTR131099:NTR131101 ODN131099:ODN131101 ONJ131099:ONJ131101 OXF131099:OXF131101 PHB131099:PHB131101 PQX131099:PQX131101 QAT131099:QAT131101 QKP131099:QKP131101 QUL131099:QUL131101 REH131099:REH131101 ROD131099:ROD131101 RXZ131099:RXZ131101 SHV131099:SHV131101 SRR131099:SRR131101 TBN131099:TBN131101 TLJ131099:TLJ131101 TVF131099:TVF131101 UFB131099:UFB131101 UOX131099:UOX131101 UYT131099:UYT131101 VIP131099:VIP131101 VSL131099:VSL131101 WCH131099:WCH131101 WMD131099:WMD131101 WVZ131099:WVZ131101 R196635:R196637 JN196635:JN196637 TJ196635:TJ196637 ADF196635:ADF196637 ANB196635:ANB196637 AWX196635:AWX196637 BGT196635:BGT196637 BQP196635:BQP196637 CAL196635:CAL196637 CKH196635:CKH196637 CUD196635:CUD196637 DDZ196635:DDZ196637 DNV196635:DNV196637 DXR196635:DXR196637 EHN196635:EHN196637 ERJ196635:ERJ196637 FBF196635:FBF196637 FLB196635:FLB196637 FUX196635:FUX196637 GET196635:GET196637 GOP196635:GOP196637 GYL196635:GYL196637 HIH196635:HIH196637 HSD196635:HSD196637 IBZ196635:IBZ196637 ILV196635:ILV196637 IVR196635:IVR196637 JFN196635:JFN196637 JPJ196635:JPJ196637 JZF196635:JZF196637 KJB196635:KJB196637 KSX196635:KSX196637 LCT196635:LCT196637 LMP196635:LMP196637 LWL196635:LWL196637 MGH196635:MGH196637 MQD196635:MQD196637 MZZ196635:MZZ196637 NJV196635:NJV196637 NTR196635:NTR196637 ODN196635:ODN196637 ONJ196635:ONJ196637 OXF196635:OXF196637 PHB196635:PHB196637 PQX196635:PQX196637 QAT196635:QAT196637 QKP196635:QKP196637 QUL196635:QUL196637 REH196635:REH196637 ROD196635:ROD196637 RXZ196635:RXZ196637 SHV196635:SHV196637 SRR196635:SRR196637 TBN196635:TBN196637 TLJ196635:TLJ196637 TVF196635:TVF196637 UFB196635:UFB196637 UOX196635:UOX196637 UYT196635:UYT196637 VIP196635:VIP196637 VSL196635:VSL196637 WCH196635:WCH196637 WMD196635:WMD196637 WVZ196635:WVZ196637 R262171:R262173 JN262171:JN262173 TJ262171:TJ262173 ADF262171:ADF262173 ANB262171:ANB262173 AWX262171:AWX262173 BGT262171:BGT262173 BQP262171:BQP262173 CAL262171:CAL262173 CKH262171:CKH262173 CUD262171:CUD262173 DDZ262171:DDZ262173 DNV262171:DNV262173 DXR262171:DXR262173 EHN262171:EHN262173 ERJ262171:ERJ262173 FBF262171:FBF262173 FLB262171:FLB262173 FUX262171:FUX262173 GET262171:GET262173 GOP262171:GOP262173 GYL262171:GYL262173 HIH262171:HIH262173 HSD262171:HSD262173 IBZ262171:IBZ262173 ILV262171:ILV262173 IVR262171:IVR262173 JFN262171:JFN262173 JPJ262171:JPJ262173 JZF262171:JZF262173 KJB262171:KJB262173 KSX262171:KSX262173 LCT262171:LCT262173 LMP262171:LMP262173 LWL262171:LWL262173 MGH262171:MGH262173 MQD262171:MQD262173 MZZ262171:MZZ262173 NJV262171:NJV262173 NTR262171:NTR262173 ODN262171:ODN262173 ONJ262171:ONJ262173 OXF262171:OXF262173 PHB262171:PHB262173 PQX262171:PQX262173 QAT262171:QAT262173 QKP262171:QKP262173 QUL262171:QUL262173 REH262171:REH262173 ROD262171:ROD262173 RXZ262171:RXZ262173 SHV262171:SHV262173 SRR262171:SRR262173 TBN262171:TBN262173 TLJ262171:TLJ262173 TVF262171:TVF262173 UFB262171:UFB262173 UOX262171:UOX262173 UYT262171:UYT262173 VIP262171:VIP262173 VSL262171:VSL262173 WCH262171:WCH262173 WMD262171:WMD262173 WVZ262171:WVZ262173 R327707:R327709 JN327707:JN327709 TJ327707:TJ327709 ADF327707:ADF327709 ANB327707:ANB327709 AWX327707:AWX327709 BGT327707:BGT327709 BQP327707:BQP327709 CAL327707:CAL327709 CKH327707:CKH327709 CUD327707:CUD327709 DDZ327707:DDZ327709 DNV327707:DNV327709 DXR327707:DXR327709 EHN327707:EHN327709 ERJ327707:ERJ327709 FBF327707:FBF327709 FLB327707:FLB327709 FUX327707:FUX327709 GET327707:GET327709 GOP327707:GOP327709 GYL327707:GYL327709 HIH327707:HIH327709 HSD327707:HSD327709 IBZ327707:IBZ327709 ILV327707:ILV327709 IVR327707:IVR327709 JFN327707:JFN327709 JPJ327707:JPJ327709 JZF327707:JZF327709 KJB327707:KJB327709 KSX327707:KSX327709 LCT327707:LCT327709 LMP327707:LMP327709 LWL327707:LWL327709 MGH327707:MGH327709 MQD327707:MQD327709 MZZ327707:MZZ327709 NJV327707:NJV327709 NTR327707:NTR327709 ODN327707:ODN327709 ONJ327707:ONJ327709 OXF327707:OXF327709 PHB327707:PHB327709 PQX327707:PQX327709 QAT327707:QAT327709 QKP327707:QKP327709 QUL327707:QUL327709 REH327707:REH327709 ROD327707:ROD327709 RXZ327707:RXZ327709 SHV327707:SHV327709 SRR327707:SRR327709 TBN327707:TBN327709 TLJ327707:TLJ327709 TVF327707:TVF327709 UFB327707:UFB327709 UOX327707:UOX327709 UYT327707:UYT327709 VIP327707:VIP327709 VSL327707:VSL327709 WCH327707:WCH327709 WMD327707:WMD327709 WVZ327707:WVZ327709 R393243:R393245 JN393243:JN393245 TJ393243:TJ393245 ADF393243:ADF393245 ANB393243:ANB393245 AWX393243:AWX393245 BGT393243:BGT393245 BQP393243:BQP393245 CAL393243:CAL393245 CKH393243:CKH393245 CUD393243:CUD393245 DDZ393243:DDZ393245 DNV393243:DNV393245 DXR393243:DXR393245 EHN393243:EHN393245 ERJ393243:ERJ393245 FBF393243:FBF393245 FLB393243:FLB393245 FUX393243:FUX393245 GET393243:GET393245 GOP393243:GOP393245 GYL393243:GYL393245 HIH393243:HIH393245 HSD393243:HSD393245 IBZ393243:IBZ393245 ILV393243:ILV393245 IVR393243:IVR393245 JFN393243:JFN393245 JPJ393243:JPJ393245 JZF393243:JZF393245 KJB393243:KJB393245 KSX393243:KSX393245 LCT393243:LCT393245 LMP393243:LMP393245 LWL393243:LWL393245 MGH393243:MGH393245 MQD393243:MQD393245 MZZ393243:MZZ393245 NJV393243:NJV393245 NTR393243:NTR393245 ODN393243:ODN393245 ONJ393243:ONJ393245 OXF393243:OXF393245 PHB393243:PHB393245 PQX393243:PQX393245 QAT393243:QAT393245 QKP393243:QKP393245 QUL393243:QUL393245 REH393243:REH393245 ROD393243:ROD393245 RXZ393243:RXZ393245 SHV393243:SHV393245 SRR393243:SRR393245 TBN393243:TBN393245 TLJ393243:TLJ393245 TVF393243:TVF393245 UFB393243:UFB393245 UOX393243:UOX393245 UYT393243:UYT393245 VIP393243:VIP393245 VSL393243:VSL393245 WCH393243:WCH393245 WMD393243:WMD393245 WVZ393243:WVZ393245 R458779:R458781 JN458779:JN458781 TJ458779:TJ458781 ADF458779:ADF458781 ANB458779:ANB458781 AWX458779:AWX458781 BGT458779:BGT458781 BQP458779:BQP458781 CAL458779:CAL458781 CKH458779:CKH458781 CUD458779:CUD458781 DDZ458779:DDZ458781 DNV458779:DNV458781 DXR458779:DXR458781 EHN458779:EHN458781 ERJ458779:ERJ458781 FBF458779:FBF458781 FLB458779:FLB458781 FUX458779:FUX458781 GET458779:GET458781 GOP458779:GOP458781 GYL458779:GYL458781 HIH458779:HIH458781 HSD458779:HSD458781 IBZ458779:IBZ458781 ILV458779:ILV458781 IVR458779:IVR458781 JFN458779:JFN458781 JPJ458779:JPJ458781 JZF458779:JZF458781 KJB458779:KJB458781 KSX458779:KSX458781 LCT458779:LCT458781 LMP458779:LMP458781 LWL458779:LWL458781 MGH458779:MGH458781 MQD458779:MQD458781 MZZ458779:MZZ458781 NJV458779:NJV458781 NTR458779:NTR458781 ODN458779:ODN458781 ONJ458779:ONJ458781 OXF458779:OXF458781 PHB458779:PHB458781 PQX458779:PQX458781 QAT458779:QAT458781 QKP458779:QKP458781 QUL458779:QUL458781 REH458779:REH458781 ROD458779:ROD458781 RXZ458779:RXZ458781 SHV458779:SHV458781 SRR458779:SRR458781 TBN458779:TBN458781 TLJ458779:TLJ458781 TVF458779:TVF458781 UFB458779:UFB458781 UOX458779:UOX458781 UYT458779:UYT458781 VIP458779:VIP458781 VSL458779:VSL458781 WCH458779:WCH458781 WMD458779:WMD458781 WVZ458779:WVZ458781 R524315:R524317 JN524315:JN524317 TJ524315:TJ524317 ADF524315:ADF524317 ANB524315:ANB524317 AWX524315:AWX524317 BGT524315:BGT524317 BQP524315:BQP524317 CAL524315:CAL524317 CKH524315:CKH524317 CUD524315:CUD524317 DDZ524315:DDZ524317 DNV524315:DNV524317 DXR524315:DXR524317 EHN524315:EHN524317 ERJ524315:ERJ524317 FBF524315:FBF524317 FLB524315:FLB524317 FUX524315:FUX524317 GET524315:GET524317 GOP524315:GOP524317 GYL524315:GYL524317 HIH524315:HIH524317 HSD524315:HSD524317 IBZ524315:IBZ524317 ILV524315:ILV524317 IVR524315:IVR524317 JFN524315:JFN524317 JPJ524315:JPJ524317 JZF524315:JZF524317 KJB524315:KJB524317 KSX524315:KSX524317 LCT524315:LCT524317 LMP524315:LMP524317 LWL524315:LWL524317 MGH524315:MGH524317 MQD524315:MQD524317 MZZ524315:MZZ524317 NJV524315:NJV524317 NTR524315:NTR524317 ODN524315:ODN524317 ONJ524315:ONJ524317 OXF524315:OXF524317 PHB524315:PHB524317 PQX524315:PQX524317 QAT524315:QAT524317 QKP524315:QKP524317 QUL524315:QUL524317 REH524315:REH524317 ROD524315:ROD524317 RXZ524315:RXZ524317 SHV524315:SHV524317 SRR524315:SRR524317 TBN524315:TBN524317 TLJ524315:TLJ524317 TVF524315:TVF524317 UFB524315:UFB524317 UOX524315:UOX524317 UYT524315:UYT524317 VIP524315:VIP524317 VSL524315:VSL524317 WCH524315:WCH524317 WMD524315:WMD524317 WVZ524315:WVZ524317 R589851:R589853 JN589851:JN589853 TJ589851:TJ589853 ADF589851:ADF589853 ANB589851:ANB589853 AWX589851:AWX589853 BGT589851:BGT589853 BQP589851:BQP589853 CAL589851:CAL589853 CKH589851:CKH589853 CUD589851:CUD589853 DDZ589851:DDZ589853 DNV589851:DNV589853 DXR589851:DXR589853 EHN589851:EHN589853 ERJ589851:ERJ589853 FBF589851:FBF589853 FLB589851:FLB589853 FUX589851:FUX589853 GET589851:GET589853 GOP589851:GOP589853 GYL589851:GYL589853 HIH589851:HIH589853 HSD589851:HSD589853 IBZ589851:IBZ589853 ILV589851:ILV589853 IVR589851:IVR589853 JFN589851:JFN589853 JPJ589851:JPJ589853 JZF589851:JZF589853 KJB589851:KJB589853 KSX589851:KSX589853 LCT589851:LCT589853 LMP589851:LMP589853 LWL589851:LWL589853 MGH589851:MGH589853 MQD589851:MQD589853 MZZ589851:MZZ589853 NJV589851:NJV589853 NTR589851:NTR589853 ODN589851:ODN589853 ONJ589851:ONJ589853 OXF589851:OXF589853 PHB589851:PHB589853 PQX589851:PQX589853 QAT589851:QAT589853 QKP589851:QKP589853 QUL589851:QUL589853 REH589851:REH589853 ROD589851:ROD589853 RXZ589851:RXZ589853 SHV589851:SHV589853 SRR589851:SRR589853 TBN589851:TBN589853 TLJ589851:TLJ589853 TVF589851:TVF589853 UFB589851:UFB589853 UOX589851:UOX589853 UYT589851:UYT589853 VIP589851:VIP589853 VSL589851:VSL589853 WCH589851:WCH589853 WMD589851:WMD589853 WVZ589851:WVZ589853 R655387:R655389 JN655387:JN655389 TJ655387:TJ655389 ADF655387:ADF655389 ANB655387:ANB655389 AWX655387:AWX655389 BGT655387:BGT655389 BQP655387:BQP655389 CAL655387:CAL655389 CKH655387:CKH655389 CUD655387:CUD655389 DDZ655387:DDZ655389 DNV655387:DNV655389 DXR655387:DXR655389 EHN655387:EHN655389 ERJ655387:ERJ655389 FBF655387:FBF655389 FLB655387:FLB655389 FUX655387:FUX655389 GET655387:GET655389 GOP655387:GOP655389 GYL655387:GYL655389 HIH655387:HIH655389 HSD655387:HSD655389 IBZ655387:IBZ655389 ILV655387:ILV655389 IVR655387:IVR655389 JFN655387:JFN655389 JPJ655387:JPJ655389 JZF655387:JZF655389 KJB655387:KJB655389 KSX655387:KSX655389 LCT655387:LCT655389 LMP655387:LMP655389 LWL655387:LWL655389 MGH655387:MGH655389 MQD655387:MQD655389 MZZ655387:MZZ655389 NJV655387:NJV655389 NTR655387:NTR655389 ODN655387:ODN655389 ONJ655387:ONJ655389 OXF655387:OXF655389 PHB655387:PHB655389 PQX655387:PQX655389 QAT655387:QAT655389 QKP655387:QKP655389 QUL655387:QUL655389 REH655387:REH655389 ROD655387:ROD655389 RXZ655387:RXZ655389 SHV655387:SHV655389 SRR655387:SRR655389 TBN655387:TBN655389 TLJ655387:TLJ655389 TVF655387:TVF655389 UFB655387:UFB655389 UOX655387:UOX655389 UYT655387:UYT655389 VIP655387:VIP655389 VSL655387:VSL655389 WCH655387:WCH655389 WMD655387:WMD655389 WVZ655387:WVZ655389 R720923:R720925 JN720923:JN720925 TJ720923:TJ720925 ADF720923:ADF720925 ANB720923:ANB720925 AWX720923:AWX720925 BGT720923:BGT720925 BQP720923:BQP720925 CAL720923:CAL720925 CKH720923:CKH720925 CUD720923:CUD720925 DDZ720923:DDZ720925 DNV720923:DNV720925 DXR720923:DXR720925 EHN720923:EHN720925 ERJ720923:ERJ720925 FBF720923:FBF720925 FLB720923:FLB720925 FUX720923:FUX720925 GET720923:GET720925 GOP720923:GOP720925 GYL720923:GYL720925 HIH720923:HIH720925 HSD720923:HSD720925 IBZ720923:IBZ720925 ILV720923:ILV720925 IVR720923:IVR720925 JFN720923:JFN720925 JPJ720923:JPJ720925 JZF720923:JZF720925 KJB720923:KJB720925 KSX720923:KSX720925 LCT720923:LCT720925 LMP720923:LMP720925 LWL720923:LWL720925 MGH720923:MGH720925 MQD720923:MQD720925 MZZ720923:MZZ720925 NJV720923:NJV720925 NTR720923:NTR720925 ODN720923:ODN720925 ONJ720923:ONJ720925 OXF720923:OXF720925 PHB720923:PHB720925 PQX720923:PQX720925 QAT720923:QAT720925 QKP720923:QKP720925 QUL720923:QUL720925 REH720923:REH720925 ROD720923:ROD720925 RXZ720923:RXZ720925 SHV720923:SHV720925 SRR720923:SRR720925 TBN720923:TBN720925 TLJ720923:TLJ720925 TVF720923:TVF720925 UFB720923:UFB720925 UOX720923:UOX720925 UYT720923:UYT720925 VIP720923:VIP720925 VSL720923:VSL720925 WCH720923:WCH720925 WMD720923:WMD720925 WVZ720923:WVZ720925 R786459:R786461 JN786459:JN786461 TJ786459:TJ786461 ADF786459:ADF786461 ANB786459:ANB786461 AWX786459:AWX786461 BGT786459:BGT786461 BQP786459:BQP786461 CAL786459:CAL786461 CKH786459:CKH786461 CUD786459:CUD786461 DDZ786459:DDZ786461 DNV786459:DNV786461 DXR786459:DXR786461 EHN786459:EHN786461 ERJ786459:ERJ786461 FBF786459:FBF786461 FLB786459:FLB786461 FUX786459:FUX786461 GET786459:GET786461 GOP786459:GOP786461 GYL786459:GYL786461 HIH786459:HIH786461 HSD786459:HSD786461 IBZ786459:IBZ786461 ILV786459:ILV786461 IVR786459:IVR786461 JFN786459:JFN786461 JPJ786459:JPJ786461 JZF786459:JZF786461 KJB786459:KJB786461 KSX786459:KSX786461 LCT786459:LCT786461 LMP786459:LMP786461 LWL786459:LWL786461 MGH786459:MGH786461 MQD786459:MQD786461 MZZ786459:MZZ786461 NJV786459:NJV786461 NTR786459:NTR786461 ODN786459:ODN786461 ONJ786459:ONJ786461 OXF786459:OXF786461 PHB786459:PHB786461 PQX786459:PQX786461 QAT786459:QAT786461 QKP786459:QKP786461 QUL786459:QUL786461 REH786459:REH786461 ROD786459:ROD786461 RXZ786459:RXZ786461 SHV786459:SHV786461 SRR786459:SRR786461 TBN786459:TBN786461 TLJ786459:TLJ786461 TVF786459:TVF786461 UFB786459:UFB786461 UOX786459:UOX786461 UYT786459:UYT786461 VIP786459:VIP786461 VSL786459:VSL786461 WCH786459:WCH786461 WMD786459:WMD786461 WVZ786459:WVZ786461 R851995:R851997 JN851995:JN851997 TJ851995:TJ851997 ADF851995:ADF851997 ANB851995:ANB851997 AWX851995:AWX851997 BGT851995:BGT851997 BQP851995:BQP851997 CAL851995:CAL851997 CKH851995:CKH851997 CUD851995:CUD851997 DDZ851995:DDZ851997 DNV851995:DNV851997 DXR851995:DXR851997 EHN851995:EHN851997 ERJ851995:ERJ851997 FBF851995:FBF851997 FLB851995:FLB851997 FUX851995:FUX851997 GET851995:GET851997 GOP851995:GOP851997 GYL851995:GYL851997 HIH851995:HIH851997 HSD851995:HSD851997 IBZ851995:IBZ851997 ILV851995:ILV851997 IVR851995:IVR851997 JFN851995:JFN851997 JPJ851995:JPJ851997 JZF851995:JZF851997 KJB851995:KJB851997 KSX851995:KSX851997 LCT851995:LCT851997 LMP851995:LMP851997 LWL851995:LWL851997 MGH851995:MGH851997 MQD851995:MQD851997 MZZ851995:MZZ851997 NJV851995:NJV851997 NTR851995:NTR851997 ODN851995:ODN851997 ONJ851995:ONJ851997 OXF851995:OXF851997 PHB851995:PHB851997 PQX851995:PQX851997 QAT851995:QAT851997 QKP851995:QKP851997 QUL851995:QUL851997 REH851995:REH851997 ROD851995:ROD851997 RXZ851995:RXZ851997 SHV851995:SHV851997 SRR851995:SRR851997 TBN851995:TBN851997 TLJ851995:TLJ851997 TVF851995:TVF851997 UFB851995:UFB851997 UOX851995:UOX851997 UYT851995:UYT851997 VIP851995:VIP851997 VSL851995:VSL851997 WCH851995:WCH851997 WMD851995:WMD851997 WVZ851995:WVZ851997 R917531:R917533 JN917531:JN917533 TJ917531:TJ917533 ADF917531:ADF917533 ANB917531:ANB917533 AWX917531:AWX917533 BGT917531:BGT917533 BQP917531:BQP917533 CAL917531:CAL917533 CKH917531:CKH917533 CUD917531:CUD917533 DDZ917531:DDZ917533 DNV917531:DNV917533 DXR917531:DXR917533 EHN917531:EHN917533 ERJ917531:ERJ917533 FBF917531:FBF917533 FLB917531:FLB917533 FUX917531:FUX917533 GET917531:GET917533 GOP917531:GOP917533 GYL917531:GYL917533 HIH917531:HIH917533 HSD917531:HSD917533 IBZ917531:IBZ917533 ILV917531:ILV917533 IVR917531:IVR917533 JFN917531:JFN917533 JPJ917531:JPJ917533 JZF917531:JZF917533 KJB917531:KJB917533 KSX917531:KSX917533 LCT917531:LCT917533 LMP917531:LMP917533 LWL917531:LWL917533 MGH917531:MGH917533 MQD917531:MQD917533 MZZ917531:MZZ917533 NJV917531:NJV917533 NTR917531:NTR917533 ODN917531:ODN917533 ONJ917531:ONJ917533 OXF917531:OXF917533 PHB917531:PHB917533 PQX917531:PQX917533 QAT917531:QAT917533 QKP917531:QKP917533 QUL917531:QUL917533 REH917531:REH917533 ROD917531:ROD917533 RXZ917531:RXZ917533 SHV917531:SHV917533 SRR917531:SRR917533 TBN917531:TBN917533 TLJ917531:TLJ917533 TVF917531:TVF917533 UFB917531:UFB917533 UOX917531:UOX917533 UYT917531:UYT917533 VIP917531:VIP917533 VSL917531:VSL917533 WCH917531:WCH917533 WMD917531:WMD917533 WVZ917531:WVZ917533 R983067:R983069 JN983067:JN983069 TJ983067:TJ983069 ADF983067:ADF983069 ANB983067:ANB983069 AWX983067:AWX983069 BGT983067:BGT983069 BQP983067:BQP983069 CAL983067:CAL983069 CKH983067:CKH983069 CUD983067:CUD983069 DDZ983067:DDZ983069 DNV983067:DNV983069 DXR983067:DXR983069 EHN983067:EHN983069 ERJ983067:ERJ983069 FBF983067:FBF983069 FLB983067:FLB983069 FUX983067:FUX983069 GET983067:GET983069 GOP983067:GOP983069 GYL983067:GYL983069 HIH983067:HIH983069 HSD983067:HSD983069 IBZ983067:IBZ983069 ILV983067:ILV983069 IVR983067:IVR983069 JFN983067:JFN983069 JPJ983067:JPJ983069 JZF983067:JZF983069 KJB983067:KJB983069 KSX983067:KSX983069 LCT983067:LCT983069 LMP983067:LMP983069 LWL983067:LWL983069 MGH983067:MGH983069 MQD983067:MQD983069 MZZ983067:MZZ983069 NJV983067:NJV983069 NTR983067:NTR983069 ODN983067:ODN983069 ONJ983067:ONJ983069 OXF983067:OXF983069 PHB983067:PHB983069 PQX983067:PQX983069 QAT983067:QAT983069 QKP983067:QKP983069 QUL983067:QUL983069 REH983067:REH983069 ROD983067:ROD983069 RXZ983067:RXZ983069 SHV983067:SHV983069 SRR983067:SRR983069 TBN983067:TBN983069 TLJ983067:TLJ983069 TVF983067:TVF983069 UFB983067:UFB983069 UOX983067:UOX983069 UYT983067:UYT983069 VIP983067:VIP983069 VSL983067:VSL983069 WCH983067:WCH983069 WMD983067:WMD983069 WVZ983067:WVZ983069 T65563:T65565 JP65563:JP65565 TL65563:TL65565 ADH65563:ADH65565 AND65563:AND65565 AWZ65563:AWZ65565 BGV65563:BGV65565 BQR65563:BQR65565 CAN65563:CAN65565 CKJ65563:CKJ65565 CUF65563:CUF65565 DEB65563:DEB65565 DNX65563:DNX65565 DXT65563:DXT65565 EHP65563:EHP65565 ERL65563:ERL65565 FBH65563:FBH65565 FLD65563:FLD65565 FUZ65563:FUZ65565 GEV65563:GEV65565 GOR65563:GOR65565 GYN65563:GYN65565 HIJ65563:HIJ65565 HSF65563:HSF65565 ICB65563:ICB65565 ILX65563:ILX65565 IVT65563:IVT65565 JFP65563:JFP65565 JPL65563:JPL65565 JZH65563:JZH65565 KJD65563:KJD65565 KSZ65563:KSZ65565 LCV65563:LCV65565 LMR65563:LMR65565 LWN65563:LWN65565 MGJ65563:MGJ65565 MQF65563:MQF65565 NAB65563:NAB65565 NJX65563:NJX65565 NTT65563:NTT65565 ODP65563:ODP65565 ONL65563:ONL65565 OXH65563:OXH65565 PHD65563:PHD65565 PQZ65563:PQZ65565 QAV65563:QAV65565 QKR65563:QKR65565 QUN65563:QUN65565 REJ65563:REJ65565 ROF65563:ROF65565 RYB65563:RYB65565 SHX65563:SHX65565 SRT65563:SRT65565 TBP65563:TBP65565 TLL65563:TLL65565 TVH65563:TVH65565 UFD65563:UFD65565 UOZ65563:UOZ65565 UYV65563:UYV65565 VIR65563:VIR65565 VSN65563:VSN65565 WCJ65563:WCJ65565 WMF65563:WMF65565 WWB65563:WWB65565 T131099:T131101 JP131099:JP131101 TL131099:TL131101 ADH131099:ADH131101 AND131099:AND131101 AWZ131099:AWZ131101 BGV131099:BGV131101 BQR131099:BQR131101 CAN131099:CAN131101 CKJ131099:CKJ131101 CUF131099:CUF131101 DEB131099:DEB131101 DNX131099:DNX131101 DXT131099:DXT131101 EHP131099:EHP131101 ERL131099:ERL131101 FBH131099:FBH131101 FLD131099:FLD131101 FUZ131099:FUZ131101 GEV131099:GEV131101 GOR131099:GOR131101 GYN131099:GYN131101 HIJ131099:HIJ131101 HSF131099:HSF131101 ICB131099:ICB131101 ILX131099:ILX131101 IVT131099:IVT131101 JFP131099:JFP131101 JPL131099:JPL131101 JZH131099:JZH131101 KJD131099:KJD131101 KSZ131099:KSZ131101 LCV131099:LCV131101 LMR131099:LMR131101 LWN131099:LWN131101 MGJ131099:MGJ131101 MQF131099:MQF131101 NAB131099:NAB131101 NJX131099:NJX131101 NTT131099:NTT131101 ODP131099:ODP131101 ONL131099:ONL131101 OXH131099:OXH131101 PHD131099:PHD131101 PQZ131099:PQZ131101 QAV131099:QAV131101 QKR131099:QKR131101 QUN131099:QUN131101 REJ131099:REJ131101 ROF131099:ROF131101 RYB131099:RYB131101 SHX131099:SHX131101 SRT131099:SRT131101 TBP131099:TBP131101 TLL131099:TLL131101 TVH131099:TVH131101 UFD131099:UFD131101 UOZ131099:UOZ131101 UYV131099:UYV131101 VIR131099:VIR131101 VSN131099:VSN131101 WCJ131099:WCJ131101 WMF131099:WMF131101 WWB131099:WWB131101 T196635:T196637 JP196635:JP196637 TL196635:TL196637 ADH196635:ADH196637 AND196635:AND196637 AWZ196635:AWZ196637 BGV196635:BGV196637 BQR196635:BQR196637 CAN196635:CAN196637 CKJ196635:CKJ196637 CUF196635:CUF196637 DEB196635:DEB196637 DNX196635:DNX196637 DXT196635:DXT196637 EHP196635:EHP196637 ERL196635:ERL196637 FBH196635:FBH196637 FLD196635:FLD196637 FUZ196635:FUZ196637 GEV196635:GEV196637 GOR196635:GOR196637 GYN196635:GYN196637 HIJ196635:HIJ196637 HSF196635:HSF196637 ICB196635:ICB196637 ILX196635:ILX196637 IVT196635:IVT196637 JFP196635:JFP196637 JPL196635:JPL196637 JZH196635:JZH196637 KJD196635:KJD196637 KSZ196635:KSZ196637 LCV196635:LCV196637 LMR196635:LMR196637 LWN196635:LWN196637 MGJ196635:MGJ196637 MQF196635:MQF196637 NAB196635:NAB196637 NJX196635:NJX196637 NTT196635:NTT196637 ODP196635:ODP196637 ONL196635:ONL196637 OXH196635:OXH196637 PHD196635:PHD196637 PQZ196635:PQZ196637 QAV196635:QAV196637 QKR196635:QKR196637 QUN196635:QUN196637 REJ196635:REJ196637 ROF196635:ROF196637 RYB196635:RYB196637 SHX196635:SHX196637 SRT196635:SRT196637 TBP196635:TBP196637 TLL196635:TLL196637 TVH196635:TVH196637 UFD196635:UFD196637 UOZ196635:UOZ196637 UYV196635:UYV196637 VIR196635:VIR196637 VSN196635:VSN196637 WCJ196635:WCJ196637 WMF196635:WMF196637 WWB196635:WWB196637 T262171:T262173 JP262171:JP262173 TL262171:TL262173 ADH262171:ADH262173 AND262171:AND262173 AWZ262171:AWZ262173 BGV262171:BGV262173 BQR262171:BQR262173 CAN262171:CAN262173 CKJ262171:CKJ262173 CUF262171:CUF262173 DEB262171:DEB262173 DNX262171:DNX262173 DXT262171:DXT262173 EHP262171:EHP262173 ERL262171:ERL262173 FBH262171:FBH262173 FLD262171:FLD262173 FUZ262171:FUZ262173 GEV262171:GEV262173 GOR262171:GOR262173 GYN262171:GYN262173 HIJ262171:HIJ262173 HSF262171:HSF262173 ICB262171:ICB262173 ILX262171:ILX262173 IVT262171:IVT262173 JFP262171:JFP262173 JPL262171:JPL262173 JZH262171:JZH262173 KJD262171:KJD262173 KSZ262171:KSZ262173 LCV262171:LCV262173 LMR262171:LMR262173 LWN262171:LWN262173 MGJ262171:MGJ262173 MQF262171:MQF262173 NAB262171:NAB262173 NJX262171:NJX262173 NTT262171:NTT262173 ODP262171:ODP262173 ONL262171:ONL262173 OXH262171:OXH262173 PHD262171:PHD262173 PQZ262171:PQZ262173 QAV262171:QAV262173 QKR262171:QKR262173 QUN262171:QUN262173 REJ262171:REJ262173 ROF262171:ROF262173 RYB262171:RYB262173 SHX262171:SHX262173 SRT262171:SRT262173 TBP262171:TBP262173 TLL262171:TLL262173 TVH262171:TVH262173 UFD262171:UFD262173 UOZ262171:UOZ262173 UYV262171:UYV262173 VIR262171:VIR262173 VSN262171:VSN262173 WCJ262171:WCJ262173 WMF262171:WMF262173 WWB262171:WWB262173 T327707:T327709 JP327707:JP327709 TL327707:TL327709 ADH327707:ADH327709 AND327707:AND327709 AWZ327707:AWZ327709 BGV327707:BGV327709 BQR327707:BQR327709 CAN327707:CAN327709 CKJ327707:CKJ327709 CUF327707:CUF327709 DEB327707:DEB327709 DNX327707:DNX327709 DXT327707:DXT327709 EHP327707:EHP327709 ERL327707:ERL327709 FBH327707:FBH327709 FLD327707:FLD327709 FUZ327707:FUZ327709 GEV327707:GEV327709 GOR327707:GOR327709 GYN327707:GYN327709 HIJ327707:HIJ327709 HSF327707:HSF327709 ICB327707:ICB327709 ILX327707:ILX327709 IVT327707:IVT327709 JFP327707:JFP327709 JPL327707:JPL327709 JZH327707:JZH327709 KJD327707:KJD327709 KSZ327707:KSZ327709 LCV327707:LCV327709 LMR327707:LMR327709 LWN327707:LWN327709 MGJ327707:MGJ327709 MQF327707:MQF327709 NAB327707:NAB327709 NJX327707:NJX327709 NTT327707:NTT327709 ODP327707:ODP327709 ONL327707:ONL327709 OXH327707:OXH327709 PHD327707:PHD327709 PQZ327707:PQZ327709 QAV327707:QAV327709 QKR327707:QKR327709 QUN327707:QUN327709 REJ327707:REJ327709 ROF327707:ROF327709 RYB327707:RYB327709 SHX327707:SHX327709 SRT327707:SRT327709 TBP327707:TBP327709 TLL327707:TLL327709 TVH327707:TVH327709 UFD327707:UFD327709 UOZ327707:UOZ327709 UYV327707:UYV327709 VIR327707:VIR327709 VSN327707:VSN327709 WCJ327707:WCJ327709 WMF327707:WMF327709 WWB327707:WWB327709 T393243:T393245 JP393243:JP393245 TL393243:TL393245 ADH393243:ADH393245 AND393243:AND393245 AWZ393243:AWZ393245 BGV393243:BGV393245 BQR393243:BQR393245 CAN393243:CAN393245 CKJ393243:CKJ393245 CUF393243:CUF393245 DEB393243:DEB393245 DNX393243:DNX393245 DXT393243:DXT393245 EHP393243:EHP393245 ERL393243:ERL393245 FBH393243:FBH393245 FLD393243:FLD393245 FUZ393243:FUZ393245 GEV393243:GEV393245 GOR393243:GOR393245 GYN393243:GYN393245 HIJ393243:HIJ393245 HSF393243:HSF393245 ICB393243:ICB393245 ILX393243:ILX393245 IVT393243:IVT393245 JFP393243:JFP393245 JPL393243:JPL393245 JZH393243:JZH393245 KJD393243:KJD393245 KSZ393243:KSZ393245 LCV393243:LCV393245 LMR393243:LMR393245 LWN393243:LWN393245 MGJ393243:MGJ393245 MQF393243:MQF393245 NAB393243:NAB393245 NJX393243:NJX393245 NTT393243:NTT393245 ODP393243:ODP393245 ONL393243:ONL393245 OXH393243:OXH393245 PHD393243:PHD393245 PQZ393243:PQZ393245 QAV393243:QAV393245 QKR393243:QKR393245 QUN393243:QUN393245 REJ393243:REJ393245 ROF393243:ROF393245 RYB393243:RYB393245 SHX393243:SHX393245 SRT393243:SRT393245 TBP393243:TBP393245 TLL393243:TLL393245 TVH393243:TVH393245 UFD393243:UFD393245 UOZ393243:UOZ393245 UYV393243:UYV393245 VIR393243:VIR393245 VSN393243:VSN393245 WCJ393243:WCJ393245 WMF393243:WMF393245 WWB393243:WWB393245 T458779:T458781 JP458779:JP458781 TL458779:TL458781 ADH458779:ADH458781 AND458779:AND458781 AWZ458779:AWZ458781 BGV458779:BGV458781 BQR458779:BQR458781 CAN458779:CAN458781 CKJ458779:CKJ458781 CUF458779:CUF458781 DEB458779:DEB458781 DNX458779:DNX458781 DXT458779:DXT458781 EHP458779:EHP458781 ERL458779:ERL458781 FBH458779:FBH458781 FLD458779:FLD458781 FUZ458779:FUZ458781 GEV458779:GEV458781 GOR458779:GOR458781 GYN458779:GYN458781 HIJ458779:HIJ458781 HSF458779:HSF458781 ICB458779:ICB458781 ILX458779:ILX458781 IVT458779:IVT458781 JFP458779:JFP458781 JPL458779:JPL458781 JZH458779:JZH458781 KJD458779:KJD458781 KSZ458779:KSZ458781 LCV458779:LCV458781 LMR458779:LMR458781 LWN458779:LWN458781 MGJ458779:MGJ458781 MQF458779:MQF458781 NAB458779:NAB458781 NJX458779:NJX458781 NTT458779:NTT458781 ODP458779:ODP458781 ONL458779:ONL458781 OXH458779:OXH458781 PHD458779:PHD458781 PQZ458779:PQZ458781 QAV458779:QAV458781 QKR458779:QKR458781 QUN458779:QUN458781 REJ458779:REJ458781 ROF458779:ROF458781 RYB458779:RYB458781 SHX458779:SHX458781 SRT458779:SRT458781 TBP458779:TBP458781 TLL458779:TLL458781 TVH458779:TVH458781 UFD458779:UFD458781 UOZ458779:UOZ458781 UYV458779:UYV458781 VIR458779:VIR458781 VSN458779:VSN458781 WCJ458779:WCJ458781 WMF458779:WMF458781 WWB458779:WWB458781 T524315:T524317 JP524315:JP524317 TL524315:TL524317 ADH524315:ADH524317 AND524315:AND524317 AWZ524315:AWZ524317 BGV524315:BGV524317 BQR524315:BQR524317 CAN524315:CAN524317 CKJ524315:CKJ524317 CUF524315:CUF524317 DEB524315:DEB524317 DNX524315:DNX524317 DXT524315:DXT524317 EHP524315:EHP524317 ERL524315:ERL524317 FBH524315:FBH524317 FLD524315:FLD524317 FUZ524315:FUZ524317 GEV524315:GEV524317 GOR524315:GOR524317 GYN524315:GYN524317 HIJ524315:HIJ524317 HSF524315:HSF524317 ICB524315:ICB524317 ILX524315:ILX524317 IVT524315:IVT524317 JFP524315:JFP524317 JPL524315:JPL524317 JZH524315:JZH524317 KJD524315:KJD524317 KSZ524315:KSZ524317 LCV524315:LCV524317 LMR524315:LMR524317 LWN524315:LWN524317 MGJ524315:MGJ524317 MQF524315:MQF524317 NAB524315:NAB524317 NJX524315:NJX524317 NTT524315:NTT524317 ODP524315:ODP524317 ONL524315:ONL524317 OXH524315:OXH524317 PHD524315:PHD524317 PQZ524315:PQZ524317 QAV524315:QAV524317 QKR524315:QKR524317 QUN524315:QUN524317 REJ524315:REJ524317 ROF524315:ROF524317 RYB524315:RYB524317 SHX524315:SHX524317 SRT524315:SRT524317 TBP524315:TBP524317 TLL524315:TLL524317 TVH524315:TVH524317 UFD524315:UFD524317 UOZ524315:UOZ524317 UYV524315:UYV524317 VIR524315:VIR524317 VSN524315:VSN524317 WCJ524315:WCJ524317 WMF524315:WMF524317 WWB524315:WWB524317 T589851:T589853 JP589851:JP589853 TL589851:TL589853 ADH589851:ADH589853 AND589851:AND589853 AWZ589851:AWZ589853 BGV589851:BGV589853 BQR589851:BQR589853 CAN589851:CAN589853 CKJ589851:CKJ589853 CUF589851:CUF589853 DEB589851:DEB589853 DNX589851:DNX589853 DXT589851:DXT589853 EHP589851:EHP589853 ERL589851:ERL589853 FBH589851:FBH589853 FLD589851:FLD589853 FUZ589851:FUZ589853 GEV589851:GEV589853 GOR589851:GOR589853 GYN589851:GYN589853 HIJ589851:HIJ589853 HSF589851:HSF589853 ICB589851:ICB589853 ILX589851:ILX589853 IVT589851:IVT589853 JFP589851:JFP589853 JPL589851:JPL589853 JZH589851:JZH589853 KJD589851:KJD589853 KSZ589851:KSZ589853 LCV589851:LCV589853 LMR589851:LMR589853 LWN589851:LWN589853 MGJ589851:MGJ589853 MQF589851:MQF589853 NAB589851:NAB589853 NJX589851:NJX589853 NTT589851:NTT589853 ODP589851:ODP589853 ONL589851:ONL589853 OXH589851:OXH589853 PHD589851:PHD589853 PQZ589851:PQZ589853 QAV589851:QAV589853 QKR589851:QKR589853 QUN589851:QUN589853 REJ589851:REJ589853 ROF589851:ROF589853 RYB589851:RYB589853 SHX589851:SHX589853 SRT589851:SRT589853 TBP589851:TBP589853 TLL589851:TLL589853 TVH589851:TVH589853 UFD589851:UFD589853 UOZ589851:UOZ589853 UYV589851:UYV589853 VIR589851:VIR589853 VSN589851:VSN589853 WCJ589851:WCJ589853 WMF589851:WMF589853 WWB589851:WWB589853 T655387:T655389 JP655387:JP655389 TL655387:TL655389 ADH655387:ADH655389 AND655387:AND655389 AWZ655387:AWZ655389 BGV655387:BGV655389 BQR655387:BQR655389 CAN655387:CAN655389 CKJ655387:CKJ655389 CUF655387:CUF655389 DEB655387:DEB655389 DNX655387:DNX655389 DXT655387:DXT655389 EHP655387:EHP655389 ERL655387:ERL655389 FBH655387:FBH655389 FLD655387:FLD655389 FUZ655387:FUZ655389 GEV655387:GEV655389 GOR655387:GOR655389 GYN655387:GYN655389 HIJ655387:HIJ655389 HSF655387:HSF655389 ICB655387:ICB655389 ILX655387:ILX655389 IVT655387:IVT655389 JFP655387:JFP655389 JPL655387:JPL655389 JZH655387:JZH655389 KJD655387:KJD655389 KSZ655387:KSZ655389 LCV655387:LCV655389 LMR655387:LMR655389 LWN655387:LWN655389 MGJ655387:MGJ655389 MQF655387:MQF655389 NAB655387:NAB655389 NJX655387:NJX655389 NTT655387:NTT655389 ODP655387:ODP655389 ONL655387:ONL655389 OXH655387:OXH655389 PHD655387:PHD655389 PQZ655387:PQZ655389 QAV655387:QAV655389 QKR655387:QKR655389 QUN655387:QUN655389 REJ655387:REJ655389 ROF655387:ROF655389 RYB655387:RYB655389 SHX655387:SHX655389 SRT655387:SRT655389 TBP655387:TBP655389 TLL655387:TLL655389 TVH655387:TVH655389 UFD655387:UFD655389 UOZ655387:UOZ655389 UYV655387:UYV655389 VIR655387:VIR655389 VSN655387:VSN655389 WCJ655387:WCJ655389 WMF655387:WMF655389 WWB655387:WWB655389 T720923:T720925 JP720923:JP720925 TL720923:TL720925 ADH720923:ADH720925 AND720923:AND720925 AWZ720923:AWZ720925 BGV720923:BGV720925 BQR720923:BQR720925 CAN720923:CAN720925 CKJ720923:CKJ720925 CUF720923:CUF720925 DEB720923:DEB720925 DNX720923:DNX720925 DXT720923:DXT720925 EHP720923:EHP720925 ERL720923:ERL720925 FBH720923:FBH720925 FLD720923:FLD720925 FUZ720923:FUZ720925 GEV720923:GEV720925 GOR720923:GOR720925 GYN720923:GYN720925 HIJ720923:HIJ720925 HSF720923:HSF720925 ICB720923:ICB720925 ILX720923:ILX720925 IVT720923:IVT720925 JFP720923:JFP720925 JPL720923:JPL720925 JZH720923:JZH720925 KJD720923:KJD720925 KSZ720923:KSZ720925 LCV720923:LCV720925 LMR720923:LMR720925 LWN720923:LWN720925 MGJ720923:MGJ720925 MQF720923:MQF720925 NAB720923:NAB720925 NJX720923:NJX720925 NTT720923:NTT720925 ODP720923:ODP720925 ONL720923:ONL720925 OXH720923:OXH720925 PHD720923:PHD720925 PQZ720923:PQZ720925 QAV720923:QAV720925 QKR720923:QKR720925 QUN720923:QUN720925 REJ720923:REJ720925 ROF720923:ROF720925 RYB720923:RYB720925 SHX720923:SHX720925 SRT720923:SRT720925 TBP720923:TBP720925 TLL720923:TLL720925 TVH720923:TVH720925 UFD720923:UFD720925 UOZ720923:UOZ720925 UYV720923:UYV720925 VIR720923:VIR720925 VSN720923:VSN720925 WCJ720923:WCJ720925 WMF720923:WMF720925 WWB720923:WWB720925 T786459:T786461 JP786459:JP786461 TL786459:TL786461 ADH786459:ADH786461 AND786459:AND786461 AWZ786459:AWZ786461 BGV786459:BGV786461 BQR786459:BQR786461 CAN786459:CAN786461 CKJ786459:CKJ786461 CUF786459:CUF786461 DEB786459:DEB786461 DNX786459:DNX786461 DXT786459:DXT786461 EHP786459:EHP786461 ERL786459:ERL786461 FBH786459:FBH786461 FLD786459:FLD786461 FUZ786459:FUZ786461 GEV786459:GEV786461 GOR786459:GOR786461 GYN786459:GYN786461 HIJ786459:HIJ786461 HSF786459:HSF786461 ICB786459:ICB786461 ILX786459:ILX786461 IVT786459:IVT786461 JFP786459:JFP786461 JPL786459:JPL786461 JZH786459:JZH786461 KJD786459:KJD786461 KSZ786459:KSZ786461 LCV786459:LCV786461 LMR786459:LMR786461 LWN786459:LWN786461 MGJ786459:MGJ786461 MQF786459:MQF786461 NAB786459:NAB786461 NJX786459:NJX786461 NTT786459:NTT786461 ODP786459:ODP786461 ONL786459:ONL786461 OXH786459:OXH786461 PHD786459:PHD786461 PQZ786459:PQZ786461 QAV786459:QAV786461 QKR786459:QKR786461 QUN786459:QUN786461 REJ786459:REJ786461 ROF786459:ROF786461 RYB786459:RYB786461 SHX786459:SHX786461 SRT786459:SRT786461 TBP786459:TBP786461 TLL786459:TLL786461 TVH786459:TVH786461 UFD786459:UFD786461 UOZ786459:UOZ786461 UYV786459:UYV786461 VIR786459:VIR786461 VSN786459:VSN786461 WCJ786459:WCJ786461 WMF786459:WMF786461 WWB786459:WWB786461 T851995:T851997 JP851995:JP851997 TL851995:TL851997 ADH851995:ADH851997 AND851995:AND851997 AWZ851995:AWZ851997 BGV851995:BGV851997 BQR851995:BQR851997 CAN851995:CAN851997 CKJ851995:CKJ851997 CUF851995:CUF851997 DEB851995:DEB851997 DNX851995:DNX851997 DXT851995:DXT851997 EHP851995:EHP851997 ERL851995:ERL851997 FBH851995:FBH851997 FLD851995:FLD851997 FUZ851995:FUZ851997 GEV851995:GEV851997 GOR851995:GOR851997 GYN851995:GYN851997 HIJ851995:HIJ851997 HSF851995:HSF851997 ICB851995:ICB851997 ILX851995:ILX851997 IVT851995:IVT851997 JFP851995:JFP851997 JPL851995:JPL851997 JZH851995:JZH851997 KJD851995:KJD851997 KSZ851995:KSZ851997 LCV851995:LCV851997 LMR851995:LMR851997 LWN851995:LWN851997 MGJ851995:MGJ851997 MQF851995:MQF851997 NAB851995:NAB851997 NJX851995:NJX851997 NTT851995:NTT851997 ODP851995:ODP851997 ONL851995:ONL851997 OXH851995:OXH851997 PHD851995:PHD851997 PQZ851995:PQZ851997 QAV851995:QAV851997 QKR851995:QKR851997 QUN851995:QUN851997 REJ851995:REJ851997 ROF851995:ROF851997 RYB851995:RYB851997 SHX851995:SHX851997 SRT851995:SRT851997 TBP851995:TBP851997 TLL851995:TLL851997 TVH851995:TVH851997 UFD851995:UFD851997 UOZ851995:UOZ851997 UYV851995:UYV851997 VIR851995:VIR851997 VSN851995:VSN851997 WCJ851995:WCJ851997 WMF851995:WMF851997 WWB851995:WWB851997 T917531:T917533 JP917531:JP917533 TL917531:TL917533 ADH917531:ADH917533 AND917531:AND917533 AWZ917531:AWZ917533 BGV917531:BGV917533 BQR917531:BQR917533 CAN917531:CAN917533 CKJ917531:CKJ917533 CUF917531:CUF917533 DEB917531:DEB917533 DNX917531:DNX917533 DXT917531:DXT917533 EHP917531:EHP917533 ERL917531:ERL917533 FBH917531:FBH917533 FLD917531:FLD917533 FUZ917531:FUZ917533 GEV917531:GEV917533 GOR917531:GOR917533 GYN917531:GYN917533 HIJ917531:HIJ917533 HSF917531:HSF917533 ICB917531:ICB917533 ILX917531:ILX917533 IVT917531:IVT917533 JFP917531:JFP917533 JPL917531:JPL917533 JZH917531:JZH917533 KJD917531:KJD917533 KSZ917531:KSZ917533 LCV917531:LCV917533 LMR917531:LMR917533 LWN917531:LWN917533 MGJ917531:MGJ917533 MQF917531:MQF917533 NAB917531:NAB917533 NJX917531:NJX917533 NTT917531:NTT917533 ODP917531:ODP917533 ONL917531:ONL917533 OXH917531:OXH917533 PHD917531:PHD917533 PQZ917531:PQZ917533 QAV917531:QAV917533 QKR917531:QKR917533 QUN917531:QUN917533 REJ917531:REJ917533 ROF917531:ROF917533 RYB917531:RYB917533 SHX917531:SHX917533 SRT917531:SRT917533 TBP917531:TBP917533 TLL917531:TLL917533 TVH917531:TVH917533 UFD917531:UFD917533 UOZ917531:UOZ917533 UYV917531:UYV917533 VIR917531:VIR917533 VSN917531:VSN917533 WCJ917531:WCJ917533 WMF917531:WMF917533 WWB917531:WWB917533 T983067:T983069 JP983067:JP983069 TL983067:TL983069 ADH983067:ADH983069 AND983067:AND983069 AWZ983067:AWZ983069 BGV983067:BGV983069 BQR983067:BQR983069 CAN983067:CAN983069 CKJ983067:CKJ983069 CUF983067:CUF983069 DEB983067:DEB983069 DNX983067:DNX983069 DXT983067:DXT983069 EHP983067:EHP983069 ERL983067:ERL983069 FBH983067:FBH983069 FLD983067:FLD983069 FUZ983067:FUZ983069 GEV983067:GEV983069 GOR983067:GOR983069 GYN983067:GYN983069 HIJ983067:HIJ983069 HSF983067:HSF983069 ICB983067:ICB983069 ILX983067:ILX983069 IVT983067:IVT983069 JFP983067:JFP983069 JPL983067:JPL983069 JZH983067:JZH983069 KJD983067:KJD983069 KSZ983067:KSZ983069 LCV983067:LCV983069 LMR983067:LMR983069 LWN983067:LWN983069 MGJ983067:MGJ983069 MQF983067:MQF983069 NAB983067:NAB983069 NJX983067:NJX983069 NTT983067:NTT983069 ODP983067:ODP983069 ONL983067:ONL983069 OXH983067:OXH983069 PHD983067:PHD983069 PQZ983067:PQZ983069 QAV983067:QAV983069 QKR983067:QKR983069 QUN983067:QUN983069 REJ983067:REJ983069 ROF983067:ROF983069 RYB983067:RYB983069 SHX983067:SHX983069 SRT983067:SRT983069 TBP983067:TBP983069 TLL983067:TLL983069 TVH983067:TVH983069 UFD983067:UFD983069 UOZ983067:UOZ983069 UYV983067:UYV983069 VIR983067:VIR983069 VSN983067:VSN983069 WCJ983067:WCJ983069 WMF983067:WMF983069 WWB983067:WWB983069 WWB28:WWB30 WMF28:WMF30 WCJ28:WCJ30 VSN28:VSN30 VIR28:VIR30 UYV28:UYV30 UOZ28:UOZ30 UFD28:UFD30 TVH28:TVH30 TLL28:TLL30 TBP28:TBP30 SRT28:SRT30 SHX28:SHX30 RYB28:RYB30 ROF28:ROF30 REJ28:REJ30 QUN28:QUN30 QKR28:QKR30 QAV28:QAV30 PQZ28:PQZ30 PHD28:PHD30 OXH28:OXH30 ONL28:ONL30 ODP28:ODP30 NTT28:NTT30 NJX28:NJX30 NAB28:NAB30 MQF28:MQF30 MGJ28:MGJ30 LWN28:LWN30 LMR28:LMR30 LCV28:LCV30 KSZ28:KSZ30 KJD28:KJD30 JZH28:JZH30 JPL28:JPL30 JFP28:JFP30 IVT28:IVT30 ILX28:ILX30 ICB28:ICB30 HSF28:HSF30 HIJ28:HIJ30 GYN28:GYN30 GOR28:GOR30 GEV28:GEV30 FUZ28:FUZ30 FLD28:FLD30 FBH28:FBH30 ERL28:ERL30 EHP28:EHP30 DXT28:DXT30 DNX28:DNX30 DEB28:DEB30 CUF28:CUF30 CKJ28:CKJ30 CAN28:CAN30 BQR28:BQR30 BGV28:BGV30 AWZ28:AWZ30 AND28:AND30 ADH28:ADH30 TL28:TL30 JP28:JP30 T28:T30 WVZ28:WVZ30 WMD28:WMD30 WCH28:WCH30 VSL28:VSL30 VIP28:VIP30 UYT28:UYT30 UOX28:UOX30 UFB28:UFB30 TVF28:TVF30 TLJ28:TLJ30 TBN28:TBN30 SRR28:SRR30 SHV28:SHV30 RXZ28:RXZ30 ROD28:ROD30 REH28:REH30 QUL28:QUL30 QKP28:QKP30 QAT28:QAT30 PQX28:PQX30 PHB28:PHB30 OXF28:OXF30 ONJ28:ONJ30 ODN28:ODN30 NTR28:NTR30 NJV28:NJV30 MZZ28:MZZ30 MQD28:MQD30 MGH28:MGH30 LWL28:LWL30 LMP28:LMP30 LCT28:LCT30 KSX28:KSX30 KJB28:KJB30 JZF28:JZF30 JPJ28:JPJ30 JFN28:JFN30 IVR28:IVR30 ILV28:ILV30 IBZ28:IBZ30 HSD28:HSD30 HIH28:HIH30 GYL28:GYL30 GOP28:GOP30 GET28:GET30 FUX28:FUX30 FLB28:FLB30 FBF28:FBF30 ERJ28:ERJ30 EHN28:EHN30 DXR28:DXR30 DNV28:DNV30 DDZ28:DDZ30 CUD28:CUD30 CKH28:CKH30 CAL28:CAL30 BQP28:BQP30 BGT28:BGT30 AWX28:AWX30 ANB28:ANB30 ADF28:ADF30 TJ28:TJ30 JN28:JN30 R28:R30" xr:uid="{00000000-0002-0000-0300-000004000000}"/>
    <dataValidation type="list" allowBlank="1" showInputMessage="1" showErrorMessage="1" promptTitle="Lineal / No lineal" prompt="Seleccione Lieal o No Lineal el el menú desplegable (botón izquiedo de la casilla) para visualizar los valores respectivos en la matriz." sqref="G32" xr:uid="{00000000-0002-0000-0300-000005000000}">
      <formula1>$G$35:$G$36</formula1>
    </dataValidation>
  </dataValidations>
  <hyperlinks>
    <hyperlink ref="F37:V39" location="'Alertas Tempranas'!A1" display="VOVER AL REGISTRO DE RIESGOS" xr:uid="{00000000-0004-0000-0300-000000000000}"/>
    <hyperlink ref="G46:V46" r:id="rId1" display="El texto completo de esta licencia está disponible en http://creativecommons.org/licenses/by-nc-nd/2.5/es/legalcode.es " xr:uid="{00000000-0004-0000-0300-000001000000}"/>
    <hyperlink ref="G52:V52" r:id="rId2" display="Resumen en español de esta licencia en  http://creativecommons.org/licenses/by-nc-nd/2.5/es/" xr:uid="{00000000-0004-0000-0300-000002000000}"/>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Alertas Tempranas</vt:lpstr>
      <vt:lpstr>Análisis Cualitativo</vt:lpstr>
      <vt:lpstr>Análisis Cuantitativo</vt:lpstr>
      <vt:lpstr>Referencia</vt:lpstr>
      <vt:lpstr>Referencia!OLE_LINK1</vt:lpstr>
      <vt:lpstr>rating</vt:lpstr>
      <vt:lpstr>'Alertas Tempranas'!Títulos_a_imprimir</vt:lpstr>
    </vt:vector>
  </TitlesOfParts>
  <Company>California Department of Transportation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CCII-Analisis y Gestion de Riesgos en Proyectos de Ingenieria Informatica - V1.0</dc:title>
  <dc:subject>Documentación complementaria</dc:subject>
  <dc:creator>CCII</dc:creator>
  <dc:description>Consejo de Colegios de Ingeniería en Informática
Normativa de Proyectos en Ingeniería en Informática</dc:description>
  <cp:lastModifiedBy>luloc</cp:lastModifiedBy>
  <cp:lastPrinted>2012-05-04T21:08:32Z</cp:lastPrinted>
  <dcterms:created xsi:type="dcterms:W3CDTF">2003-02-07T18:06:58Z</dcterms:created>
  <dcterms:modified xsi:type="dcterms:W3CDTF">2020-05-13T15:13:11Z</dcterms:modified>
  <cp:contentStatus>Version 1</cp:contentStatus>
</cp:coreProperties>
</file>