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®\OneDrive\Documentos\Desafio_metodos\"/>
    </mc:Choice>
  </mc:AlternateContent>
  <xr:revisionPtr revIDLastSave="0" documentId="8_{3D2074AF-612C-4445-B18E-567FC3ABB9B7}" xr6:coauthVersionLast="47" xr6:coauthVersionMax="47" xr10:uidLastSave="{00000000-0000-0000-0000-000000000000}"/>
  <bookViews>
    <workbookView xWindow="-120" yWindow="-120" windowWidth="20730" windowHeight="11160" activeTab="2" xr2:uid="{A8F0E786-C480-43DC-BE6D-B01F7E6CFD2C}"/>
  </bookViews>
  <sheets>
    <sheet name="La_Paz" sheetId="3" r:id="rId1"/>
    <sheet name="El_Alto" sheetId="2" r:id="rId2"/>
    <sheet name="5000m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3" l="1"/>
  <c r="J13" i="3"/>
  <c r="J12" i="3"/>
  <c r="J11" i="3"/>
  <c r="J16" i="3" s="1"/>
  <c r="E19" i="3" s="1"/>
  <c r="J15" i="2"/>
  <c r="J14" i="2"/>
  <c r="J13" i="2"/>
  <c r="J12" i="2"/>
  <c r="J17" i="2" s="1"/>
  <c r="E20" i="2" s="1"/>
  <c r="E29" i="1"/>
  <c r="E23" i="3" l="1"/>
  <c r="F21" i="3"/>
  <c r="E24" i="2"/>
  <c r="F22" i="2"/>
  <c r="I22" i="1" l="1"/>
  <c r="I21" i="1"/>
  <c r="I20" i="1"/>
  <c r="I19" i="1"/>
  <c r="I24" i="1" l="1"/>
  <c r="D27" i="1" s="1"/>
  <c r="D31" i="1" l="1"/>
</calcChain>
</file>

<file path=xl/sharedStrings.xml><?xml version="1.0" encoding="utf-8"?>
<sst xmlns="http://schemas.openxmlformats.org/spreadsheetml/2006/main" count="51" uniqueCount="17">
  <si>
    <t>p(x)</t>
  </si>
  <si>
    <t>L03=(x-x1)(x-x2)(x-x3)/(x0-x1)(x0-x2)(x0-x3)</t>
  </si>
  <si>
    <t>L13=(x-x0)(x-x2)(x-x3)/(x1-x0)(x1-x2)(x1-x3)</t>
  </si>
  <si>
    <t>L23=(x-x0)(x-x1)(x-x3)/(x2-x1)(x2-x0)(x2-x3)</t>
  </si>
  <si>
    <t>L33=(x-x0)(x-x1)(x-x2)/(x3-x1)(x3-x2)(x3-x0)</t>
  </si>
  <si>
    <t>p(x)=L03(x)y0+L13(X)y1+L23(x)y2+L33(x)y3</t>
  </si>
  <si>
    <t>?</t>
  </si>
  <si>
    <t>L03(x)=</t>
  </si>
  <si>
    <t>L13(x)=</t>
  </si>
  <si>
    <t>L23(x)=</t>
  </si>
  <si>
    <t>L33(x)=</t>
  </si>
  <si>
    <t>P(x)=</t>
  </si>
  <si>
    <t>interp1</t>
  </si>
  <si>
    <t>error=abs((f(x)-p(x))</t>
  </si>
  <si>
    <t>error%</t>
  </si>
  <si>
    <t>h(ft)</t>
  </si>
  <si>
    <t>°F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</si>
</sst>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164" fontId="0" fillId="0" borderId="1" xfId="0" applyNumberFormat="1" applyBorder="1"/>
    <xf numFmtId="0" fontId="0" fillId="3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164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DB3172D-3400-D82D-9E37-6D013B585A6B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D21F-583B-441B-993D-14F401F3A721}">
  <sheetPr>
    <tabColor rgb="FF0070C0"/>
  </sheetPr>
  <dimension ref="C4:J24"/>
  <sheetViews>
    <sheetView zoomScale="89" zoomScaleNormal="89" workbookViewId="0">
      <selection activeCell="D28" sqref="D28"/>
    </sheetView>
  </sheetViews>
  <sheetFormatPr baseColWidth="10" defaultRowHeight="15" x14ac:dyDescent="0.25"/>
  <sheetData>
    <row r="4" spans="3:10" x14ac:dyDescent="0.25">
      <c r="D4" s="2" t="s">
        <v>15</v>
      </c>
      <c r="E4" s="2" t="s">
        <v>16</v>
      </c>
    </row>
    <row r="5" spans="3:10" x14ac:dyDescent="0.25">
      <c r="C5">
        <v>0</v>
      </c>
      <c r="D5" s="1">
        <v>-1000</v>
      </c>
      <c r="E5" s="1">
        <v>213.9</v>
      </c>
    </row>
    <row r="6" spans="3:10" x14ac:dyDescent="0.25">
      <c r="C6">
        <v>1</v>
      </c>
      <c r="D6" s="1">
        <v>0</v>
      </c>
      <c r="E6" s="1">
        <v>212</v>
      </c>
    </row>
    <row r="7" spans="3:10" x14ac:dyDescent="0.25">
      <c r="C7">
        <v>2</v>
      </c>
      <c r="D7" s="1">
        <v>3000</v>
      </c>
      <c r="E7" s="1">
        <v>206.2</v>
      </c>
    </row>
    <row r="8" spans="3:10" x14ac:dyDescent="0.25">
      <c r="C8">
        <v>3</v>
      </c>
      <c r="D8" s="1">
        <v>8000</v>
      </c>
      <c r="E8" s="1">
        <v>196.2</v>
      </c>
    </row>
    <row r="9" spans="3:10" x14ac:dyDescent="0.25">
      <c r="D9" s="8">
        <v>11972.3</v>
      </c>
      <c r="E9" t="s">
        <v>6</v>
      </c>
    </row>
    <row r="11" spans="3:10" x14ac:dyDescent="0.25">
      <c r="D11" s="6" t="s">
        <v>5</v>
      </c>
      <c r="E11" s="6"/>
      <c r="F11" s="6"/>
      <c r="G11" s="6"/>
      <c r="I11" s="4" t="s">
        <v>7</v>
      </c>
      <c r="J11" s="3">
        <f>+((D9-D6)*(D9-D7)*(D9-D8))/((D5-D6)*(D5-D7)*(D5-D8))</f>
        <v>-11.852798916557413</v>
      </c>
    </row>
    <row r="12" spans="3:10" x14ac:dyDescent="0.25">
      <c r="I12" s="4" t="s">
        <v>8</v>
      </c>
      <c r="J12" s="1">
        <f>+((D9-D5)*(D9-D7)*(D9-D8))/((D6-D5)*(D6-D7)*(D6-D8))</f>
        <v>19.264226178586117</v>
      </c>
    </row>
    <row r="13" spans="3:10" x14ac:dyDescent="0.25">
      <c r="D13" s="6" t="s">
        <v>1</v>
      </c>
      <c r="E13" s="6"/>
      <c r="F13" s="6"/>
      <c r="G13" s="6"/>
      <c r="I13" s="4" t="s">
        <v>9</v>
      </c>
      <c r="J13" s="1">
        <f>+((D9-D5)*(D9-D6)*(D9-D8))/((D7-D5)*(D7-D6)*(D7-D8))</f>
        <v>-10.282183835934449</v>
      </c>
    </row>
    <row r="14" spans="3:10" x14ac:dyDescent="0.25">
      <c r="D14" s="6" t="s">
        <v>2</v>
      </c>
      <c r="E14" s="6"/>
      <c r="F14" s="6"/>
      <c r="G14" s="6"/>
      <c r="I14" s="4" t="s">
        <v>10</v>
      </c>
      <c r="J14" s="1">
        <f>+((D9-D5)*(D9-D6)*(D9-D7))/((D8-D5)*(D8-D6)*(D8-D7))</f>
        <v>3.8707565739057412</v>
      </c>
    </row>
    <row r="15" spans="3:10" x14ac:dyDescent="0.25">
      <c r="D15" s="6" t="s">
        <v>3</v>
      </c>
      <c r="E15" s="6"/>
      <c r="F15" s="6"/>
      <c r="G15" s="6"/>
      <c r="I15" s="5"/>
    </row>
    <row r="16" spans="3:10" x14ac:dyDescent="0.25">
      <c r="D16" s="6" t="s">
        <v>4</v>
      </c>
      <c r="E16" s="6"/>
      <c r="F16" s="6"/>
      <c r="G16" s="6"/>
      <c r="I16" s="4" t="s">
        <v>11</v>
      </c>
      <c r="J16" s="1">
        <f>+J11*E5+J12*E6+J13*E7+J14*E8</f>
        <v>187.95839443924956</v>
      </c>
    </row>
    <row r="18" spans="4:9" x14ac:dyDescent="0.25">
      <c r="D18" s="6" t="s">
        <v>12</v>
      </c>
      <c r="E18">
        <v>189.5</v>
      </c>
    </row>
    <row r="19" spans="4:9" x14ac:dyDescent="0.25">
      <c r="D19" s="6" t="s">
        <v>0</v>
      </c>
      <c r="E19">
        <f>J16</f>
        <v>187.95839443924956</v>
      </c>
      <c r="H19" s="5"/>
      <c r="I19" s="7"/>
    </row>
    <row r="20" spans="4:9" x14ac:dyDescent="0.25">
      <c r="H20" s="5"/>
    </row>
    <row r="21" spans="4:9" x14ac:dyDescent="0.25">
      <c r="D21" s="6" t="s">
        <v>13</v>
      </c>
      <c r="E21" s="6"/>
      <c r="F21">
        <f>ABS(E18-E19)</f>
        <v>1.5416055607504404</v>
      </c>
      <c r="H21" s="5"/>
    </row>
    <row r="22" spans="4:9" x14ac:dyDescent="0.25">
      <c r="H22" s="5"/>
    </row>
    <row r="23" spans="4:9" x14ac:dyDescent="0.25">
      <c r="D23" s="6" t="s">
        <v>14</v>
      </c>
      <c r="E23">
        <f>ABS((E18-E19)/E18)*100</f>
        <v>0.81351216926144609</v>
      </c>
      <c r="H23" s="5"/>
    </row>
    <row r="24" spans="4:9" x14ac:dyDescent="0.25">
      <c r="H2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FF35-ACF1-4AE8-91F8-19227F619D31}">
  <sheetPr>
    <tabColor theme="5" tint="-0.249977111117893"/>
  </sheetPr>
  <dimension ref="C5:J25"/>
  <sheetViews>
    <sheetView zoomScale="69" zoomScaleNormal="69" workbookViewId="0">
      <selection activeCell="D28" sqref="D28"/>
    </sheetView>
  </sheetViews>
  <sheetFormatPr baseColWidth="10" defaultRowHeight="15" x14ac:dyDescent="0.25"/>
  <sheetData>
    <row r="5" spans="3:10" x14ac:dyDescent="0.25">
      <c r="D5" s="2" t="s">
        <v>15</v>
      </c>
      <c r="E5" s="2" t="s">
        <v>16</v>
      </c>
    </row>
    <row r="6" spans="3:10" x14ac:dyDescent="0.25">
      <c r="C6">
        <v>0</v>
      </c>
      <c r="D6" s="1">
        <v>-1000</v>
      </c>
      <c r="E6" s="1">
        <v>213.9</v>
      </c>
    </row>
    <row r="7" spans="3:10" x14ac:dyDescent="0.25">
      <c r="C7">
        <v>1</v>
      </c>
      <c r="D7" s="1">
        <v>0</v>
      </c>
      <c r="E7" s="1">
        <v>212</v>
      </c>
    </row>
    <row r="8" spans="3:10" x14ac:dyDescent="0.25">
      <c r="C8">
        <v>2</v>
      </c>
      <c r="D8" s="1">
        <v>3000</v>
      </c>
      <c r="E8" s="1">
        <v>206.2</v>
      </c>
    </row>
    <row r="9" spans="3:10" x14ac:dyDescent="0.25">
      <c r="C9">
        <v>3</v>
      </c>
      <c r="D9" s="1">
        <v>8000</v>
      </c>
      <c r="E9" s="1">
        <v>196.2</v>
      </c>
    </row>
    <row r="10" spans="3:10" x14ac:dyDescent="0.25">
      <c r="D10" s="8">
        <v>13615</v>
      </c>
      <c r="E10" t="s">
        <v>6</v>
      </c>
    </row>
    <row r="12" spans="3:10" x14ac:dyDescent="0.25">
      <c r="D12" s="6" t="s">
        <v>5</v>
      </c>
      <c r="E12" s="6"/>
      <c r="F12" s="6"/>
      <c r="G12" s="6"/>
      <c r="I12" s="4" t="s">
        <v>7</v>
      </c>
      <c r="J12" s="3">
        <f>+((D10-D7)*(D10-D8)*(D10-D9))/((D6-D7)*(D6-D8)*(D6-D9))</f>
        <v>-22.541608565972222</v>
      </c>
    </row>
    <row r="13" spans="3:10" x14ac:dyDescent="0.25">
      <c r="I13" s="4" t="s">
        <v>8</v>
      </c>
      <c r="J13" s="1">
        <f>+((D10-D6)*(D10-D8)*(D10-D9))/((D7-D6)*(D7-D8)*(D7-D9))</f>
        <v>36.295880557291667</v>
      </c>
    </row>
    <row r="14" spans="3:10" x14ac:dyDescent="0.25">
      <c r="D14" s="6" t="s">
        <v>1</v>
      </c>
      <c r="E14" s="6"/>
      <c r="F14" s="6"/>
      <c r="G14" s="6"/>
      <c r="I14" s="4" t="s">
        <v>9</v>
      </c>
      <c r="J14" s="1">
        <f>+((D10-D6)*(D10-D7)*(D10-D9))/((D8-D6)*(D8-D7)*(D8-D9))</f>
        <v>-18.621513472916668</v>
      </c>
    </row>
    <row r="15" spans="3:10" x14ac:dyDescent="0.25">
      <c r="D15" s="6" t="s">
        <v>2</v>
      </c>
      <c r="E15" s="6"/>
      <c r="F15" s="6"/>
      <c r="G15" s="6"/>
      <c r="I15" s="4" t="s">
        <v>10</v>
      </c>
      <c r="J15" s="1">
        <f>+((D10-D6)*(D10-D7)*(D10-D8))/((D9-D6)*(D9-D7)*(D9-D8))</f>
        <v>5.8672414815972225</v>
      </c>
    </row>
    <row r="16" spans="3:10" x14ac:dyDescent="0.25">
      <c r="D16" s="6" t="s">
        <v>3</v>
      </c>
      <c r="E16" s="6"/>
      <c r="F16" s="6"/>
      <c r="G16" s="6"/>
      <c r="I16" s="5"/>
    </row>
    <row r="17" spans="4:10" x14ac:dyDescent="0.25">
      <c r="D17" s="6" t="s">
        <v>4</v>
      </c>
      <c r="E17" s="6"/>
      <c r="F17" s="6"/>
      <c r="G17" s="6"/>
      <c r="I17" s="4" t="s">
        <v>11</v>
      </c>
      <c r="J17" s="1">
        <f>+J12*E6+J13*E7+J14*E8+J15*E9</f>
        <v>184.47330645833404</v>
      </c>
    </row>
    <row r="19" spans="4:10" x14ac:dyDescent="0.25">
      <c r="D19" s="6" t="s">
        <v>12</v>
      </c>
      <c r="E19">
        <v>186.73</v>
      </c>
    </row>
    <row r="20" spans="4:10" x14ac:dyDescent="0.25">
      <c r="D20" s="6" t="s">
        <v>0</v>
      </c>
      <c r="E20">
        <f>J17</f>
        <v>184.47330645833404</v>
      </c>
      <c r="H20" s="5"/>
      <c r="I20" s="7"/>
    </row>
    <row r="21" spans="4:10" x14ac:dyDescent="0.25">
      <c r="H21" s="5"/>
    </row>
    <row r="22" spans="4:10" x14ac:dyDescent="0.25">
      <c r="D22" s="6" t="s">
        <v>13</v>
      </c>
      <c r="E22" s="6"/>
      <c r="F22">
        <f>ABS(E19-E20)</f>
        <v>2.2566935416659533</v>
      </c>
      <c r="H22" s="5"/>
    </row>
    <row r="23" spans="4:10" x14ac:dyDescent="0.25">
      <c r="H23" s="5"/>
    </row>
    <row r="24" spans="4:10" x14ac:dyDescent="0.25">
      <c r="D24" s="6" t="s">
        <v>14</v>
      </c>
      <c r="E24">
        <f>ABS((E19-E20)/E19)*100</f>
        <v>1.2085329307909567</v>
      </c>
      <c r="H24" s="5"/>
    </row>
    <row r="25" spans="4:10" x14ac:dyDescent="0.25">
      <c r="H2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87D8-9FCD-4425-9FF9-E34258A680AC}">
  <sheetPr>
    <tabColor theme="9" tint="-0.249977111117893"/>
  </sheetPr>
  <dimension ref="B12:I32"/>
  <sheetViews>
    <sheetView tabSelected="1" topLeftCell="A11" zoomScale="112" zoomScaleNormal="112" workbookViewId="0">
      <selection activeCell="K36" sqref="K36"/>
    </sheetView>
  </sheetViews>
  <sheetFormatPr baseColWidth="10" defaultRowHeight="15" x14ac:dyDescent="0.25"/>
  <sheetData>
    <row r="12" spans="2:4" x14ac:dyDescent="0.25">
      <c r="C12" s="2" t="s">
        <v>15</v>
      </c>
      <c r="D12" s="2" t="s">
        <v>16</v>
      </c>
    </row>
    <row r="13" spans="2:4" x14ac:dyDescent="0.25">
      <c r="B13">
        <v>0</v>
      </c>
      <c r="C13" s="1">
        <v>-1000</v>
      </c>
      <c r="D13" s="1">
        <v>213.9</v>
      </c>
    </row>
    <row r="14" spans="2:4" x14ac:dyDescent="0.25">
      <c r="B14">
        <v>1</v>
      </c>
      <c r="C14" s="1">
        <v>0</v>
      </c>
      <c r="D14" s="1">
        <v>212</v>
      </c>
    </row>
    <row r="15" spans="2:4" x14ac:dyDescent="0.25">
      <c r="B15">
        <v>2</v>
      </c>
      <c r="C15" s="1">
        <v>3000</v>
      </c>
      <c r="D15" s="1">
        <v>206.2</v>
      </c>
    </row>
    <row r="16" spans="2:4" x14ac:dyDescent="0.25">
      <c r="B16">
        <v>3</v>
      </c>
      <c r="C16" s="1">
        <v>8000</v>
      </c>
      <c r="D16" s="1">
        <v>196.2</v>
      </c>
    </row>
    <row r="17" spans="3:9" x14ac:dyDescent="0.25">
      <c r="C17" s="8">
        <v>1640.2</v>
      </c>
      <c r="D17" t="s">
        <v>6</v>
      </c>
    </row>
    <row r="19" spans="3:9" x14ac:dyDescent="0.25">
      <c r="C19" s="6" t="s">
        <v>5</v>
      </c>
      <c r="D19" s="6"/>
      <c r="E19" s="6"/>
      <c r="F19" s="6"/>
      <c r="H19" s="4" t="s">
        <v>7</v>
      </c>
      <c r="I19" s="3">
        <f>+((C17-C14)*(C17-C15)*(C17-C16))/((C13-C14)*(C13-C15)*(C13-C16))</f>
        <v>-0.39401504213355559</v>
      </c>
    </row>
    <row r="20" spans="3:9" x14ac:dyDescent="0.25">
      <c r="H20" s="4" t="s">
        <v>8</v>
      </c>
      <c r="I20" s="1">
        <f>+((C17-C13)*(C17-C15)*(C17-C16))/((C14-C13)*(C14-C15)*(C14-C16))</f>
        <v>0.95135823153366661</v>
      </c>
    </row>
    <row r="21" spans="3:9" x14ac:dyDescent="0.25">
      <c r="C21" s="6" t="s">
        <v>1</v>
      </c>
      <c r="D21" s="6"/>
      <c r="E21" s="6"/>
      <c r="F21" s="6"/>
      <c r="H21" s="4" t="s">
        <v>9</v>
      </c>
      <c r="I21" s="1">
        <f>+((C17-C13)*(C17-C14)*(C17-C16))/((C15-C13)*(C15-C14)*(C15-C16))</f>
        <v>0.45901390538653336</v>
      </c>
    </row>
    <row r="22" spans="3:9" x14ac:dyDescent="0.25">
      <c r="C22" s="6" t="s">
        <v>2</v>
      </c>
      <c r="D22" s="6"/>
      <c r="E22" s="6"/>
      <c r="F22" s="6"/>
      <c r="H22" s="4" t="s">
        <v>10</v>
      </c>
      <c r="I22" s="1">
        <f>+((C17-C13)*(C17-C14)*(C17-C15))/((C16-C13)*(C16-C14)*(C16-C15))</f>
        <v>-1.6357094786644443E-2</v>
      </c>
    </row>
    <row r="23" spans="3:9" x14ac:dyDescent="0.25">
      <c r="C23" s="6" t="s">
        <v>3</v>
      </c>
      <c r="D23" s="6"/>
      <c r="E23" s="6"/>
      <c r="F23" s="6"/>
      <c r="H23" s="5"/>
    </row>
    <row r="24" spans="3:9" x14ac:dyDescent="0.25">
      <c r="C24" s="6" t="s">
        <v>4</v>
      </c>
      <c r="D24" s="6"/>
      <c r="E24" s="6"/>
      <c r="F24" s="6"/>
      <c r="H24" s="4" t="s">
        <v>11</v>
      </c>
      <c r="I24" s="1">
        <f>+I19*D13+I20*D14+I21*D15+I22*D16</f>
        <v>208.84753286633332</v>
      </c>
    </row>
    <row r="26" spans="3:9" x14ac:dyDescent="0.25">
      <c r="C26" s="6" t="s">
        <v>12</v>
      </c>
      <c r="D26">
        <v>208.83</v>
      </c>
    </row>
    <row r="27" spans="3:9" x14ac:dyDescent="0.25">
      <c r="C27" s="6" t="s">
        <v>0</v>
      </c>
      <c r="D27">
        <f>I24</f>
        <v>208.84753286633332</v>
      </c>
      <c r="G27" s="5"/>
      <c r="H27" s="7"/>
    </row>
    <row r="28" spans="3:9" x14ac:dyDescent="0.25">
      <c r="G28" s="5"/>
    </row>
    <row r="29" spans="3:9" x14ac:dyDescent="0.25">
      <c r="C29" s="6" t="s">
        <v>13</v>
      </c>
      <c r="D29" s="6"/>
      <c r="E29">
        <f>ABS(D26-D27)</f>
        <v>1.7532866333311858E-2</v>
      </c>
      <c r="G29" s="5"/>
    </row>
    <row r="30" spans="3:9" x14ac:dyDescent="0.25">
      <c r="G30" s="5"/>
    </row>
    <row r="31" spans="3:9" x14ac:dyDescent="0.25">
      <c r="C31" s="6" t="s">
        <v>14</v>
      </c>
      <c r="D31">
        <f>ABS((D26-D27)/D26)*100</f>
        <v>8.3957603473216753E-3</v>
      </c>
      <c r="G31" s="5"/>
    </row>
    <row r="32" spans="3:9" x14ac:dyDescent="0.25">
      <c r="G3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La_Paz</vt:lpstr>
      <vt:lpstr>El_Alto</vt:lpstr>
      <vt:lpstr>5000m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Loveless</dc:creator>
  <cp:lastModifiedBy>Nisha Loveless</cp:lastModifiedBy>
  <dcterms:created xsi:type="dcterms:W3CDTF">2024-10-03T14:22:41Z</dcterms:created>
  <dcterms:modified xsi:type="dcterms:W3CDTF">2024-10-11T01:22:54Z</dcterms:modified>
</cp:coreProperties>
</file>