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luisg\Downloads\LAPS-BIOINFO\"/>
    </mc:Choice>
  </mc:AlternateContent>
  <xr:revisionPtr revIDLastSave="0" documentId="8_{E1FC693F-8E12-4F63-A05C-F203987DC9B6}" xr6:coauthVersionLast="47" xr6:coauthVersionMax="47" xr10:uidLastSave="{00000000-0000-0000-0000-000000000000}"/>
  <bookViews>
    <workbookView xWindow="-120" yWindow="-120" windowWidth="20730" windowHeight="11160" tabRatio="219"/>
  </bookViews>
  <sheets>
    <sheet name="AGC_Base_test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1" l="1"/>
  <c r="X2" i="1" s="1"/>
  <c r="Z2" i="1" s="1"/>
  <c r="S2" i="1"/>
  <c r="R3" i="1"/>
  <c r="X3" i="1" s="1"/>
  <c r="Z3" i="1" s="1"/>
  <c r="S3" i="1"/>
  <c r="R4" i="1"/>
  <c r="X4" i="1" s="1"/>
  <c r="S4" i="1"/>
  <c r="Z4" i="1"/>
  <c r="R5" i="1"/>
  <c r="X5" i="1" s="1"/>
  <c r="Z5" i="1" s="1"/>
  <c r="S5" i="1"/>
  <c r="R6" i="1"/>
  <c r="X6" i="1" s="1"/>
  <c r="Z6" i="1" s="1"/>
  <c r="S6" i="1"/>
  <c r="R7" i="1"/>
  <c r="X7" i="1" s="1"/>
  <c r="Z7" i="1" s="1"/>
  <c r="S7" i="1"/>
  <c r="R8" i="1"/>
  <c r="X8" i="1" s="1"/>
  <c r="Z8" i="1" s="1"/>
  <c r="S8" i="1"/>
  <c r="R9" i="1"/>
  <c r="X9" i="1" s="1"/>
  <c r="Z9" i="1" s="1"/>
  <c r="S9" i="1"/>
  <c r="R10" i="1"/>
  <c r="X10" i="1" s="1"/>
  <c r="Z10" i="1" s="1"/>
  <c r="S10" i="1"/>
  <c r="R11" i="1"/>
  <c r="X11" i="1" s="1"/>
  <c r="Z11" i="1" s="1"/>
  <c r="S11" i="1"/>
  <c r="R12" i="1"/>
  <c r="X12" i="1" s="1"/>
  <c r="Z12" i="1" s="1"/>
  <c r="S12" i="1"/>
  <c r="R13" i="1"/>
  <c r="X13" i="1" s="1"/>
  <c r="Z13" i="1" s="1"/>
  <c r="S13" i="1"/>
  <c r="R14" i="1"/>
  <c r="X14" i="1" s="1"/>
  <c r="Z14" i="1" s="1"/>
  <c r="S14" i="1"/>
  <c r="R15" i="1"/>
  <c r="X15" i="1" s="1"/>
  <c r="Z15" i="1" s="1"/>
  <c r="S15" i="1"/>
  <c r="R16" i="1"/>
  <c r="X16" i="1" s="1"/>
  <c r="Z16" i="1" s="1"/>
  <c r="S16" i="1"/>
  <c r="R17" i="1"/>
  <c r="X17" i="1" s="1"/>
  <c r="Z17" i="1" s="1"/>
  <c r="S17" i="1"/>
  <c r="R18" i="1"/>
  <c r="X18" i="1" s="1"/>
  <c r="Z18" i="1" s="1"/>
  <c r="S18" i="1"/>
  <c r="R19" i="1"/>
  <c r="X19" i="1" s="1"/>
  <c r="Z19" i="1" s="1"/>
  <c r="S19" i="1"/>
  <c r="R20" i="1"/>
  <c r="X20" i="1" s="1"/>
  <c r="Z20" i="1" s="1"/>
  <c r="S20" i="1"/>
  <c r="R21" i="1"/>
  <c r="X21" i="1" s="1"/>
  <c r="S21" i="1"/>
  <c r="Z21" i="1"/>
  <c r="R22" i="1"/>
  <c r="X22" i="1" s="1"/>
  <c r="Z22" i="1" s="1"/>
  <c r="S22" i="1"/>
  <c r="R23" i="1"/>
  <c r="X23" i="1" s="1"/>
  <c r="Z23" i="1" s="1"/>
  <c r="S23" i="1"/>
  <c r="R24" i="1"/>
  <c r="X24" i="1" s="1"/>
  <c r="Z24" i="1" s="1"/>
  <c r="S24" i="1"/>
  <c r="R25" i="1"/>
  <c r="X25" i="1" s="1"/>
  <c r="Z25" i="1" s="1"/>
  <c r="S25" i="1"/>
  <c r="R26" i="1"/>
  <c r="X26" i="1" s="1"/>
  <c r="Z26" i="1" s="1"/>
  <c r="S26" i="1"/>
  <c r="R27" i="1"/>
  <c r="X27" i="1" s="1"/>
  <c r="Z27" i="1" s="1"/>
  <c r="S27" i="1"/>
  <c r="R28" i="1"/>
  <c r="X28" i="1" s="1"/>
  <c r="S28" i="1"/>
  <c r="Z28" i="1"/>
  <c r="R29" i="1"/>
  <c r="X29" i="1" s="1"/>
  <c r="Z29" i="1" s="1"/>
  <c r="S29" i="1"/>
  <c r="R30" i="1"/>
  <c r="X30" i="1" s="1"/>
  <c r="Z30" i="1" s="1"/>
  <c r="S30" i="1"/>
  <c r="R31" i="1"/>
  <c r="X31" i="1" s="1"/>
  <c r="Z31" i="1" s="1"/>
  <c r="S31" i="1"/>
  <c r="R32" i="1"/>
  <c r="X32" i="1" s="1"/>
  <c r="Z32" i="1" s="1"/>
  <c r="S32" i="1"/>
  <c r="R33" i="1"/>
  <c r="X33" i="1" s="1"/>
  <c r="Z33" i="1" s="1"/>
  <c r="S33" i="1"/>
  <c r="R34" i="1"/>
  <c r="X34" i="1" s="1"/>
  <c r="Z34" i="1" s="1"/>
  <c r="S34" i="1"/>
  <c r="R35" i="1"/>
  <c r="X35" i="1" s="1"/>
  <c r="Z35" i="1" s="1"/>
  <c r="S35" i="1"/>
  <c r="R36" i="1"/>
  <c r="X36" i="1" s="1"/>
  <c r="Z36" i="1" s="1"/>
  <c r="S36" i="1"/>
  <c r="R37" i="1"/>
  <c r="X37" i="1" s="1"/>
  <c r="S37" i="1"/>
  <c r="Z37" i="1"/>
  <c r="R38" i="1"/>
  <c r="X38" i="1" s="1"/>
  <c r="Z38" i="1" s="1"/>
  <c r="S38" i="1"/>
  <c r="R39" i="1"/>
  <c r="X39" i="1" s="1"/>
  <c r="Z39" i="1" s="1"/>
  <c r="S39" i="1"/>
  <c r="R40" i="1"/>
  <c r="X40" i="1" s="1"/>
  <c r="Z40" i="1" s="1"/>
  <c r="S40" i="1"/>
  <c r="R41" i="1"/>
  <c r="X41" i="1" s="1"/>
  <c r="Z41" i="1" s="1"/>
  <c r="S41" i="1"/>
  <c r="R42" i="1"/>
  <c r="X42" i="1" s="1"/>
  <c r="Z42" i="1" s="1"/>
  <c r="S42" i="1"/>
  <c r="R43" i="1"/>
  <c r="X43" i="1" s="1"/>
  <c r="Z43" i="1" s="1"/>
  <c r="S43" i="1"/>
  <c r="R44" i="1"/>
  <c r="X44" i="1" s="1"/>
  <c r="S44" i="1"/>
  <c r="Z44" i="1"/>
  <c r="R45" i="1"/>
  <c r="X45" i="1" s="1"/>
  <c r="Z45" i="1" s="1"/>
  <c r="S45" i="1"/>
  <c r="R46" i="1"/>
  <c r="X46" i="1" s="1"/>
  <c r="Z46" i="1" s="1"/>
  <c r="S46" i="1"/>
  <c r="R47" i="1"/>
  <c r="X47" i="1" s="1"/>
  <c r="Z47" i="1" s="1"/>
  <c r="S47" i="1"/>
  <c r="R48" i="1"/>
  <c r="X48" i="1" s="1"/>
  <c r="Z48" i="1" s="1"/>
  <c r="S48" i="1"/>
  <c r="R49" i="1"/>
  <c r="X49" i="1" s="1"/>
  <c r="Z49" i="1" s="1"/>
  <c r="S49" i="1"/>
  <c r="R50" i="1"/>
  <c r="X50" i="1" s="1"/>
  <c r="Z50" i="1" s="1"/>
  <c r="S50" i="1"/>
  <c r="R51" i="1"/>
  <c r="X51" i="1" s="1"/>
  <c r="Z51" i="1" s="1"/>
  <c r="S51" i="1"/>
  <c r="R52" i="1"/>
  <c r="X52" i="1" s="1"/>
  <c r="Z52" i="1" s="1"/>
  <c r="S52" i="1"/>
  <c r="R53" i="1"/>
  <c r="S53" i="1"/>
  <c r="T53" i="1"/>
  <c r="U53" i="1"/>
  <c r="W53" i="1"/>
  <c r="R54" i="1"/>
  <c r="S54" i="1"/>
  <c r="T54" i="1"/>
  <c r="U54" i="1"/>
  <c r="W54" i="1"/>
  <c r="X54" i="1" s="1"/>
  <c r="Z54" i="1" s="1"/>
  <c r="R55" i="1"/>
  <c r="S55" i="1"/>
  <c r="T55" i="1"/>
  <c r="U55" i="1"/>
  <c r="W55" i="1"/>
  <c r="R56" i="1"/>
  <c r="X56" i="1" s="1"/>
  <c r="Z56" i="1"/>
  <c r="S56" i="1"/>
  <c r="R57" i="1"/>
  <c r="X57" i="1" s="1"/>
  <c r="Z57" i="1" s="1"/>
  <c r="S57" i="1"/>
  <c r="R58" i="1"/>
  <c r="X58" i="1" s="1"/>
  <c r="Z58" i="1"/>
  <c r="S58" i="1"/>
  <c r="R59" i="1"/>
  <c r="S59" i="1"/>
  <c r="X59" i="1"/>
  <c r="Z59" i="1" s="1"/>
  <c r="R60" i="1"/>
  <c r="X60" i="1" s="1"/>
  <c r="Z60" i="1" s="1"/>
  <c r="S60" i="1"/>
  <c r="R61" i="1"/>
  <c r="X61" i="1" s="1"/>
  <c r="Z61" i="1" s="1"/>
  <c r="S61" i="1"/>
  <c r="R62" i="1"/>
  <c r="X62" i="1" s="1"/>
  <c r="Z62" i="1" s="1"/>
  <c r="S62" i="1"/>
  <c r="R63" i="1"/>
  <c r="X63" i="1" s="1"/>
  <c r="Z63" i="1" s="1"/>
  <c r="S63" i="1"/>
  <c r="R64" i="1"/>
  <c r="X64" i="1" s="1"/>
  <c r="Z64" i="1"/>
  <c r="S64" i="1"/>
  <c r="R65" i="1"/>
  <c r="X65" i="1" s="1"/>
  <c r="Z65" i="1" s="1"/>
  <c r="S65" i="1"/>
  <c r="R66" i="1"/>
  <c r="X66" i="1" s="1"/>
  <c r="Z66" i="1"/>
  <c r="S66" i="1"/>
  <c r="R67" i="1"/>
  <c r="X67" i="1" s="1"/>
  <c r="Z67" i="1" s="1"/>
  <c r="S67" i="1"/>
  <c r="R68" i="1"/>
  <c r="X68" i="1" s="1"/>
  <c r="Z68" i="1" s="1"/>
  <c r="S68" i="1"/>
  <c r="R69" i="1"/>
  <c r="X69" i="1" s="1"/>
  <c r="Z69" i="1" s="1"/>
  <c r="S69" i="1"/>
  <c r="R70" i="1"/>
  <c r="X70" i="1" s="1"/>
  <c r="Z70" i="1" s="1"/>
  <c r="S70" i="1"/>
  <c r="R71" i="1"/>
  <c r="X71" i="1" s="1"/>
  <c r="Z71" i="1" s="1"/>
  <c r="S71" i="1"/>
  <c r="R72" i="1"/>
  <c r="X72" i="1" s="1"/>
  <c r="Z72" i="1" s="1"/>
  <c r="S72" i="1"/>
  <c r="R73" i="1"/>
  <c r="X73" i="1" s="1"/>
  <c r="Z73" i="1" s="1"/>
  <c r="S73" i="1"/>
  <c r="R74" i="1"/>
  <c r="X74" i="1" s="1"/>
  <c r="Z74" i="1"/>
  <c r="S74" i="1"/>
  <c r="R75" i="1"/>
  <c r="X75" i="1" s="1"/>
  <c r="Z75" i="1" s="1"/>
  <c r="S75" i="1"/>
  <c r="R76" i="1"/>
  <c r="X76" i="1" s="1"/>
  <c r="Z76" i="1"/>
  <c r="S76" i="1"/>
  <c r="R77" i="1"/>
  <c r="X77" i="1" s="1"/>
  <c r="Z77" i="1" s="1"/>
  <c r="S77" i="1"/>
  <c r="R78" i="1"/>
  <c r="X78" i="1" s="1"/>
  <c r="Z78" i="1" s="1"/>
  <c r="S78" i="1"/>
  <c r="R79" i="1"/>
  <c r="X79" i="1" s="1"/>
  <c r="Z79" i="1" s="1"/>
  <c r="S79" i="1"/>
  <c r="R80" i="1"/>
  <c r="X80" i="1" s="1"/>
  <c r="Z80" i="1" s="1"/>
  <c r="S80" i="1"/>
  <c r="R81" i="1"/>
  <c r="X81" i="1" s="1"/>
  <c r="Z81" i="1" s="1"/>
  <c r="S81" i="1"/>
  <c r="R82" i="1"/>
  <c r="X82" i="1" s="1"/>
  <c r="Z82" i="1"/>
  <c r="S82" i="1"/>
  <c r="R83" i="1"/>
  <c r="X83" i="1" s="1"/>
  <c r="Z83" i="1" s="1"/>
  <c r="S83" i="1"/>
  <c r="R84" i="1"/>
  <c r="X84" i="1" s="1"/>
  <c r="Z84" i="1" s="1"/>
  <c r="S84" i="1"/>
  <c r="R85" i="1"/>
  <c r="X85" i="1" s="1"/>
  <c r="Z85" i="1" s="1"/>
  <c r="S85" i="1"/>
  <c r="R86" i="1"/>
  <c r="X86" i="1" s="1"/>
  <c r="Z86" i="1" s="1"/>
  <c r="S86" i="1"/>
  <c r="R87" i="1"/>
  <c r="X87" i="1" s="1"/>
  <c r="Z87" i="1" s="1"/>
  <c r="S87" i="1"/>
  <c r="R88" i="1"/>
  <c r="X88" i="1" s="1"/>
  <c r="Z88" i="1"/>
  <c r="S88" i="1"/>
  <c r="R89" i="1"/>
  <c r="X89" i="1" s="1"/>
  <c r="Z89" i="1" s="1"/>
  <c r="S89" i="1"/>
  <c r="R90" i="1"/>
  <c r="X90" i="1" s="1"/>
  <c r="Z90" i="1" s="1"/>
  <c r="S90" i="1"/>
  <c r="R91" i="1"/>
  <c r="X91" i="1" s="1"/>
  <c r="Z91" i="1" s="1"/>
  <c r="S91" i="1"/>
  <c r="R92" i="1"/>
  <c r="X92" i="1" s="1"/>
  <c r="Z92" i="1"/>
  <c r="S92" i="1"/>
  <c r="R93" i="1"/>
  <c r="X93" i="1" s="1"/>
  <c r="Z93" i="1" s="1"/>
  <c r="S93" i="1"/>
  <c r="R94" i="1"/>
  <c r="X94" i="1" s="1"/>
  <c r="Z94" i="1" s="1"/>
  <c r="S94" i="1"/>
  <c r="R95" i="1"/>
  <c r="X95" i="1" s="1"/>
  <c r="Z95" i="1" s="1"/>
  <c r="S95" i="1"/>
  <c r="R96" i="1"/>
  <c r="X96" i="1" s="1"/>
  <c r="Z96" i="1"/>
  <c r="S96" i="1"/>
  <c r="R97" i="1"/>
  <c r="S97" i="1"/>
  <c r="X97" i="1"/>
  <c r="Z97" i="1" s="1"/>
  <c r="R98" i="1"/>
  <c r="X98" i="1" s="1"/>
  <c r="Z98" i="1"/>
  <c r="S98" i="1"/>
  <c r="R99" i="1"/>
  <c r="X99" i="1" s="1"/>
  <c r="Z99" i="1" s="1"/>
  <c r="S99" i="1"/>
  <c r="R100" i="1"/>
  <c r="X100" i="1" s="1"/>
  <c r="Z100" i="1" s="1"/>
  <c r="S100" i="1"/>
  <c r="R101" i="1"/>
  <c r="X101" i="1" s="1"/>
  <c r="Z101" i="1" s="1"/>
  <c r="S101" i="1"/>
  <c r="R102" i="1"/>
  <c r="X102" i="1" s="1"/>
  <c r="Z102" i="1" s="1"/>
  <c r="S102" i="1"/>
  <c r="R103" i="1"/>
  <c r="X103" i="1" s="1"/>
  <c r="Z103" i="1" s="1"/>
  <c r="S103" i="1"/>
  <c r="R104" i="1"/>
  <c r="X104" i="1" s="1"/>
  <c r="Z104" i="1"/>
  <c r="S104" i="1"/>
  <c r="R105" i="1"/>
  <c r="X105" i="1" s="1"/>
  <c r="Z105" i="1" s="1"/>
  <c r="S105" i="1"/>
  <c r="R106" i="1"/>
  <c r="X106" i="1" s="1"/>
  <c r="Z106" i="1"/>
  <c r="S106" i="1"/>
  <c r="R107" i="1"/>
  <c r="S107" i="1"/>
  <c r="X107" i="1"/>
  <c r="Z107" i="1" s="1"/>
  <c r="R108" i="1"/>
  <c r="X108" i="1" s="1"/>
  <c r="Z108" i="1"/>
  <c r="S108" i="1"/>
  <c r="R109" i="1"/>
  <c r="X109" i="1" s="1"/>
  <c r="Z109" i="1" s="1"/>
  <c r="S109" i="1"/>
  <c r="R110" i="1"/>
  <c r="X110" i="1" s="1"/>
  <c r="Z110" i="1" s="1"/>
  <c r="S110" i="1"/>
  <c r="R111" i="1"/>
  <c r="X111" i="1" s="1"/>
  <c r="Z111" i="1" s="1"/>
  <c r="S111" i="1"/>
  <c r="R112" i="1"/>
  <c r="X112" i="1" s="1"/>
  <c r="Z112" i="1"/>
  <c r="S112" i="1"/>
  <c r="R113" i="1"/>
  <c r="S113" i="1"/>
  <c r="X113" i="1"/>
  <c r="Z113" i="1" s="1"/>
  <c r="R114" i="1"/>
  <c r="X114" i="1" s="1"/>
  <c r="Z114" i="1" s="1"/>
  <c r="S114" i="1"/>
  <c r="R115" i="1"/>
  <c r="X115" i="1" s="1"/>
  <c r="Z115" i="1" s="1"/>
  <c r="S115" i="1"/>
  <c r="R116" i="1"/>
  <c r="X116" i="1" s="1"/>
  <c r="Z116" i="1" s="1"/>
  <c r="S116" i="1"/>
  <c r="R117" i="1"/>
  <c r="X117" i="1" s="1"/>
  <c r="Z117" i="1" s="1"/>
  <c r="S117" i="1"/>
  <c r="R118" i="1"/>
  <c r="X118" i="1" s="1"/>
  <c r="Z118" i="1" s="1"/>
  <c r="S118" i="1"/>
  <c r="R119" i="1"/>
  <c r="X119" i="1" s="1"/>
  <c r="Z119" i="1" s="1"/>
  <c r="S119" i="1"/>
  <c r="R120" i="1"/>
  <c r="X120" i="1" s="1"/>
  <c r="Z120" i="1"/>
  <c r="S120" i="1"/>
  <c r="X55" i="1" l="1"/>
  <c r="Z55" i="1" s="1"/>
  <c r="X53" i="1"/>
  <c r="Z53" i="1" s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B1" authorId="0" shapeId="1025">
      <text>
        <r>
          <rPr>
            <sz val="10"/>
            <rFont val="Arial"/>
            <family val="2"/>
          </rPr>
          <t>Carbon in Palms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209550</xdr:colOff>
                <xdr:row>0</xdr:row>
                <xdr:rowOff>0</xdr:rowOff>
              </from>
              <to>
                <xdr:col>3</xdr:col>
                <xdr:colOff>581025</xdr:colOff>
                <xdr:row>2</xdr:row>
                <xdr:rowOff>47625</xdr:rowOff>
              </to>
            </anchor>
          </commentPr>
        </mc:Fallback>
      </mc:AlternateContent>
    </comment>
    <comment ref="C1" authorId="0" shapeId="1026">
      <text>
        <r>
          <rPr>
            <sz val="10"/>
            <rFont val="Arial"/>
            <family val="2"/>
          </rPr>
          <t>Palm Density Ind.Ha-1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200025</xdr:colOff>
                <xdr:row>0</xdr:row>
                <xdr:rowOff>0</xdr:rowOff>
              </from>
              <to>
                <xdr:col>5</xdr:col>
                <xdr:colOff>123825</xdr:colOff>
                <xdr:row>2</xdr:row>
                <xdr:rowOff>47625</xdr:rowOff>
              </to>
            </anchor>
          </commentPr>
        </mc:Fallback>
      </mc:AlternateContent>
    </comment>
    <comment ref="I1" authorId="0" shapeId="1027">
      <text>
        <r>
          <rPr>
            <sz val="10"/>
            <rFont val="Arial"/>
            <family val="2"/>
          </rPr>
          <t>Variation Coef. H m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9</xdr:col>
                <xdr:colOff>200025</xdr:colOff>
                <xdr:row>0</xdr:row>
                <xdr:rowOff>0</xdr:rowOff>
              </from>
              <to>
                <xdr:col>11</xdr:col>
                <xdr:colOff>95250</xdr:colOff>
                <xdr:row>2</xdr:row>
                <xdr:rowOff>47625</xdr:rowOff>
              </to>
            </anchor>
          </commentPr>
        </mc:Fallback>
      </mc:AlternateContent>
    </comment>
    <comment ref="J1" authorId="0" shapeId="1028">
      <text>
        <r>
          <rPr>
            <sz val="10"/>
            <rFont val="Arial"/>
            <family val="2"/>
          </rPr>
          <t>Tree Diameter at Breast Height m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10</xdr:col>
                <xdr:colOff>209550</xdr:colOff>
                <xdr:row>0</xdr:row>
                <xdr:rowOff>0</xdr:rowOff>
              </from>
              <to>
                <xdr:col>12</xdr:col>
                <xdr:colOff>104775</xdr:colOff>
                <xdr:row>2</xdr:row>
                <xdr:rowOff>47625</xdr:rowOff>
              </to>
            </anchor>
          </commentPr>
        </mc:Fallback>
      </mc:AlternateContent>
    </comment>
    <comment ref="L1" authorId="0" shapeId="1029">
      <text>
        <r>
          <rPr>
            <sz val="10"/>
            <rFont val="Arial"/>
            <family val="2"/>
          </rPr>
          <t>Basal Area m2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12</xdr:col>
                <xdr:colOff>200025</xdr:colOff>
                <xdr:row>0</xdr:row>
                <xdr:rowOff>0</xdr:rowOff>
              </from>
              <to>
                <xdr:col>13</xdr:col>
                <xdr:colOff>638175</xdr:colOff>
                <xdr:row>1</xdr:row>
                <xdr:rowOff>57150</xdr:rowOff>
              </to>
            </anchor>
          </commentPr>
        </mc:Fallback>
      </mc:AlternateContent>
    </comment>
    <comment ref="M1" authorId="0" shapeId="1030">
      <text>
        <r>
          <rPr>
            <sz val="10"/>
            <rFont val="Arial"/>
            <family val="2"/>
          </rPr>
          <t>Carbon in Shrubs DBH&lt;10cm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13</xdr:col>
                <xdr:colOff>200025</xdr:colOff>
                <xdr:row>0</xdr:row>
                <xdr:rowOff>0</xdr:rowOff>
              </from>
              <to>
                <xdr:col>14</xdr:col>
                <xdr:colOff>428625</xdr:colOff>
                <xdr:row>4</xdr:row>
                <xdr:rowOff>19050</xdr:rowOff>
              </to>
            </anchor>
          </commentPr>
        </mc:Fallback>
      </mc:AlternateContent>
    </comment>
    <comment ref="R1" authorId="0" shapeId="1031">
      <text>
        <r>
          <rPr>
            <sz val="10"/>
            <rFont val="Arial"/>
            <family val="2"/>
          </rPr>
          <t>Tree+Shrub (+dead trees) Carbon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18</xdr:col>
                <xdr:colOff>200025</xdr:colOff>
                <xdr:row>0</xdr:row>
                <xdr:rowOff>0</xdr:rowOff>
              </from>
              <to>
                <xdr:col>19</xdr:col>
                <xdr:colOff>428625</xdr:colOff>
                <xdr:row>3</xdr:row>
                <xdr:rowOff>28575</xdr:rowOff>
              </to>
            </anchor>
          </commentPr>
        </mc:Fallback>
      </mc:AlternateContent>
    </comment>
    <comment ref="T1" authorId="0" shapeId="1032">
      <text>
        <r>
          <rPr>
            <sz val="10"/>
            <rFont val="Arial"/>
            <family val="2"/>
          </rPr>
          <t>Carbon in Coarse Necromass &gt;5cm diam.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20</xdr:col>
                <xdr:colOff>209550</xdr:colOff>
                <xdr:row>0</xdr:row>
                <xdr:rowOff>0</xdr:rowOff>
              </from>
              <to>
                <xdr:col>22</xdr:col>
                <xdr:colOff>180975</xdr:colOff>
                <xdr:row>5</xdr:row>
                <xdr:rowOff>9525</xdr:rowOff>
              </to>
            </anchor>
          </commentPr>
        </mc:Fallback>
      </mc:AlternateContent>
    </comment>
    <comment ref="U1" authorId="0" shapeId="1033">
      <text>
        <r>
          <rPr>
            <sz val="10"/>
            <rFont val="Arial"/>
            <family val="2"/>
          </rPr>
          <t>Carbon in Litter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21</xdr:col>
                <xdr:colOff>200025</xdr:colOff>
                <xdr:row>0</xdr:row>
                <xdr:rowOff>0</xdr:rowOff>
              </from>
              <to>
                <xdr:col>23</xdr:col>
                <xdr:colOff>161925</xdr:colOff>
                <xdr:row>2</xdr:row>
                <xdr:rowOff>47625</xdr:rowOff>
              </to>
            </anchor>
          </commentPr>
        </mc:Fallback>
      </mc:AlternateContent>
    </comment>
    <comment ref="V1" authorId="0" shapeId="1034">
      <text>
        <r>
          <rPr>
            <sz val="10"/>
            <rFont val="Arial"/>
            <family val="2"/>
          </rPr>
          <t>Carbon in Fine Necromass &lt;5cm diam.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22</xdr:col>
                <xdr:colOff>200025</xdr:colOff>
                <xdr:row>0</xdr:row>
                <xdr:rowOff>0</xdr:rowOff>
              </from>
              <to>
                <xdr:col>24</xdr:col>
                <xdr:colOff>104775</xdr:colOff>
                <xdr:row>4</xdr:row>
                <xdr:rowOff>19050</xdr:rowOff>
              </to>
            </anchor>
          </commentPr>
        </mc:Fallback>
      </mc:AlternateContent>
    </comment>
    <comment ref="W1" authorId="0" shapeId="1035">
      <text>
        <r>
          <rPr>
            <sz val="10"/>
            <rFont val="Arial"/>
            <family val="2"/>
          </rPr>
          <t>Carbon in Herbs (&lt;1.3m)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23</xdr:col>
                <xdr:colOff>209550</xdr:colOff>
                <xdr:row>0</xdr:row>
                <xdr:rowOff>0</xdr:rowOff>
              </from>
              <to>
                <xdr:col>24</xdr:col>
                <xdr:colOff>581025</xdr:colOff>
                <xdr:row>2</xdr:row>
                <xdr:rowOff>47625</xdr:rowOff>
              </to>
            </anchor>
          </commentPr>
        </mc:Fallback>
      </mc:AlternateContent>
    </comment>
    <comment ref="X1" authorId="0" shapeId="1036">
      <text>
        <r>
          <rPr>
            <sz val="10"/>
            <rFont val="Arial"/>
            <family val="2"/>
          </rPr>
          <t>Aboveground Carbon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24</xdr:col>
                <xdr:colOff>209550</xdr:colOff>
                <xdr:row>0</xdr:row>
                <xdr:rowOff>0</xdr:rowOff>
              </from>
              <to>
                <xdr:col>25</xdr:col>
                <xdr:colOff>428625</xdr:colOff>
                <xdr:row>2</xdr:row>
                <xdr:rowOff>47625</xdr:rowOff>
              </to>
            </anchor>
          </commentPr>
        </mc:Fallback>
      </mc:AlternateContent>
    </comment>
    <comment ref="Y1" authorId="0" shapeId="1037">
      <text>
        <r>
          <rPr>
            <sz val="10"/>
            <rFont val="Arial"/>
            <family val="2"/>
          </rPr>
          <t>Soil Organic Carbon Mg/Ha 0-20 cm depth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25</xdr:col>
                <xdr:colOff>209550</xdr:colOff>
                <xdr:row>0</xdr:row>
                <xdr:rowOff>0</xdr:rowOff>
              </from>
              <to>
                <xdr:col>26</xdr:col>
                <xdr:colOff>581025</xdr:colOff>
                <xdr:row>3</xdr:row>
                <xdr:rowOff>28575</xdr:rowOff>
              </to>
            </anchor>
          </commentPr>
        </mc:Fallback>
      </mc:AlternateContent>
    </comment>
    <comment ref="Z1" authorId="0" shapeId="1038">
      <text>
        <r>
          <rPr>
            <sz val="10"/>
            <rFont val="Arial"/>
            <family val="2"/>
          </rPr>
          <t>Total Carbon (without palms) Mg.Ha-1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26</xdr:col>
                <xdr:colOff>200025</xdr:colOff>
                <xdr:row>0</xdr:row>
                <xdr:rowOff>0</xdr:rowOff>
              </from>
              <to>
                <xdr:col>27</xdr:col>
                <xdr:colOff>457200</xdr:colOff>
                <xdr:row>3</xdr:row>
                <xdr:rowOff>28575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<sst xmlns="http://purl.oclc.org/ooxml/spreadsheetml/main" count="27" uniqueCount="27">
  <si>
    <t>PalmC</t>
  </si>
  <si>
    <t>PalmD</t>
  </si>
  <si>
    <t>Babassu</t>
  </si>
  <si>
    <t>Tucum</t>
  </si>
  <si>
    <t>TreeC</t>
  </si>
  <si>
    <t>TreeD</t>
  </si>
  <si>
    <t>Height</t>
  </si>
  <si>
    <t>DBH</t>
  </si>
  <si>
    <t>VC DBH</t>
  </si>
  <si>
    <t>BA</t>
  </si>
  <si>
    <t>ShrubC</t>
  </si>
  <si>
    <t>ShrubD</t>
  </si>
  <si>
    <t>ShrubDBH</t>
  </si>
  <si>
    <t>TSC</t>
  </si>
  <si>
    <t>TotalD</t>
  </si>
  <si>
    <t>NecroC</t>
  </si>
  <si>
    <t>LitterC</t>
  </si>
  <si>
    <t>FineNC</t>
  </si>
  <si>
    <t>HerbC</t>
  </si>
  <si>
    <t>AGC</t>
  </si>
  <si>
    <t>SOC</t>
  </si>
  <si>
    <t>Total C</t>
  </si>
  <si>
    <t>.</t>
  </si>
  <si>
    <t>Station_Field_Number</t>
  </si>
  <si>
    <t>VC_Height</t>
  </si>
  <si>
    <t>VC_ShrubDBH</t>
  </si>
  <si>
    <t>VC_TSDBH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</si>
</sst>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1" fontId="2" fillId="0" borderId="0" xfId="2" applyNumberFormat="1" applyFont="1" applyFill="1" applyAlignment="1">
      <alignment horizontal="center"/>
    </xf>
    <xf numFmtId="172" fontId="3" fillId="0" borderId="0" xfId="2" applyNumberFormat="1" applyFont="1" applyFill="1" applyAlignment="1">
      <alignment horizontal="center"/>
    </xf>
    <xf numFmtId="172" fontId="3" fillId="0" borderId="0" xfId="1" applyNumberFormat="1" applyFont="1" applyAlignment="1">
      <alignment horizontal="center"/>
    </xf>
    <xf numFmtId="172" fontId="3" fillId="0" borderId="0" xfId="2" applyNumberFormat="1" applyFont="1" applyAlignment="1">
      <alignment horizontal="center"/>
    </xf>
    <xf numFmtId="172" fontId="3" fillId="0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1" fontId="2" fillId="0" borderId="0" xfId="2" applyNumberFormat="1" applyFont="1" applyFill="1" applyAlignment="1">
      <alignment horizontal="center" vertical="top"/>
    </xf>
    <xf numFmtId="172" fontId="2" fillId="0" borderId="0" xfId="2" applyNumberFormat="1" applyFont="1" applyFill="1" applyAlignment="1">
      <alignment horizontal="center" vertical="top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0" fillId="0" borderId="0" xfId="0" applyNumberFormat="1" applyFont="1" applyAlignment="1">
      <alignment horizontal="center"/>
    </xf>
    <xf numFmtId="1" fontId="2" fillId="0" borderId="0" xfId="1" applyNumberFormat="1" applyFont="1" applyFill="1" applyAlignment="1">
      <alignment horizontal="center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209550</xdr:colOff>
          <xdr:row>0</xdr:row>
          <xdr:rowOff>0</xdr:rowOff>
        </xdr:from>
        <xdr:to>
          <xdr:col>3</xdr:col>
          <xdr:colOff>581025</xdr:colOff>
          <xdr:row>2</xdr:row>
          <xdr:rowOff>47625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2297598F-DE61-A359-552E-C02C16791DA8}"/>
                </a:ext>
              </a:extLst>
            </xdr:cNvPr>
            <xdr:cNvSpPr txBox="1">
              <a:spLocks/>
            </xdr:cNvSpPr>
          </xdr:nvSpPr>
          <xdr:spPr bwMode="auto">
            <a:xfrm>
              <a:off x="2076450" y="0"/>
              <a:ext cx="990600" cy="3714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Carbon in Palms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200025</xdr:colOff>
          <xdr:row>0</xdr:row>
          <xdr:rowOff>0</xdr:rowOff>
        </xdr:from>
        <xdr:to>
          <xdr:col>5</xdr:col>
          <xdr:colOff>123825</xdr:colOff>
          <xdr:row>2</xdr:row>
          <xdr:rowOff>47625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CB7FDAA4-D7E6-EE5A-AC84-BF73EEF14D97}"/>
                </a:ext>
              </a:extLst>
            </xdr:cNvPr>
            <xdr:cNvSpPr txBox="1">
              <a:spLocks/>
            </xdr:cNvSpPr>
          </xdr:nvSpPr>
          <xdr:spPr bwMode="auto">
            <a:xfrm>
              <a:off x="2686050" y="0"/>
              <a:ext cx="1000125" cy="3714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Palm Density Ind.Ha-1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9</xdr:col>
          <xdr:colOff>200025</xdr:colOff>
          <xdr:row>0</xdr:row>
          <xdr:rowOff>0</xdr:rowOff>
        </xdr:from>
        <xdr:to>
          <xdr:col>11</xdr:col>
          <xdr:colOff>95250</xdr:colOff>
          <xdr:row>2</xdr:row>
          <xdr:rowOff>47625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C9EACBF2-E5E3-162D-5532-9EE28D75C4FD}"/>
                </a:ext>
              </a:extLst>
            </xdr:cNvPr>
            <xdr:cNvSpPr txBox="1">
              <a:spLocks/>
            </xdr:cNvSpPr>
          </xdr:nvSpPr>
          <xdr:spPr bwMode="auto">
            <a:xfrm>
              <a:off x="6286500" y="0"/>
              <a:ext cx="990600" cy="3714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Variation Coef. H m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10</xdr:col>
          <xdr:colOff>209550</xdr:colOff>
          <xdr:row>0</xdr:row>
          <xdr:rowOff>0</xdr:rowOff>
        </xdr:from>
        <xdr:to>
          <xdr:col>12</xdr:col>
          <xdr:colOff>104775</xdr:colOff>
          <xdr:row>2</xdr:row>
          <xdr:rowOff>47625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73FB05F9-54DB-BEC6-4D51-6AA32F442343}"/>
                </a:ext>
              </a:extLst>
            </xdr:cNvPr>
            <xdr:cNvSpPr txBox="1">
              <a:spLocks/>
            </xdr:cNvSpPr>
          </xdr:nvSpPr>
          <xdr:spPr bwMode="auto">
            <a:xfrm>
              <a:off x="6848475" y="0"/>
              <a:ext cx="990600" cy="3714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Tree Diameter at Breast Height m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12</xdr:col>
          <xdr:colOff>200025</xdr:colOff>
          <xdr:row>0</xdr:row>
          <xdr:rowOff>0</xdr:rowOff>
        </xdr:from>
        <xdr:to>
          <xdr:col>13</xdr:col>
          <xdr:colOff>638175</xdr:colOff>
          <xdr:row>1</xdr:row>
          <xdr:rowOff>57150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2A0459A2-4AE7-6455-F058-70D4A32253C1}"/>
                </a:ext>
              </a:extLst>
            </xdr:cNvPr>
            <xdr:cNvSpPr txBox="1">
              <a:spLocks/>
            </xdr:cNvSpPr>
          </xdr:nvSpPr>
          <xdr:spPr bwMode="auto">
            <a:xfrm>
              <a:off x="7934325" y="0"/>
              <a:ext cx="990600" cy="2190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Basal Area m2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13</xdr:col>
          <xdr:colOff>200025</xdr:colOff>
          <xdr:row>0</xdr:row>
          <xdr:rowOff>0</xdr:rowOff>
        </xdr:from>
        <xdr:to>
          <xdr:col>14</xdr:col>
          <xdr:colOff>428625</xdr:colOff>
          <xdr:row>4</xdr:row>
          <xdr:rowOff>19050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420E8E38-33CC-EB50-5A97-B37898F1B050}"/>
                </a:ext>
              </a:extLst>
            </xdr:cNvPr>
            <xdr:cNvSpPr txBox="1">
              <a:spLocks/>
            </xdr:cNvSpPr>
          </xdr:nvSpPr>
          <xdr:spPr bwMode="auto">
            <a:xfrm>
              <a:off x="8486775" y="0"/>
              <a:ext cx="1000125" cy="666750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Carbon in Shrubs DBH&lt;10cm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18</xdr:col>
          <xdr:colOff>200025</xdr:colOff>
          <xdr:row>0</xdr:row>
          <xdr:rowOff>0</xdr:rowOff>
        </xdr:from>
        <xdr:to>
          <xdr:col>19</xdr:col>
          <xdr:colOff>428625</xdr:colOff>
          <xdr:row>3</xdr:row>
          <xdr:rowOff>28575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698C00CE-1AC1-D810-F1C5-8220D46DEDEA}"/>
                </a:ext>
              </a:extLst>
            </xdr:cNvPr>
            <xdr:cNvSpPr txBox="1">
              <a:spLocks/>
            </xdr:cNvSpPr>
          </xdr:nvSpPr>
          <xdr:spPr bwMode="auto">
            <a:xfrm>
              <a:off x="12706350" y="0"/>
              <a:ext cx="1000125" cy="514350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Tree+Shrub (+dead trees) Carbon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20</xdr:col>
          <xdr:colOff>209550</xdr:colOff>
          <xdr:row>0</xdr:row>
          <xdr:rowOff>0</xdr:rowOff>
        </xdr:from>
        <xdr:to>
          <xdr:col>22</xdr:col>
          <xdr:colOff>180975</xdr:colOff>
          <xdr:row>5</xdr:row>
          <xdr:rowOff>9525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C15B7B95-C78E-A502-3DA7-42F07633CB32}"/>
                </a:ext>
              </a:extLst>
            </xdr:cNvPr>
            <xdr:cNvSpPr txBox="1">
              <a:spLocks/>
            </xdr:cNvSpPr>
          </xdr:nvSpPr>
          <xdr:spPr bwMode="auto">
            <a:xfrm>
              <a:off x="14039850" y="0"/>
              <a:ext cx="990600" cy="819150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Carbon in Coarse Necromass &gt;5cm diam.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21</xdr:col>
          <xdr:colOff>200025</xdr:colOff>
          <xdr:row>0</xdr:row>
          <xdr:rowOff>0</xdr:rowOff>
        </xdr:from>
        <xdr:to>
          <xdr:col>23</xdr:col>
          <xdr:colOff>161925</xdr:colOff>
          <xdr:row>2</xdr:row>
          <xdr:rowOff>47625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B69A6AA2-AC1D-A471-AAA4-27D2CEBC4EA7}"/>
                </a:ext>
              </a:extLst>
            </xdr:cNvPr>
            <xdr:cNvSpPr txBox="1">
              <a:spLocks/>
            </xdr:cNvSpPr>
          </xdr:nvSpPr>
          <xdr:spPr bwMode="auto">
            <a:xfrm>
              <a:off x="14497050" y="0"/>
              <a:ext cx="990600" cy="3714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Carbon in Litter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22</xdr:col>
          <xdr:colOff>200025</xdr:colOff>
          <xdr:row>0</xdr:row>
          <xdr:rowOff>0</xdr:rowOff>
        </xdr:from>
        <xdr:to>
          <xdr:col>24</xdr:col>
          <xdr:colOff>104775</xdr:colOff>
          <xdr:row>4</xdr:row>
          <xdr:rowOff>19050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12F97EE9-14C2-D623-A62C-84A73BE383BD}"/>
                </a:ext>
              </a:extLst>
            </xdr:cNvPr>
            <xdr:cNvSpPr txBox="1">
              <a:spLocks/>
            </xdr:cNvSpPr>
          </xdr:nvSpPr>
          <xdr:spPr bwMode="auto">
            <a:xfrm>
              <a:off x="15049500" y="0"/>
              <a:ext cx="1000125" cy="666750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Carbon in Fine Necromass &lt;5cm diam.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23</xdr:col>
          <xdr:colOff>209550</xdr:colOff>
          <xdr:row>0</xdr:row>
          <xdr:rowOff>0</xdr:rowOff>
        </xdr:from>
        <xdr:to>
          <xdr:col>24</xdr:col>
          <xdr:colOff>581025</xdr:colOff>
          <xdr:row>2</xdr:row>
          <xdr:rowOff>47625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31DD7126-C4C6-27B4-A365-8F85AE879DD7}"/>
                </a:ext>
              </a:extLst>
            </xdr:cNvPr>
            <xdr:cNvSpPr txBox="1">
              <a:spLocks/>
            </xdr:cNvSpPr>
          </xdr:nvSpPr>
          <xdr:spPr bwMode="auto">
            <a:xfrm>
              <a:off x="15535275" y="0"/>
              <a:ext cx="990600" cy="3714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Carbon in Herbs (&lt;1.3m)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24</xdr:col>
          <xdr:colOff>209550</xdr:colOff>
          <xdr:row>0</xdr:row>
          <xdr:rowOff>0</xdr:rowOff>
        </xdr:from>
        <xdr:to>
          <xdr:col>25</xdr:col>
          <xdr:colOff>428625</xdr:colOff>
          <xdr:row>2</xdr:row>
          <xdr:rowOff>47625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AAA36BC6-AD57-3E2D-CF5D-DC0F1A72AFB9}"/>
                </a:ext>
              </a:extLst>
            </xdr:cNvPr>
            <xdr:cNvSpPr txBox="1">
              <a:spLocks/>
            </xdr:cNvSpPr>
          </xdr:nvSpPr>
          <xdr:spPr bwMode="auto">
            <a:xfrm>
              <a:off x="16154400" y="0"/>
              <a:ext cx="990600" cy="371475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Aboveground Carbon Mg.Ha-1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25</xdr:col>
          <xdr:colOff>209550</xdr:colOff>
          <xdr:row>0</xdr:row>
          <xdr:rowOff>0</xdr:rowOff>
        </xdr:from>
        <xdr:to>
          <xdr:col>26</xdr:col>
          <xdr:colOff>581025</xdr:colOff>
          <xdr:row>3</xdr:row>
          <xdr:rowOff>28575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7ED4CCD1-1050-CA6E-92FB-418AC045D34A}"/>
                </a:ext>
              </a:extLst>
            </xdr:cNvPr>
            <xdr:cNvSpPr txBox="1">
              <a:spLocks/>
            </xdr:cNvSpPr>
          </xdr:nvSpPr>
          <xdr:spPr bwMode="auto">
            <a:xfrm>
              <a:off x="16925925" y="0"/>
              <a:ext cx="990600" cy="514350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Soil Organic Carbon Mg/Ha 0-20 cm depth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26</xdr:col>
          <xdr:colOff>200025</xdr:colOff>
          <xdr:row>0</xdr:row>
          <xdr:rowOff>0</xdr:rowOff>
        </xdr:from>
        <xdr:to>
          <xdr:col>27</xdr:col>
          <xdr:colOff>457200</xdr:colOff>
          <xdr:row>3</xdr:row>
          <xdr:rowOff>28575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9C65F10A-AD2D-C9D4-8836-DBDC011F882C}"/>
                </a:ext>
              </a:extLst>
            </xdr:cNvPr>
            <xdr:cNvSpPr txBox="1">
              <a:spLocks/>
            </xdr:cNvSpPr>
          </xdr:nvSpPr>
          <xdr:spPr bwMode="auto">
            <a:xfrm>
              <a:off x="17535525" y="0"/>
              <a:ext cx="990600" cy="514350"/>
            </a:xfrm>
            <a:prstGeom prst="rect">
              <a:avLst/>
            </a:prstGeom>
            <a:solidFill>
              <a:srgbClr val="FFFFC0"/>
            </a:solidFill>
            <a:ln w="9360">
              <a:solidFill>
                <a:srgbClr val="808080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Total Carbon (without palms) Mg.Ha-1</a:t>
              </a:r>
            </a:p>
          </xdr:txBody>
        </xdr:sp>
        <xdr:clientData fLocksWithSheet="0" fPrintsWithSheet="0"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IV120"/>
  <sheetViews>
    <sheetView tabSelected="1" zoomScale="90" zoomScaleNormal="90" workbookViewId="0">
      <selection activeCell="Q2" sqref="Q2"/>
    </sheetView>
  </sheetViews>
  <sheetFormatPr defaultColWidth="11.5703125" defaultRowHeight="12.75" x14ac:dyDescent="0.2"/>
  <cols>
    <col min="1" max="1" width="19.7109375" style="1" customWidth="1"/>
    <col min="2" max="2" width="8.28515625" style="2" bestFit="1" customWidth="1"/>
    <col min="3" max="3" width="9.28515625" style="2" bestFit="1" customWidth="1"/>
    <col min="4" max="4" width="9" style="2" bestFit="1" customWidth="1"/>
    <col min="5" max="5" width="7.140625" style="2" customWidth="1"/>
    <col min="6" max="6" width="9.28515625" style="2" bestFit="1" customWidth="1"/>
    <col min="7" max="7" width="10.42578125" style="2" bestFit="1" customWidth="1"/>
    <col min="8" max="8" width="8.28515625" style="2" bestFit="1" customWidth="1"/>
    <col min="9" max="9" width="9.85546875" style="2" customWidth="1"/>
    <col min="10" max="10" width="8.28515625" style="2" bestFit="1" customWidth="1"/>
    <col min="11" max="11" width="8.140625" style="2" customWidth="1"/>
    <col min="12" max="13" width="8.28515625" style="2" bestFit="1" customWidth="1"/>
    <col min="14" max="14" width="11.5703125" style="2" bestFit="1" customWidth="1"/>
    <col min="15" max="15" width="10.28515625" style="2" customWidth="1"/>
    <col min="16" max="16" width="15.140625" style="3" customWidth="1"/>
    <col min="17" max="17" width="17" style="3" customWidth="1"/>
    <col min="18" max="18" width="9.28515625" style="2" bestFit="1" customWidth="1"/>
    <col min="19" max="19" width="11.5703125" style="2" bestFit="1" customWidth="1"/>
    <col min="20" max="20" width="8.28515625" style="2" bestFit="1" customWidth="1"/>
    <col min="21" max="21" width="7" style="2" customWidth="1"/>
    <col min="22" max="22" width="8.28515625" style="2" bestFit="1" customWidth="1"/>
    <col min="23" max="23" width="7.140625" style="2" bestFit="1" customWidth="1"/>
    <col min="24" max="24" width="9.28515625" style="2" bestFit="1" customWidth="1"/>
    <col min="25" max="25" width="11.5703125" style="4"/>
    <col min="26" max="26" width="9.28515625" style="2" bestFit="1" customWidth="1"/>
    <col min="27" max="248" width="11" style="2" customWidth="1"/>
    <col min="249" max="251" width="11" style="5" customWidth="1"/>
    <col min="252" max="254" width="11" style="6" customWidth="1"/>
    <col min="255" max="16384" width="11.5703125" style="7"/>
  </cols>
  <sheetData>
    <row r="1" spans="1:26" s="9" customFormat="1" x14ac:dyDescent="0.2">
      <c r="A1" s="8" t="s">
        <v>23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24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10" t="s">
        <v>25</v>
      </c>
      <c r="Q1" s="10" t="s">
        <v>26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11" t="s">
        <v>20</v>
      </c>
      <c r="Z1" s="9" t="s">
        <v>21</v>
      </c>
    </row>
    <row r="2" spans="1:26" x14ac:dyDescent="0.2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50.832405885218726</v>
      </c>
      <c r="G2" s="3">
        <v>427.91645440652064</v>
      </c>
      <c r="H2" s="2">
        <v>7.1904760000000003</v>
      </c>
      <c r="I2" s="2">
        <v>30.566780999999999</v>
      </c>
      <c r="J2" s="2">
        <v>25.441680000000002</v>
      </c>
      <c r="K2" s="2">
        <v>55.473570000000002</v>
      </c>
      <c r="L2" s="2">
        <v>28.361599999999999</v>
      </c>
      <c r="M2" s="2">
        <v>10.280392067463005</v>
      </c>
      <c r="N2" s="3">
        <v>7833.333333333333</v>
      </c>
      <c r="O2" s="3">
        <v>3.1278510000000002</v>
      </c>
      <c r="P2" s="3">
        <v>56.725783</v>
      </c>
      <c r="Q2" s="3">
        <v>107.094007087668</v>
      </c>
      <c r="R2" s="2">
        <f t="shared" ref="R2:R33" si="0">F2+M2</f>
        <v>61.112797952681731</v>
      </c>
      <c r="S2" s="2">
        <f t="shared" ref="S2:S33" si="1">C2+G2+N2</f>
        <v>8261.2497877398528</v>
      </c>
      <c r="T2" s="2">
        <v>0</v>
      </c>
      <c r="U2" s="2">
        <v>0.88743189669992484</v>
      </c>
      <c r="V2" s="2">
        <v>1.92604296875</v>
      </c>
      <c r="W2" s="2">
        <v>0.28599732142857148</v>
      </c>
      <c r="X2" s="2">
        <f t="shared" ref="X2:X33" si="2">B2+R2+T2+U2+V2+W2</f>
        <v>64.212270139560218</v>
      </c>
      <c r="Y2" s="4">
        <v>58.261912713411093</v>
      </c>
      <c r="Z2" s="2">
        <f t="shared" ref="Z2:Z33" si="3">X2+Y2</f>
        <v>122.47418285297131</v>
      </c>
    </row>
    <row r="3" spans="1:26" x14ac:dyDescent="0.2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4.5747981792479369</v>
      </c>
      <c r="G3" s="3">
        <v>157.92154865002547</v>
      </c>
      <c r="H3" s="2">
        <v>5.2352939999999997</v>
      </c>
      <c r="I3" s="2">
        <v>22.085545</v>
      </c>
      <c r="J3" s="2">
        <v>15.15771</v>
      </c>
      <c r="K3" s="2">
        <v>31.569739999999999</v>
      </c>
      <c r="L3" s="2">
        <v>3.1238000000000001</v>
      </c>
      <c r="M3" s="2">
        <v>6.5305660227704267</v>
      </c>
      <c r="N3" s="3">
        <v>5416.666666666667</v>
      </c>
      <c r="O3" s="3">
        <v>2.7521270000000002</v>
      </c>
      <c r="P3" s="3">
        <v>66.233834999999999</v>
      </c>
      <c r="Q3" s="3">
        <v>92.5426940661374</v>
      </c>
      <c r="R3" s="2">
        <f t="shared" si="0"/>
        <v>11.105364202018364</v>
      </c>
      <c r="S3" s="2">
        <f t="shared" si="1"/>
        <v>5574.5882153166922</v>
      </c>
      <c r="T3" s="2">
        <v>0.93212245065538324</v>
      </c>
      <c r="U3" s="2">
        <v>0.68496493861607144</v>
      </c>
      <c r="V3" s="2">
        <v>0.14186367187500001</v>
      </c>
      <c r="W3" s="2">
        <v>0.15731818181818188</v>
      </c>
      <c r="X3" s="2">
        <f t="shared" si="2"/>
        <v>13.021633444983001</v>
      </c>
      <c r="Y3" s="4">
        <v>33.541681275773065</v>
      </c>
      <c r="Z3" s="2">
        <f t="shared" si="3"/>
        <v>46.563314720756068</v>
      </c>
    </row>
    <row r="4" spans="1:26" x14ac:dyDescent="0.2">
      <c r="A4" s="1">
        <v>3</v>
      </c>
      <c r="B4" s="3">
        <v>4.8663101604278118</v>
      </c>
      <c r="C4" s="3">
        <v>39</v>
      </c>
      <c r="D4" s="2">
        <v>0</v>
      </c>
      <c r="E4" s="3">
        <v>4.8663101604278118</v>
      </c>
      <c r="F4" s="2">
        <v>42.376035878580964</v>
      </c>
      <c r="G4" s="3">
        <v>414.38767193071828</v>
      </c>
      <c r="H4" s="2">
        <v>10.351899</v>
      </c>
      <c r="I4" s="2">
        <v>49.054357000000003</v>
      </c>
      <c r="J4" s="2">
        <v>19.07376</v>
      </c>
      <c r="K4" s="2">
        <v>55.759889999999999</v>
      </c>
      <c r="L4" s="2">
        <v>9.4931999999999999</v>
      </c>
      <c r="M4" s="2">
        <v>2.8637483993657704</v>
      </c>
      <c r="N4" s="3">
        <v>3000</v>
      </c>
      <c r="O4" s="3">
        <v>2.7798159999999998</v>
      </c>
      <c r="P4" s="3">
        <v>45.547696999999999</v>
      </c>
      <c r="Q4" s="3">
        <v>92.648922447960203</v>
      </c>
      <c r="R4" s="2">
        <f t="shared" si="0"/>
        <v>45.239784277946733</v>
      </c>
      <c r="S4" s="2">
        <f t="shared" si="1"/>
        <v>3453.3876719307182</v>
      </c>
      <c r="T4" s="2">
        <v>0.19079425747965859</v>
      </c>
      <c r="U4" s="2">
        <v>4.3114371937499998</v>
      </c>
      <c r="V4" s="2">
        <v>7.2412808937500008</v>
      </c>
      <c r="W4" s="2">
        <v>0.26667968750000004</v>
      </c>
      <c r="X4" s="2">
        <f t="shared" si="2"/>
        <v>62.116286470854206</v>
      </c>
      <c r="Y4" s="4">
        <v>46.157491239958553</v>
      </c>
      <c r="Z4" s="2">
        <f t="shared" si="3"/>
        <v>108.27377771081277</v>
      </c>
    </row>
    <row r="5" spans="1:26" x14ac:dyDescent="0.2">
      <c r="A5" s="1">
        <v>4</v>
      </c>
      <c r="B5" s="3">
        <v>2.9691061879297176</v>
      </c>
      <c r="C5" s="3">
        <v>30</v>
      </c>
      <c r="D5" s="3">
        <v>3.4346829640947325E-2</v>
      </c>
      <c r="E5" s="3">
        <v>2.1723453017570664</v>
      </c>
      <c r="F5" s="2">
        <v>37.733398354191884</v>
      </c>
      <c r="G5" s="3">
        <v>555.83800305654609</v>
      </c>
      <c r="H5" s="2">
        <v>6.8796609999999996</v>
      </c>
      <c r="I5" s="2">
        <v>39.809902000000001</v>
      </c>
      <c r="J5" s="2">
        <v>21.375319999999999</v>
      </c>
      <c r="K5" s="2">
        <v>45.769280000000002</v>
      </c>
      <c r="L5" s="2">
        <v>18.750699999999998</v>
      </c>
      <c r="M5" s="2">
        <v>10.874746378070977</v>
      </c>
      <c r="N5" s="3">
        <v>4833.333333333333</v>
      </c>
      <c r="O5" s="3">
        <v>3.2289140000000001</v>
      </c>
      <c r="P5" s="3">
        <v>51.877620999999998</v>
      </c>
      <c r="Q5" s="3">
        <v>79.505510449182196</v>
      </c>
      <c r="R5" s="2">
        <f t="shared" si="0"/>
        <v>48.608144732262858</v>
      </c>
      <c r="S5" s="2">
        <f t="shared" si="1"/>
        <v>5419.1713363898789</v>
      </c>
      <c r="T5" s="2">
        <v>0.37421098566950289</v>
      </c>
      <c r="U5" s="2">
        <v>3.4553800749999994</v>
      </c>
      <c r="V5" s="2">
        <v>1.7377242437500002</v>
      </c>
      <c r="W5" s="2">
        <v>0.4842546875</v>
      </c>
      <c r="X5" s="2">
        <f t="shared" si="2"/>
        <v>57.628820912112076</v>
      </c>
      <c r="Y5" s="4">
        <v>44.684752354088133</v>
      </c>
      <c r="Z5" s="2">
        <f t="shared" si="3"/>
        <v>102.31357326620021</v>
      </c>
    </row>
    <row r="6" spans="1:26" x14ac:dyDescent="0.2">
      <c r="A6" s="1">
        <v>5</v>
      </c>
      <c r="B6" s="3">
        <v>14.60568372803667</v>
      </c>
      <c r="C6" s="3">
        <v>22</v>
      </c>
      <c r="D6" s="3">
        <v>12.735859434682965</v>
      </c>
      <c r="E6" s="3">
        <v>0.6564807741278329</v>
      </c>
      <c r="F6" s="2">
        <v>7.6876065475520257</v>
      </c>
      <c r="G6" s="3">
        <v>349.87977585328576</v>
      </c>
      <c r="H6" s="2">
        <v>7.2610390000000002</v>
      </c>
      <c r="I6" s="2">
        <v>51.606662</v>
      </c>
      <c r="J6" s="2">
        <v>14.790179999999999</v>
      </c>
      <c r="K6" s="2">
        <v>27.105149999999998</v>
      </c>
      <c r="L6" s="2">
        <v>4.7839</v>
      </c>
      <c r="M6" s="2">
        <v>5.2835159551780215</v>
      </c>
      <c r="N6" s="3">
        <v>4250</v>
      </c>
      <c r="O6" s="3">
        <v>2.6912609999999999</v>
      </c>
      <c r="P6" s="3">
        <v>61.208817000000003</v>
      </c>
      <c r="Q6" s="3">
        <v>75.475165731808801</v>
      </c>
      <c r="R6" s="2">
        <f t="shared" si="0"/>
        <v>12.971122502730047</v>
      </c>
      <c r="S6" s="2">
        <f t="shared" si="1"/>
        <v>4621.8797758532855</v>
      </c>
      <c r="T6" s="2">
        <v>2.0951196222632449</v>
      </c>
      <c r="U6" s="2">
        <v>4.0010810656249998</v>
      </c>
      <c r="V6" s="2">
        <v>0.95879265624999976</v>
      </c>
      <c r="W6" s="2">
        <v>0.98197433035714332</v>
      </c>
      <c r="X6" s="2">
        <f t="shared" si="2"/>
        <v>35.6137739052621</v>
      </c>
      <c r="Y6" s="4">
        <v>43.159496655398151</v>
      </c>
      <c r="Z6" s="2">
        <f t="shared" si="3"/>
        <v>78.773270560660251</v>
      </c>
    </row>
    <row r="7" spans="1:26" x14ac:dyDescent="0.2">
      <c r="A7" s="1">
        <v>7</v>
      </c>
      <c r="B7" s="3">
        <v>7.1960784313725545</v>
      </c>
      <c r="C7" s="3">
        <v>86</v>
      </c>
      <c r="D7" s="3">
        <v>0.35064935064935077</v>
      </c>
      <c r="E7" s="3">
        <v>3.2314744079449973</v>
      </c>
      <c r="F7" s="2">
        <v>1.8242696045479425</v>
      </c>
      <c r="G7" s="3">
        <v>453.98981151299029</v>
      </c>
      <c r="H7" s="2">
        <v>4.1650939999999999</v>
      </c>
      <c r="I7" s="2">
        <v>38.239807999999996</v>
      </c>
      <c r="J7" s="2">
        <v>12.41488</v>
      </c>
      <c r="K7" s="2">
        <v>20.431899999999999</v>
      </c>
      <c r="L7" s="2">
        <v>1.4104000000000001</v>
      </c>
      <c r="M7" s="2">
        <v>17.345105468821981</v>
      </c>
      <c r="N7" s="3">
        <v>17000</v>
      </c>
      <c r="O7" s="3">
        <v>3.0859019999999999</v>
      </c>
      <c r="P7" s="3">
        <v>55.441836000000002</v>
      </c>
      <c r="Q7" s="3">
        <v>81.397988222536895</v>
      </c>
      <c r="R7" s="2">
        <f t="shared" si="0"/>
        <v>19.169375073369924</v>
      </c>
      <c r="S7" s="2">
        <f t="shared" si="1"/>
        <v>17539.989811512991</v>
      </c>
      <c r="T7" s="2">
        <v>0.52854815819208745</v>
      </c>
      <c r="U7" s="2">
        <v>2.6369519850000001</v>
      </c>
      <c r="V7" s="2">
        <v>0.47199206250000003</v>
      </c>
      <c r="W7" s="2">
        <v>0.39557671875</v>
      </c>
      <c r="X7" s="2">
        <f t="shared" si="2"/>
        <v>30.398522429184567</v>
      </c>
      <c r="Y7" s="4">
        <v>40.620480081301018</v>
      </c>
      <c r="Z7" s="2">
        <f t="shared" si="3"/>
        <v>71.019002510485592</v>
      </c>
    </row>
    <row r="8" spans="1:26" x14ac:dyDescent="0.2">
      <c r="A8" s="1">
        <v>8</v>
      </c>
      <c r="B8" s="3">
        <v>9.7584924879042578</v>
      </c>
      <c r="C8" s="3">
        <v>108</v>
      </c>
      <c r="D8" s="3">
        <v>0.42475171886936613</v>
      </c>
      <c r="E8" s="3">
        <v>8.653323147440803</v>
      </c>
      <c r="F8" s="2">
        <v>2.5001258261029875</v>
      </c>
      <c r="G8" s="3">
        <v>488.02649006622516</v>
      </c>
      <c r="H8" s="2">
        <v>4.4264960000000002</v>
      </c>
      <c r="I8" s="2">
        <v>36.519421000000001</v>
      </c>
      <c r="J8" s="2">
        <v>16.89124</v>
      </c>
      <c r="K8" s="2">
        <v>24.950620000000001</v>
      </c>
      <c r="L8" s="2">
        <v>1.5689000000000002</v>
      </c>
      <c r="M8" s="2">
        <v>8.8311384003999063</v>
      </c>
      <c r="N8" s="3">
        <v>10833.333333333334</v>
      </c>
      <c r="O8" s="3">
        <v>2.8399269999999999</v>
      </c>
      <c r="P8" s="3">
        <v>68.450062000000003</v>
      </c>
      <c r="Q8" s="3">
        <v>110.7778231975</v>
      </c>
      <c r="R8" s="2">
        <f t="shared" si="0"/>
        <v>11.331264226502894</v>
      </c>
      <c r="S8" s="2">
        <f t="shared" si="1"/>
        <v>11429.35982339956</v>
      </c>
      <c r="T8" s="2">
        <v>0.43467588333222651</v>
      </c>
      <c r="U8" s="2">
        <v>1.4209802574999997</v>
      </c>
      <c r="V8" s="2">
        <v>1.6723684999999999</v>
      </c>
      <c r="W8" s="2">
        <v>0.53565958333333319</v>
      </c>
      <c r="X8" s="2">
        <f t="shared" si="2"/>
        <v>25.153440938572711</v>
      </c>
      <c r="Y8" s="4">
        <v>38.502515693376601</v>
      </c>
      <c r="Z8" s="2">
        <f t="shared" si="3"/>
        <v>63.655956631949309</v>
      </c>
    </row>
    <row r="9" spans="1:26" x14ac:dyDescent="0.2">
      <c r="A9" s="1">
        <v>9</v>
      </c>
      <c r="B9" s="3">
        <v>1.5821950598421184</v>
      </c>
      <c r="C9" s="3">
        <v>91.696380000000005</v>
      </c>
      <c r="D9" s="2">
        <v>0</v>
      </c>
      <c r="E9" s="2">
        <v>0.98018844000000005</v>
      </c>
      <c r="F9" s="2">
        <v>5.301948030451209E-2</v>
      </c>
      <c r="G9" s="3">
        <v>5.0942439999999998</v>
      </c>
      <c r="H9" s="2">
        <v>2.5666669999999998</v>
      </c>
      <c r="I9" s="2">
        <v>35.153948999999997</v>
      </c>
      <c r="J9" s="2">
        <v>10.0914</v>
      </c>
      <c r="K9" s="2">
        <v>0</v>
      </c>
      <c r="L9" s="2">
        <v>4.0700000000000007E-2</v>
      </c>
      <c r="M9" s="2">
        <v>6.4072637258837526</v>
      </c>
      <c r="N9" s="3">
        <v>4500</v>
      </c>
      <c r="O9" s="3">
        <v>2.8898519999999999</v>
      </c>
      <c r="P9" s="3">
        <v>58.528717999999998</v>
      </c>
      <c r="Q9" s="3">
        <v>71.312319428547994</v>
      </c>
      <c r="R9" s="2">
        <f t="shared" si="0"/>
        <v>6.4602832061882651</v>
      </c>
      <c r="S9" s="2">
        <f t="shared" si="1"/>
        <v>4596.7906240000002</v>
      </c>
      <c r="T9" s="2">
        <v>0.13348639952473329</v>
      </c>
      <c r="U9" s="2">
        <v>3.5174711875</v>
      </c>
      <c r="V9" s="2">
        <v>0.55191772058823529</v>
      </c>
      <c r="W9" s="2">
        <v>0.14952968749999998</v>
      </c>
      <c r="X9" s="2">
        <f t="shared" si="2"/>
        <v>12.394883261143351</v>
      </c>
      <c r="Y9" s="4">
        <v>32.674199563132177</v>
      </c>
      <c r="Z9" s="2">
        <f t="shared" si="3"/>
        <v>45.069082824275526</v>
      </c>
    </row>
    <row r="10" spans="1:26" x14ac:dyDescent="0.2">
      <c r="A10" s="1">
        <v>10</v>
      </c>
      <c r="B10" s="3">
        <v>0.1950598421186657</v>
      </c>
      <c r="C10" s="3">
        <v>3</v>
      </c>
      <c r="D10" s="2">
        <v>0</v>
      </c>
      <c r="E10" s="3">
        <v>9.2182327476445142E-2</v>
      </c>
      <c r="F10" s="2">
        <v>6.6514758740531112</v>
      </c>
      <c r="G10" s="3">
        <v>68.31940906775344</v>
      </c>
      <c r="H10" s="2">
        <v>8.0714290000000002</v>
      </c>
      <c r="I10" s="2">
        <v>21.983215000000001</v>
      </c>
      <c r="J10" s="2">
        <v>25.092310000000001</v>
      </c>
      <c r="K10" s="2">
        <v>20.728249999999999</v>
      </c>
      <c r="L10" s="2">
        <v>3.4039000000000001</v>
      </c>
      <c r="M10" s="2">
        <v>2.8661150287691854</v>
      </c>
      <c r="N10" s="3">
        <v>13083.333333333334</v>
      </c>
      <c r="O10" s="3">
        <v>2.1309809999999998</v>
      </c>
      <c r="P10" s="3">
        <v>59.440641999999997</v>
      </c>
      <c r="Q10" s="3">
        <v>93.428953000000007</v>
      </c>
      <c r="R10" s="2">
        <f t="shared" si="0"/>
        <v>9.5175909028222971</v>
      </c>
      <c r="S10" s="2">
        <f t="shared" si="1"/>
        <v>13154.652742401087</v>
      </c>
      <c r="T10" s="2">
        <v>0</v>
      </c>
      <c r="U10" s="2">
        <v>2.3575743749999996</v>
      </c>
      <c r="V10" s="2">
        <v>1.2396973277777776</v>
      </c>
      <c r="W10" s="2">
        <v>8.4143750000000003E-2</v>
      </c>
      <c r="X10" s="2">
        <f t="shared" si="2"/>
        <v>13.39406619771874</v>
      </c>
      <c r="Y10" s="4">
        <v>32.177409459673314</v>
      </c>
      <c r="Z10" s="2">
        <f t="shared" si="3"/>
        <v>45.571475657392057</v>
      </c>
    </row>
    <row r="11" spans="1:26" x14ac:dyDescent="0.2">
      <c r="A11" s="1">
        <v>11</v>
      </c>
      <c r="B11" s="2">
        <v>0</v>
      </c>
      <c r="C11" s="2">
        <v>0</v>
      </c>
      <c r="D11" s="2">
        <v>0</v>
      </c>
      <c r="E11" s="2">
        <v>0</v>
      </c>
      <c r="F11" s="2">
        <v>6.0834956100406572</v>
      </c>
      <c r="G11" s="3">
        <v>300.56036678553232</v>
      </c>
      <c r="H11" s="2">
        <v>6.1428570000000002</v>
      </c>
      <c r="I11" s="2">
        <v>10.483853999999999</v>
      </c>
      <c r="J11" s="2">
        <v>12.98057</v>
      </c>
      <c r="K11" s="2">
        <v>20.07188</v>
      </c>
      <c r="L11" s="2">
        <v>4.1340000000000003</v>
      </c>
      <c r="M11" s="2">
        <v>5.001015791494952</v>
      </c>
      <c r="N11" s="3">
        <v>6416.666666666667</v>
      </c>
      <c r="O11" s="3">
        <v>2.5595759999999999</v>
      </c>
      <c r="P11" s="3">
        <v>60.394306999999998</v>
      </c>
      <c r="Q11" s="3">
        <v>75.758123332790902</v>
      </c>
      <c r="R11" s="2">
        <f t="shared" si="0"/>
        <v>11.084511401535609</v>
      </c>
      <c r="S11" s="2">
        <f t="shared" si="1"/>
        <v>6717.2270334521991</v>
      </c>
      <c r="T11" s="2">
        <v>2.5458598859996977</v>
      </c>
      <c r="U11" s="2">
        <v>5.1737058952736863</v>
      </c>
      <c r="V11" s="2">
        <v>2.2283419687500006</v>
      </c>
      <c r="W11" s="2">
        <v>0.77053694196428546</v>
      </c>
      <c r="X11" s="2">
        <f t="shared" si="2"/>
        <v>21.802956093523282</v>
      </c>
      <c r="Y11" s="4">
        <v>45.858899616524383</v>
      </c>
      <c r="Z11" s="2">
        <f t="shared" si="3"/>
        <v>67.661855710047661</v>
      </c>
    </row>
    <row r="12" spans="1:26" x14ac:dyDescent="0.2">
      <c r="A12" s="1">
        <v>12</v>
      </c>
      <c r="B12" s="2">
        <v>0</v>
      </c>
      <c r="C12" s="2">
        <v>0</v>
      </c>
      <c r="D12" s="2">
        <v>0</v>
      </c>
      <c r="E12" s="2">
        <v>0</v>
      </c>
      <c r="F12" s="2">
        <v>2.5350770167458601</v>
      </c>
      <c r="G12" s="3">
        <v>96.790626591951096</v>
      </c>
      <c r="H12" s="2">
        <v>6.2608699999999997</v>
      </c>
      <c r="I12" s="2">
        <v>13.804986</v>
      </c>
      <c r="J12" s="2">
        <v>13.83643</v>
      </c>
      <c r="K12" s="2">
        <v>29.531120000000001</v>
      </c>
      <c r="L12" s="2">
        <v>1.5751999999999999</v>
      </c>
      <c r="M12" s="2">
        <v>9.9116101941257231</v>
      </c>
      <c r="N12" s="3">
        <v>9166.6666666666661</v>
      </c>
      <c r="O12" s="3">
        <v>2.9000789999999999</v>
      </c>
      <c r="P12" s="3">
        <v>49.202159999999999</v>
      </c>
      <c r="Q12" s="3">
        <v>96.442384415032507</v>
      </c>
      <c r="R12" s="2">
        <f t="shared" si="0"/>
        <v>12.446687210871584</v>
      </c>
      <c r="S12" s="2">
        <f t="shared" si="1"/>
        <v>9263.4572932586179</v>
      </c>
      <c r="T12" s="2">
        <v>2.6039944716423604</v>
      </c>
      <c r="U12" s="2">
        <v>6.1090443683035724</v>
      </c>
      <c r="V12" s="2">
        <v>2.7428906249999994</v>
      </c>
      <c r="W12" s="2">
        <v>0.10687068452380953</v>
      </c>
      <c r="X12" s="2">
        <f t="shared" si="2"/>
        <v>24.009487360341328</v>
      </c>
      <c r="Y12" s="4">
        <v>29.004447870579479</v>
      </c>
      <c r="Z12" s="2">
        <f t="shared" si="3"/>
        <v>53.013935230920808</v>
      </c>
    </row>
    <row r="13" spans="1:26" x14ac:dyDescent="0.2">
      <c r="A13" s="1">
        <v>13</v>
      </c>
      <c r="B13" s="2">
        <v>0</v>
      </c>
      <c r="C13" s="2">
        <v>0</v>
      </c>
      <c r="D13" s="2">
        <v>0</v>
      </c>
      <c r="E13" s="2">
        <v>0</v>
      </c>
      <c r="F13" s="2">
        <v>9.0897971883100297</v>
      </c>
      <c r="G13" s="3">
        <v>453.38767193071828</v>
      </c>
      <c r="H13" s="2">
        <v>6.1526319999999997</v>
      </c>
      <c r="I13" s="2">
        <v>12.436607</v>
      </c>
      <c r="J13" s="2">
        <v>13.14048</v>
      </c>
      <c r="K13" s="2">
        <v>17.785419999999998</v>
      </c>
      <c r="L13" s="2">
        <v>6.3394000000000004</v>
      </c>
      <c r="M13" s="2">
        <v>9.6851519897066716</v>
      </c>
      <c r="N13" s="3">
        <v>7750</v>
      </c>
      <c r="O13" s="3">
        <v>3.05864</v>
      </c>
      <c r="P13" s="3">
        <v>65.975995999999995</v>
      </c>
      <c r="Q13" s="3">
        <v>64.605322114243194</v>
      </c>
      <c r="R13" s="2">
        <f t="shared" si="0"/>
        <v>18.774949178016701</v>
      </c>
      <c r="S13" s="2">
        <f t="shared" si="1"/>
        <v>8203.3876719307191</v>
      </c>
      <c r="T13" s="2">
        <v>2.6304929732857154</v>
      </c>
      <c r="U13" s="2">
        <v>1.3958624944196429</v>
      </c>
      <c r="V13" s="2">
        <v>3.3186033482142854</v>
      </c>
      <c r="W13" s="2">
        <v>0.21643177083333334</v>
      </c>
      <c r="X13" s="2">
        <f t="shared" si="2"/>
        <v>26.336339764769679</v>
      </c>
      <c r="Y13" s="4">
        <v>34.329828516154251</v>
      </c>
      <c r="Z13" s="2">
        <f t="shared" si="3"/>
        <v>60.666168280923927</v>
      </c>
    </row>
    <row r="14" spans="1:26" x14ac:dyDescent="0.2">
      <c r="A14" s="1">
        <v>14</v>
      </c>
      <c r="B14" s="2">
        <v>0</v>
      </c>
      <c r="C14" s="2">
        <v>0</v>
      </c>
      <c r="D14" s="2">
        <v>0</v>
      </c>
      <c r="E14" s="2">
        <v>0</v>
      </c>
      <c r="F14" s="2">
        <v>22.911833871711522</v>
      </c>
      <c r="G14" s="3">
        <v>387.16250636780438</v>
      </c>
      <c r="H14" s="2">
        <v>6.8571429999999998</v>
      </c>
      <c r="I14" s="2">
        <v>20.720638000000001</v>
      </c>
      <c r="J14" s="2">
        <v>17.037120000000002</v>
      </c>
      <c r="K14" s="2">
        <v>32.313189999999999</v>
      </c>
      <c r="L14" s="2">
        <v>9.7332000000000001</v>
      </c>
      <c r="M14" s="2">
        <v>2.9514063558216144</v>
      </c>
      <c r="N14" s="3">
        <v>6166.666666666667</v>
      </c>
      <c r="O14" s="3">
        <v>2.3371650000000002</v>
      </c>
      <c r="P14" s="3">
        <v>53.698152999999998</v>
      </c>
      <c r="Q14" s="3">
        <v>72.291270245800405</v>
      </c>
      <c r="R14" s="2">
        <f t="shared" si="0"/>
        <v>25.863240227533137</v>
      </c>
      <c r="S14" s="2">
        <f t="shared" si="1"/>
        <v>6553.8291730344718</v>
      </c>
      <c r="T14" s="2">
        <v>0.7364899094754096</v>
      </c>
      <c r="U14" s="2">
        <v>1.1841637515625001</v>
      </c>
      <c r="V14" s="2">
        <v>3.091626562500001</v>
      </c>
      <c r="W14" s="2">
        <v>0.4317609375</v>
      </c>
      <c r="X14" s="2">
        <f t="shared" si="2"/>
        <v>31.307281388571049</v>
      </c>
      <c r="Y14" s="4">
        <v>41.246065416981821</v>
      </c>
      <c r="Z14" s="2">
        <f t="shared" si="3"/>
        <v>72.553346805552877</v>
      </c>
    </row>
    <row r="15" spans="1:26" x14ac:dyDescent="0.2">
      <c r="A15" s="1">
        <v>15</v>
      </c>
      <c r="B15" s="2">
        <v>0</v>
      </c>
      <c r="C15" s="2">
        <v>0</v>
      </c>
      <c r="D15" s="2">
        <v>0</v>
      </c>
      <c r="E15" s="2">
        <v>0</v>
      </c>
      <c r="F15" s="2">
        <v>26.708382707743024</v>
      </c>
      <c r="G15" s="3">
        <v>397.35099337748346</v>
      </c>
      <c r="H15" s="2">
        <v>6.5189870000000001</v>
      </c>
      <c r="I15" s="2">
        <v>47.874006999999999</v>
      </c>
      <c r="J15" s="2">
        <v>14.92343</v>
      </c>
      <c r="K15" s="2">
        <v>56.409849999999999</v>
      </c>
      <c r="L15" s="2">
        <v>9.1311999999999998</v>
      </c>
      <c r="M15" s="2">
        <v>7.2400951768632043</v>
      </c>
      <c r="N15" s="3">
        <v>5500</v>
      </c>
      <c r="O15" s="3">
        <v>2.8935209999999998</v>
      </c>
      <c r="P15" s="3">
        <v>59.638807</v>
      </c>
      <c r="Q15" s="3">
        <v>92.351096175864498</v>
      </c>
      <c r="R15" s="2">
        <f t="shared" si="0"/>
        <v>33.948477884606227</v>
      </c>
      <c r="S15" s="2">
        <f t="shared" si="1"/>
        <v>5897.3509933774831</v>
      </c>
      <c r="T15" s="2">
        <v>0.31079032738095175</v>
      </c>
      <c r="U15" s="2">
        <v>0.78018069642857146</v>
      </c>
      <c r="V15" s="2">
        <v>4.4707025390625006</v>
      </c>
      <c r="W15" s="2">
        <v>0.60725658482142852</v>
      </c>
      <c r="X15" s="2">
        <f t="shared" si="2"/>
        <v>40.117408032299679</v>
      </c>
      <c r="Y15" s="4">
        <v>40.779060485439487</v>
      </c>
      <c r="Z15" s="2">
        <f t="shared" si="3"/>
        <v>80.896468517739166</v>
      </c>
    </row>
    <row r="16" spans="1:26" x14ac:dyDescent="0.2">
      <c r="A16" s="1">
        <v>18</v>
      </c>
      <c r="B16" s="2">
        <v>0</v>
      </c>
      <c r="C16" s="2">
        <v>0</v>
      </c>
      <c r="D16" s="2">
        <v>0</v>
      </c>
      <c r="E16" s="2">
        <v>0</v>
      </c>
      <c r="F16" s="2">
        <v>92.654687822954841</v>
      </c>
      <c r="G16" s="3">
        <v>534.8955680081508</v>
      </c>
      <c r="H16" s="2">
        <v>14.018867999999999</v>
      </c>
      <c r="I16" s="2">
        <v>31.854942999999999</v>
      </c>
      <c r="J16" s="2">
        <v>22.080100000000002</v>
      </c>
      <c r="K16" s="2">
        <v>49.679589999999997</v>
      </c>
      <c r="L16" s="2">
        <v>25.4818</v>
      </c>
      <c r="M16" s="2">
        <v>10.466451299435986</v>
      </c>
      <c r="N16" s="3">
        <v>10250</v>
      </c>
      <c r="O16" s="3">
        <v>2.526605</v>
      </c>
      <c r="P16" s="3">
        <v>63.516148000000001</v>
      </c>
      <c r="Q16" s="3">
        <v>100.190027783971</v>
      </c>
      <c r="R16" s="2">
        <f t="shared" si="0"/>
        <v>103.12113912239083</v>
      </c>
      <c r="S16" s="2">
        <f t="shared" si="1"/>
        <v>10784.895568008151</v>
      </c>
      <c r="T16" s="2">
        <v>0.32340791666666602</v>
      </c>
      <c r="U16" s="2">
        <v>1.0540037455357145</v>
      </c>
      <c r="V16" s="2">
        <v>4.9991531250000012</v>
      </c>
      <c r="W16" s="2">
        <v>0.33410323660714292</v>
      </c>
      <c r="X16" s="2">
        <f t="shared" si="2"/>
        <v>109.83180714620036</v>
      </c>
      <c r="Y16" s="4">
        <v>44.684317541704644</v>
      </c>
      <c r="Z16" s="2">
        <f t="shared" si="3"/>
        <v>154.51612468790501</v>
      </c>
    </row>
    <row r="17" spans="1:26" x14ac:dyDescent="0.2">
      <c r="A17" s="1">
        <v>19</v>
      </c>
      <c r="B17" s="3">
        <v>6.3769798828622388</v>
      </c>
      <c r="C17" s="3">
        <v>32</v>
      </c>
      <c r="D17" s="3">
        <v>3.6705882352941179</v>
      </c>
      <c r="E17" s="3">
        <v>2.3264578558696201</v>
      </c>
      <c r="F17" s="2">
        <v>52.07639319541493</v>
      </c>
      <c r="G17" s="3">
        <v>564.02649006622516</v>
      </c>
      <c r="H17" s="2">
        <v>9.1059319999999992</v>
      </c>
      <c r="I17" s="2">
        <v>37.011187999999997</v>
      </c>
      <c r="J17" s="2">
        <v>16.83727</v>
      </c>
      <c r="K17" s="2">
        <v>64.245379999999997</v>
      </c>
      <c r="L17" s="2">
        <v>13.5703</v>
      </c>
      <c r="M17" s="2">
        <v>8.6437021864608798</v>
      </c>
      <c r="N17" s="3">
        <v>3416.6666666666665</v>
      </c>
      <c r="O17" s="3">
        <v>3.8243309999999999</v>
      </c>
      <c r="P17" s="3">
        <v>53.414673999999998</v>
      </c>
      <c r="Q17" s="3">
        <v>83.782408438614596</v>
      </c>
      <c r="R17" s="2">
        <f t="shared" si="0"/>
        <v>60.720095381875808</v>
      </c>
      <c r="S17" s="2">
        <f t="shared" si="1"/>
        <v>4012.6931567328916</v>
      </c>
      <c r="T17" s="2">
        <v>0.68001859023632505</v>
      </c>
      <c r="U17" s="2">
        <v>3.9943246687499996</v>
      </c>
      <c r="V17" s="2">
        <v>2.1934170031250004</v>
      </c>
      <c r="W17" s="2">
        <v>1.2830390625000003</v>
      </c>
      <c r="X17" s="2">
        <f t="shared" si="2"/>
        <v>75.247874589349379</v>
      </c>
      <c r="Y17" s="4">
        <v>51.804697943697903</v>
      </c>
      <c r="Z17" s="2">
        <f t="shared" si="3"/>
        <v>127.05257253304728</v>
      </c>
    </row>
    <row r="18" spans="1:26" x14ac:dyDescent="0.2">
      <c r="A18" s="1">
        <v>20</v>
      </c>
      <c r="B18" s="3">
        <v>2.620320855614974</v>
      </c>
      <c r="C18" s="3">
        <v>21</v>
      </c>
      <c r="D18" s="2">
        <v>0</v>
      </c>
      <c r="E18" s="3">
        <v>2.2892793481028777</v>
      </c>
      <c r="F18" s="2">
        <v>21.237750516399789</v>
      </c>
      <c r="G18" s="3">
        <v>539.36678553234844</v>
      </c>
      <c r="H18" s="2">
        <v>9.3928569999999993</v>
      </c>
      <c r="I18" s="2">
        <v>19.072009999999999</v>
      </c>
      <c r="J18" s="2">
        <v>15.55325</v>
      </c>
      <c r="K18" s="2">
        <v>29.311789999999998</v>
      </c>
      <c r="L18" s="2">
        <v>9.3432999999999993</v>
      </c>
      <c r="M18" s="2">
        <v>5.3075909636633849</v>
      </c>
      <c r="N18" s="3">
        <v>3833.3333333333335</v>
      </c>
      <c r="O18" s="3">
        <v>3.0264310000000001</v>
      </c>
      <c r="P18" s="3">
        <v>65.155538000000007</v>
      </c>
      <c r="Q18" s="3">
        <v>61.439392093499897</v>
      </c>
      <c r="R18" s="2">
        <f t="shared" si="0"/>
        <v>26.545341480063172</v>
      </c>
      <c r="S18" s="2">
        <f t="shared" si="1"/>
        <v>4393.7001188656823</v>
      </c>
      <c r="T18" s="2">
        <v>0.44552011116792345</v>
      </c>
      <c r="U18" s="2">
        <v>2.9851738624999999</v>
      </c>
      <c r="V18" s="2">
        <v>1.527305390625</v>
      </c>
      <c r="W18" s="2">
        <v>0.2045546875</v>
      </c>
      <c r="X18" s="2">
        <f t="shared" si="2"/>
        <v>34.328216387471073</v>
      </c>
      <c r="Y18" s="4">
        <v>59.61060378120181</v>
      </c>
      <c r="Z18" s="2">
        <f t="shared" si="3"/>
        <v>93.938820168672891</v>
      </c>
    </row>
    <row r="19" spans="1:26" x14ac:dyDescent="0.2">
      <c r="A19" s="1">
        <v>21</v>
      </c>
      <c r="B19" s="3">
        <v>0.76170104405398531</v>
      </c>
      <c r="C19" s="3">
        <v>6</v>
      </c>
      <c r="D19" s="2">
        <v>0</v>
      </c>
      <c r="E19" s="3">
        <v>0.26513878278584163</v>
      </c>
      <c r="F19" s="2">
        <v>12.924921019897988</v>
      </c>
      <c r="G19" s="3">
        <v>365.87977585328576</v>
      </c>
      <c r="H19" s="2">
        <v>9.7623529999999992</v>
      </c>
      <c r="I19" s="2">
        <v>12.522646</v>
      </c>
      <c r="J19" s="2">
        <v>14.006589999999999</v>
      </c>
      <c r="K19" s="2">
        <v>25.98686</v>
      </c>
      <c r="L19" s="2">
        <v>5.6074999999999999</v>
      </c>
      <c r="M19" s="2">
        <v>5.9324729559727309</v>
      </c>
      <c r="N19" s="3">
        <v>3666.6666666666665</v>
      </c>
      <c r="O19" s="3">
        <v>3.2820499999999999</v>
      </c>
      <c r="P19" s="3">
        <v>58.622903000000001</v>
      </c>
      <c r="Q19" s="3">
        <v>60.486965528548701</v>
      </c>
      <c r="R19" s="2">
        <f t="shared" si="0"/>
        <v>18.857393975870721</v>
      </c>
      <c r="S19" s="2">
        <f t="shared" si="1"/>
        <v>4038.5464425199525</v>
      </c>
      <c r="T19" s="2">
        <v>0.12026729813002429</v>
      </c>
      <c r="U19" s="2">
        <v>3.5111229562499999</v>
      </c>
      <c r="V19" s="2">
        <v>3.4993644375000006</v>
      </c>
      <c r="W19" s="2">
        <v>0.77423437500000003</v>
      </c>
      <c r="X19" s="2">
        <f t="shared" si="2"/>
        <v>27.524084086804727</v>
      </c>
      <c r="Y19" s="4">
        <v>52.630912662002281</v>
      </c>
      <c r="Z19" s="2">
        <f t="shared" si="3"/>
        <v>80.154996748807008</v>
      </c>
    </row>
    <row r="20" spans="1:26" x14ac:dyDescent="0.2">
      <c r="A20" s="1">
        <v>22</v>
      </c>
      <c r="B20" s="2">
        <v>0</v>
      </c>
      <c r="C20" s="2">
        <v>0</v>
      </c>
      <c r="D20" s="2">
        <v>0</v>
      </c>
      <c r="E20" s="2">
        <v>0</v>
      </c>
      <c r="F20" s="2">
        <v>114.72494202150202</v>
      </c>
      <c r="G20" s="3">
        <v>565.46102903718793</v>
      </c>
      <c r="H20" s="2">
        <v>13.619469</v>
      </c>
      <c r="I20" s="2">
        <v>32.738256</v>
      </c>
      <c r="J20" s="2">
        <v>21.159579999999998</v>
      </c>
      <c r="K20" s="2">
        <v>60.921509999999998</v>
      </c>
      <c r="L20" s="2">
        <v>27.1906</v>
      </c>
      <c r="M20" s="2">
        <v>5.8723707838050601</v>
      </c>
      <c r="N20" s="3">
        <v>3666.6666666666665</v>
      </c>
      <c r="O20" s="3">
        <v>3.167395</v>
      </c>
      <c r="P20" s="3">
        <v>57.611370999999998</v>
      </c>
      <c r="Q20" s="3">
        <v>85.163977034286603</v>
      </c>
      <c r="R20" s="2">
        <f t="shared" si="0"/>
        <v>120.59731280530707</v>
      </c>
      <c r="S20" s="2">
        <f t="shared" si="1"/>
        <v>4232.1276957038544</v>
      </c>
      <c r="T20" s="2">
        <v>1.601271142594562</v>
      </c>
      <c r="U20" s="2">
        <v>2.3625519374999997</v>
      </c>
      <c r="V20" s="2">
        <v>1.2829149374999997</v>
      </c>
      <c r="W20" s="2">
        <v>0.14662286458333332</v>
      </c>
      <c r="X20" s="2">
        <f t="shared" si="2"/>
        <v>125.99067368748496</v>
      </c>
      <c r="Y20" s="4">
        <v>46.280587424401055</v>
      </c>
      <c r="Z20" s="2">
        <f t="shared" si="3"/>
        <v>172.27126111188602</v>
      </c>
    </row>
    <row r="21" spans="1:26" x14ac:dyDescent="0.2">
      <c r="A21" s="1">
        <v>23</v>
      </c>
      <c r="B21" s="2">
        <v>0</v>
      </c>
      <c r="C21" s="2">
        <v>0</v>
      </c>
      <c r="D21" s="2">
        <v>0</v>
      </c>
      <c r="E21" s="2">
        <v>0</v>
      </c>
      <c r="F21" s="2">
        <v>87.544713746207862</v>
      </c>
      <c r="G21" s="3">
        <v>565.46102903718793</v>
      </c>
      <c r="H21" s="2">
        <v>13.267856999999999</v>
      </c>
      <c r="I21" s="2">
        <v>29.547633000000001</v>
      </c>
      <c r="J21" s="2">
        <v>19.87659</v>
      </c>
      <c r="K21" s="2">
        <v>53.409959999999998</v>
      </c>
      <c r="L21" s="2">
        <v>22.500299999999999</v>
      </c>
      <c r="M21" s="2">
        <v>7.7335213185936276</v>
      </c>
      <c r="N21" s="3">
        <v>4166.666666666667</v>
      </c>
      <c r="O21" s="3">
        <v>3.1608779999999999</v>
      </c>
      <c r="P21" s="3">
        <v>65.244906999999998</v>
      </c>
      <c r="Q21" s="3">
        <v>80.278319404415697</v>
      </c>
      <c r="R21" s="2">
        <f t="shared" si="0"/>
        <v>95.278235064801493</v>
      </c>
      <c r="S21" s="2">
        <f t="shared" si="1"/>
        <v>4732.1276957038554</v>
      </c>
      <c r="T21" s="2">
        <v>0.67444511075097913</v>
      </c>
      <c r="U21" s="2">
        <v>2.0727555187499997</v>
      </c>
      <c r="V21" s="2">
        <v>4.1247875625000008</v>
      </c>
      <c r="W21" s="2">
        <v>0.2759416666666667</v>
      </c>
      <c r="X21" s="2">
        <f t="shared" si="2"/>
        <v>102.42616492346914</v>
      </c>
      <c r="Y21" s="4">
        <v>41.01681746402447</v>
      </c>
      <c r="Z21" s="2">
        <f t="shared" si="3"/>
        <v>143.4429823874936</v>
      </c>
    </row>
    <row r="22" spans="1:26" x14ac:dyDescent="0.2">
      <c r="A22" s="1">
        <v>24</v>
      </c>
      <c r="B22" s="2">
        <v>0</v>
      </c>
      <c r="C22" s="2">
        <v>0</v>
      </c>
      <c r="D22" s="2">
        <v>0</v>
      </c>
      <c r="E22" s="2">
        <v>0</v>
      </c>
      <c r="F22" s="2">
        <v>65.501801669147824</v>
      </c>
      <c r="G22" s="3">
        <v>616.40346408558332</v>
      </c>
      <c r="H22" s="2">
        <v>11.496240999999999</v>
      </c>
      <c r="I22" s="2">
        <v>19.052157000000001</v>
      </c>
      <c r="J22" s="2">
        <v>14.85981</v>
      </c>
      <c r="K22" s="2">
        <v>75.187640000000002</v>
      </c>
      <c r="L22" s="2">
        <v>16.679200000000002</v>
      </c>
      <c r="M22" s="2">
        <v>8.9100956321779581</v>
      </c>
      <c r="N22" s="3">
        <v>7000</v>
      </c>
      <c r="O22" s="3">
        <v>2.8654989999999998</v>
      </c>
      <c r="P22" s="3">
        <v>57.771256000000001</v>
      </c>
      <c r="Q22" s="3">
        <v>103.000776390608</v>
      </c>
      <c r="R22" s="2">
        <f t="shared" si="0"/>
        <v>74.41189730132578</v>
      </c>
      <c r="S22" s="2">
        <f t="shared" si="1"/>
        <v>7616.4034640855834</v>
      </c>
      <c r="T22" s="2">
        <v>0.24669322940632837</v>
      </c>
      <c r="U22" s="2">
        <v>0.9284689171874998</v>
      </c>
      <c r="V22" s="2">
        <v>1.5840515625</v>
      </c>
      <c r="W22" s="2">
        <v>0.44115898437500012</v>
      </c>
      <c r="X22" s="2">
        <f t="shared" si="2"/>
        <v>77.612269994794602</v>
      </c>
      <c r="Y22" s="4">
        <v>55.12981282951845</v>
      </c>
      <c r="Z22" s="2">
        <f t="shared" si="3"/>
        <v>132.74208282431306</v>
      </c>
    </row>
    <row r="23" spans="1:26" x14ac:dyDescent="0.2">
      <c r="A23" s="1">
        <v>25</v>
      </c>
      <c r="B23" s="2">
        <v>0</v>
      </c>
      <c r="C23" s="2">
        <v>0</v>
      </c>
      <c r="D23" s="2">
        <v>0</v>
      </c>
      <c r="E23" s="2">
        <v>0</v>
      </c>
      <c r="F23" s="2">
        <v>27.698866019887927</v>
      </c>
      <c r="G23" s="3">
        <v>631.68619460010189</v>
      </c>
      <c r="H23" s="2">
        <v>11.311111</v>
      </c>
      <c r="I23" s="2">
        <v>10.717708999999999</v>
      </c>
      <c r="J23" s="2">
        <v>14.062110000000001</v>
      </c>
      <c r="K23" s="2">
        <v>27.775010000000002</v>
      </c>
      <c r="L23" s="2">
        <v>10.5586</v>
      </c>
      <c r="M23" s="2">
        <v>8.9736764525319277</v>
      </c>
      <c r="N23" s="3">
        <v>4416.666666666667</v>
      </c>
      <c r="O23" s="3">
        <v>3.3722120000000002</v>
      </c>
      <c r="P23" s="3">
        <v>58.942734000000002</v>
      </c>
      <c r="Q23" s="3">
        <v>54.137432189139503</v>
      </c>
      <c r="R23" s="2">
        <f t="shared" si="0"/>
        <v>36.672542472419856</v>
      </c>
      <c r="S23" s="2">
        <f t="shared" si="1"/>
        <v>5048.3528612667687</v>
      </c>
      <c r="T23" s="2">
        <v>1.9993967965781794</v>
      </c>
      <c r="U23" s="2">
        <v>0.68257490468750004</v>
      </c>
      <c r="V23" s="2">
        <v>1.8277368749999996</v>
      </c>
      <c r="W23" s="2">
        <v>0.38440437500000002</v>
      </c>
      <c r="X23" s="2">
        <f t="shared" si="2"/>
        <v>41.566655423685539</v>
      </c>
      <c r="Y23" s="4">
        <v>29.496526071810351</v>
      </c>
      <c r="Z23" s="2">
        <f t="shared" si="3"/>
        <v>71.063181495495883</v>
      </c>
    </row>
    <row r="24" spans="1:26" x14ac:dyDescent="0.2">
      <c r="A24" s="1">
        <v>26</v>
      </c>
      <c r="B24" s="2">
        <v>0</v>
      </c>
      <c r="C24" s="2">
        <v>0</v>
      </c>
      <c r="D24" s="2">
        <v>0</v>
      </c>
      <c r="E24" s="2">
        <v>0</v>
      </c>
      <c r="F24" s="2">
        <v>8.4818561410689171</v>
      </c>
      <c r="G24" s="3">
        <v>244.5236882322975</v>
      </c>
      <c r="H24" s="2">
        <v>11.140351000000001</v>
      </c>
      <c r="I24" s="2">
        <v>6.6653969999999996</v>
      </c>
      <c r="J24" s="2">
        <v>12.40414</v>
      </c>
      <c r="K24" s="2">
        <v>26.855429999999998</v>
      </c>
      <c r="L24" s="2">
        <v>3.1627999999999998</v>
      </c>
      <c r="M24" s="2">
        <v>14.346462256855549</v>
      </c>
      <c r="N24" s="3">
        <v>5666.666666666667</v>
      </c>
      <c r="O24" s="3">
        <v>3.74498</v>
      </c>
      <c r="P24" s="3">
        <v>61.624474999999997</v>
      </c>
      <c r="Q24" s="3">
        <v>68.416200219549097</v>
      </c>
      <c r="R24" s="2">
        <f t="shared" si="0"/>
        <v>22.828318397924466</v>
      </c>
      <c r="S24" s="2">
        <f t="shared" si="1"/>
        <v>5911.1903548989649</v>
      </c>
      <c r="T24" s="2">
        <v>0</v>
      </c>
      <c r="U24" s="2">
        <v>1.1773739406249999</v>
      </c>
      <c r="V24" s="2">
        <v>0.47259218750000004</v>
      </c>
      <c r="W24" s="2">
        <v>0.69871757812500002</v>
      </c>
      <c r="X24" s="2">
        <f t="shared" si="2"/>
        <v>25.177002104174463</v>
      </c>
      <c r="Y24" s="4">
        <v>41.517297424478166</v>
      </c>
      <c r="Z24" s="2">
        <f t="shared" si="3"/>
        <v>66.694299528652635</v>
      </c>
    </row>
    <row r="25" spans="1:26" x14ac:dyDescent="0.2">
      <c r="A25" s="1">
        <v>27</v>
      </c>
      <c r="B25" s="2">
        <v>0</v>
      </c>
      <c r="C25" s="2">
        <v>0</v>
      </c>
      <c r="D25" s="2">
        <v>0</v>
      </c>
      <c r="E25" s="2">
        <v>0</v>
      </c>
      <c r="F25" s="2">
        <v>10.78074668427036</v>
      </c>
      <c r="G25" s="3">
        <v>290.3718797758533</v>
      </c>
      <c r="H25" s="2">
        <v>11.193548</v>
      </c>
      <c r="I25" s="2">
        <v>7.7306869999999996</v>
      </c>
      <c r="J25" s="2">
        <v>13.30926</v>
      </c>
      <c r="K25" s="2">
        <v>23.180250000000001</v>
      </c>
      <c r="L25" s="2">
        <v>4.2519</v>
      </c>
      <c r="M25" s="2">
        <v>7.458677677379856</v>
      </c>
      <c r="N25" s="3">
        <v>3833.3333333333335</v>
      </c>
      <c r="O25" s="3">
        <v>3.5947339999999999</v>
      </c>
      <c r="P25" s="3">
        <v>73.354669999999999</v>
      </c>
      <c r="Q25" s="3">
        <v>57.473392302930002</v>
      </c>
      <c r="R25" s="2">
        <f t="shared" si="0"/>
        <v>18.239424361650215</v>
      </c>
      <c r="S25" s="2">
        <f t="shared" si="1"/>
        <v>4123.7052131091868</v>
      </c>
      <c r="T25" s="2">
        <v>0</v>
      </c>
      <c r="U25" s="2">
        <v>0.8065357523437503</v>
      </c>
      <c r="V25" s="2">
        <v>1.3146885937499999</v>
      </c>
      <c r="W25" s="2">
        <v>0.51847359374999991</v>
      </c>
      <c r="X25" s="2">
        <f t="shared" si="2"/>
        <v>20.879122301493965</v>
      </c>
      <c r="Y25" s="4">
        <v>38.880786834863422</v>
      </c>
      <c r="Z25" s="2">
        <f t="shared" si="3"/>
        <v>59.759909136357386</v>
      </c>
    </row>
    <row r="26" spans="1:26" x14ac:dyDescent="0.2">
      <c r="A26" s="1">
        <v>28</v>
      </c>
      <c r="B26" s="3">
        <v>1.2377599999999997</v>
      </c>
      <c r="C26" s="3">
        <v>10</v>
      </c>
      <c r="D26" s="2">
        <v>0</v>
      </c>
      <c r="E26" s="2">
        <v>0</v>
      </c>
      <c r="F26" s="2">
        <v>8.6781177095272053</v>
      </c>
      <c r="G26" s="3">
        <v>912.66666666666663</v>
      </c>
      <c r="H26" s="2">
        <v>3.869075</v>
      </c>
      <c r="I26" s="2">
        <v>35.939920000000001</v>
      </c>
      <c r="J26" s="2">
        <v>15.33202</v>
      </c>
      <c r="K26" s="2">
        <v>25.748830000000002</v>
      </c>
      <c r="L26" s="2">
        <v>16.897600000000001</v>
      </c>
      <c r="M26" s="2">
        <v>19.675646178679038</v>
      </c>
      <c r="N26" s="2">
        <v>7555.5555555555557</v>
      </c>
      <c r="O26" s="3">
        <v>7.90503</v>
      </c>
      <c r="P26" s="3">
        <v>19.145710999999999</v>
      </c>
      <c r="Q26" s="3">
        <v>37.001989410268898</v>
      </c>
      <c r="R26" s="2">
        <f t="shared" si="0"/>
        <v>28.353763888206245</v>
      </c>
      <c r="S26" s="2">
        <f t="shared" si="1"/>
        <v>8478.2222222222226</v>
      </c>
      <c r="T26" s="2">
        <v>0</v>
      </c>
      <c r="U26" s="2">
        <v>0.75176097453703705</v>
      </c>
      <c r="V26" s="2">
        <v>6.0372797222222223</v>
      </c>
      <c r="W26" s="2">
        <v>0.17159062500000002</v>
      </c>
      <c r="X26" s="2">
        <f t="shared" si="2"/>
        <v>36.552155209965505</v>
      </c>
      <c r="Y26" s="4">
        <v>39.397925716918962</v>
      </c>
      <c r="Z26" s="2">
        <f t="shared" si="3"/>
        <v>75.950080926884468</v>
      </c>
    </row>
    <row r="27" spans="1:26" x14ac:dyDescent="0.2">
      <c r="A27" s="1">
        <v>29</v>
      </c>
      <c r="B27" s="2">
        <v>0</v>
      </c>
      <c r="C27" s="2">
        <v>0</v>
      </c>
      <c r="D27" s="2">
        <v>0</v>
      </c>
      <c r="E27" s="2">
        <v>0</v>
      </c>
      <c r="F27" s="2">
        <v>4.8236202208795103</v>
      </c>
      <c r="G27" s="3">
        <v>821.33333333333337</v>
      </c>
      <c r="H27" s="2">
        <v>3.0474030000000001</v>
      </c>
      <c r="I27" s="2">
        <v>36.955710000000003</v>
      </c>
      <c r="J27" s="2">
        <v>12.778460000000001</v>
      </c>
      <c r="K27" s="2">
        <v>21.662649999999999</v>
      </c>
      <c r="L27" s="2">
        <v>11.0244</v>
      </c>
      <c r="M27" s="2">
        <v>0.65653552978640073</v>
      </c>
      <c r="N27" s="2">
        <v>469.33333333333331</v>
      </c>
      <c r="O27" s="3">
        <v>4.9721070000000003</v>
      </c>
      <c r="P27" s="3">
        <v>48.826619000000001</v>
      </c>
      <c r="Q27" s="3">
        <v>49.374636523981998</v>
      </c>
      <c r="R27" s="2">
        <f t="shared" si="0"/>
        <v>5.4801557506659107</v>
      </c>
      <c r="S27" s="2">
        <f t="shared" si="1"/>
        <v>1290.6666666666667</v>
      </c>
      <c r="T27" s="2">
        <v>0</v>
      </c>
      <c r="U27" s="2">
        <v>0.67311419907407433</v>
      </c>
      <c r="V27" s="2">
        <v>3.1259722222222223E-2</v>
      </c>
      <c r="W27" s="2">
        <v>0.1964801041666667</v>
      </c>
      <c r="X27" s="2">
        <f t="shared" si="2"/>
        <v>6.3810097761288738</v>
      </c>
      <c r="Y27" s="4">
        <v>35.596903065219387</v>
      </c>
      <c r="Z27" s="2">
        <f t="shared" si="3"/>
        <v>41.977912841348257</v>
      </c>
    </row>
    <row r="28" spans="1:26" x14ac:dyDescent="0.2">
      <c r="A28" s="1">
        <v>30</v>
      </c>
      <c r="B28" s="3">
        <v>5.5850666666666706</v>
      </c>
      <c r="C28" s="3">
        <v>52</v>
      </c>
      <c r="D28" s="2">
        <v>0</v>
      </c>
      <c r="E28" s="2">
        <v>0</v>
      </c>
      <c r="F28" s="2">
        <v>13.955164624197128</v>
      </c>
      <c r="G28" s="3">
        <v>1276</v>
      </c>
      <c r="H28" s="2">
        <v>4.1736950000000004</v>
      </c>
      <c r="I28" s="2">
        <v>52.618569999999998</v>
      </c>
      <c r="J28" s="2">
        <v>13.866</v>
      </c>
      <c r="K28" s="2">
        <v>19.097270000000002</v>
      </c>
      <c r="L28" s="2">
        <v>16.441299999999998</v>
      </c>
      <c r="M28" s="2">
        <v>1.4736805946063944</v>
      </c>
      <c r="N28" s="2">
        <v>165.33333333333334</v>
      </c>
      <c r="O28" s="3">
        <v>7.2185439999999996</v>
      </c>
      <c r="P28" s="3">
        <v>41.424005999999999</v>
      </c>
      <c r="Q28" s="3">
        <v>28.158815400398701</v>
      </c>
      <c r="R28" s="2">
        <f t="shared" si="0"/>
        <v>15.428845218803522</v>
      </c>
      <c r="S28" s="2">
        <f t="shared" si="1"/>
        <v>1493.3333333333333</v>
      </c>
      <c r="T28" s="2">
        <v>0</v>
      </c>
      <c r="U28" s="2">
        <v>0.83861588657407393</v>
      </c>
      <c r="V28" s="2">
        <v>0.68173750000000011</v>
      </c>
      <c r="W28" s="2">
        <v>0</v>
      </c>
      <c r="X28" s="2">
        <f t="shared" si="2"/>
        <v>22.534265272044269</v>
      </c>
      <c r="Y28" s="4">
        <v>37.324090432226981</v>
      </c>
      <c r="Z28" s="2">
        <f t="shared" si="3"/>
        <v>59.858355704271247</v>
      </c>
    </row>
    <row r="29" spans="1:26" x14ac:dyDescent="0.2">
      <c r="A29" s="1">
        <v>31</v>
      </c>
      <c r="B29" s="2">
        <v>0</v>
      </c>
      <c r="C29" s="2">
        <v>0</v>
      </c>
      <c r="D29" s="2">
        <v>0</v>
      </c>
      <c r="E29" s="2">
        <v>0</v>
      </c>
      <c r="F29" s="2">
        <v>250.29721521693477</v>
      </c>
      <c r="G29" s="3">
        <v>570.66666666666663</v>
      </c>
      <c r="H29" s="2">
        <v>9.9813080000000003</v>
      </c>
      <c r="I29" s="2">
        <v>106.68146</v>
      </c>
      <c r="J29" s="2">
        <v>24.135269999999998</v>
      </c>
      <c r="K29" s="2">
        <v>82.287059999999997</v>
      </c>
      <c r="L29" s="2">
        <v>43.621200000000002</v>
      </c>
      <c r="M29" s="2">
        <v>1.4518053856914521</v>
      </c>
      <c r="N29" s="2">
        <v>444.44444444444446</v>
      </c>
      <c r="O29" s="3">
        <v>6.5783889999999996</v>
      </c>
      <c r="P29" s="3">
        <v>40.819518000000002</v>
      </c>
      <c r="Q29" s="3">
        <v>85.030076462841805</v>
      </c>
      <c r="R29" s="2">
        <f t="shared" si="0"/>
        <v>251.74902060262622</v>
      </c>
      <c r="S29" s="2">
        <f t="shared" si="1"/>
        <v>1015.1111111111111</v>
      </c>
      <c r="T29" s="2">
        <v>1.7142302979769892</v>
      </c>
      <c r="U29" s="2">
        <v>1.3668522289164016</v>
      </c>
      <c r="V29" s="2">
        <v>1.824305416666667</v>
      </c>
      <c r="W29" s="2">
        <v>0</v>
      </c>
      <c r="X29" s="2">
        <f t="shared" si="2"/>
        <v>256.65440854618629</v>
      </c>
      <c r="Y29" s="4">
        <v>34.096876000906043</v>
      </c>
      <c r="Z29" s="2">
        <f t="shared" si="3"/>
        <v>290.75128454709233</v>
      </c>
    </row>
    <row r="30" spans="1:26" x14ac:dyDescent="0.2">
      <c r="A30" s="1">
        <v>33</v>
      </c>
      <c r="B30" s="3">
        <v>5.8692817116658187</v>
      </c>
      <c r="C30" s="3">
        <v>35</v>
      </c>
      <c r="D30" s="2">
        <v>1.5401936000000001</v>
      </c>
      <c r="E30" s="2">
        <v>0</v>
      </c>
      <c r="F30" s="2">
        <v>12.701157834272786</v>
      </c>
      <c r="G30" s="3">
        <v>429</v>
      </c>
      <c r="H30" s="2">
        <v>6.2701149999999997</v>
      </c>
      <c r="I30" s="2">
        <v>27.091200000000001</v>
      </c>
      <c r="J30" s="2">
        <v>17.61185</v>
      </c>
      <c r="K30" s="2">
        <v>50.736060000000002</v>
      </c>
      <c r="L30" s="2">
        <v>8.2385999999999999</v>
      </c>
      <c r="M30" s="2">
        <v>13.54225856039497</v>
      </c>
      <c r="N30" s="2">
        <v>2480</v>
      </c>
      <c r="O30" s="3">
        <v>7.4575820000000004</v>
      </c>
      <c r="P30" s="3">
        <v>22.073808</v>
      </c>
      <c r="Q30" s="3">
        <v>62.588879008844799</v>
      </c>
      <c r="R30" s="2">
        <f t="shared" si="0"/>
        <v>26.243416394667754</v>
      </c>
      <c r="S30" s="2">
        <f t="shared" si="1"/>
        <v>2944</v>
      </c>
      <c r="T30" s="2">
        <v>3.2177377748651512</v>
      </c>
      <c r="U30" s="2">
        <v>1.7778506153332854</v>
      </c>
      <c r="V30" s="2">
        <v>0.31056060156250004</v>
      </c>
      <c r="W30" s="2">
        <v>1.3530673098741683</v>
      </c>
      <c r="X30" s="2">
        <f t="shared" si="2"/>
        <v>38.77191440796868</v>
      </c>
      <c r="Y30" s="4">
        <v>35.91068387299061</v>
      </c>
      <c r="Z30" s="2">
        <f t="shared" si="3"/>
        <v>74.682598280959297</v>
      </c>
    </row>
    <row r="31" spans="1:26" x14ac:dyDescent="0.2">
      <c r="A31" s="1">
        <v>34</v>
      </c>
      <c r="B31" s="3">
        <v>8.5043810494141656</v>
      </c>
      <c r="C31" s="3">
        <v>60</v>
      </c>
      <c r="D31" s="2">
        <v>0.89663780000000004</v>
      </c>
      <c r="E31" s="2">
        <v>0</v>
      </c>
      <c r="F31" s="2">
        <v>43.925596303515093</v>
      </c>
      <c r="G31" s="3">
        <v>576.78043810494137</v>
      </c>
      <c r="H31" s="2">
        <v>6.3479999999999999</v>
      </c>
      <c r="I31" s="2">
        <v>36.27948</v>
      </c>
      <c r="J31" s="2">
        <v>21.881930000000001</v>
      </c>
      <c r="K31" s="2">
        <v>70.006510000000006</v>
      </c>
      <c r="L31" s="2">
        <v>18.461400000000001</v>
      </c>
      <c r="M31" s="2">
        <v>3.7558234541344251</v>
      </c>
      <c r="N31" s="2">
        <v>1280</v>
      </c>
      <c r="O31" s="3">
        <v>5.8727270000000003</v>
      </c>
      <c r="P31" s="3">
        <v>37.329051999999997</v>
      </c>
      <c r="Q31" s="3">
        <v>84.071937193520299</v>
      </c>
      <c r="R31" s="2">
        <f t="shared" si="0"/>
        <v>47.681419757649515</v>
      </c>
      <c r="S31" s="2">
        <f t="shared" si="1"/>
        <v>1916.7804381049414</v>
      </c>
      <c r="T31" s="2">
        <v>0.62411553760783578</v>
      </c>
      <c r="U31" s="2">
        <v>1.5995898900520833</v>
      </c>
      <c r="V31" s="2">
        <v>1.5176910958904108</v>
      </c>
      <c r="W31" s="2">
        <v>0.24389461869177026</v>
      </c>
      <c r="X31" s="2">
        <f t="shared" si="2"/>
        <v>60.171091949305776</v>
      </c>
      <c r="Y31" s="4">
        <v>41.730527591474235</v>
      </c>
      <c r="Z31" s="2">
        <f t="shared" si="3"/>
        <v>101.90161954078002</v>
      </c>
    </row>
    <row r="32" spans="1:26" x14ac:dyDescent="0.2">
      <c r="A32" s="1">
        <v>35</v>
      </c>
      <c r="B32" s="3">
        <v>26.675700458481863</v>
      </c>
      <c r="C32" s="3">
        <v>187</v>
      </c>
      <c r="D32" s="2">
        <v>0</v>
      </c>
      <c r="E32" s="2">
        <v>0</v>
      </c>
      <c r="F32" s="2">
        <v>20.685993533941264</v>
      </c>
      <c r="G32" s="3">
        <v>1040.712684666327</v>
      </c>
      <c r="H32" s="2">
        <v>6.9593360000000004</v>
      </c>
      <c r="I32" s="2">
        <v>44.745539999999998</v>
      </c>
      <c r="J32" s="2">
        <v>15.211819999999999</v>
      </c>
      <c r="K32" s="2">
        <v>53.96649</v>
      </c>
      <c r="L32" s="2">
        <v>6.4286000000000003</v>
      </c>
      <c r="M32" s="2">
        <v>2.9577601177261252</v>
      </c>
      <c r="N32" s="2">
        <v>880</v>
      </c>
      <c r="O32" s="3">
        <v>7.381818</v>
      </c>
      <c r="P32" s="3">
        <v>25.014434000000001</v>
      </c>
      <c r="Q32" s="3">
        <v>58.100199092161702</v>
      </c>
      <c r="R32" s="2">
        <f t="shared" si="0"/>
        <v>23.643753651667389</v>
      </c>
      <c r="S32" s="2">
        <f t="shared" si="1"/>
        <v>2107.7126846663268</v>
      </c>
      <c r="T32" s="2">
        <v>0.90845205505019366</v>
      </c>
      <c r="U32" s="2">
        <v>0.90820662387589923</v>
      </c>
      <c r="V32" s="2">
        <v>0.51033300173010376</v>
      </c>
      <c r="W32" s="2">
        <v>0.32346095805921055</v>
      </c>
      <c r="X32" s="2">
        <f t="shared" si="2"/>
        <v>52.969906748864652</v>
      </c>
      <c r="Y32" s="4">
        <v>40.80097078666688</v>
      </c>
      <c r="Z32" s="2">
        <f t="shared" si="3"/>
        <v>93.770877535531525</v>
      </c>
    </row>
    <row r="33" spans="1:26" x14ac:dyDescent="0.2">
      <c r="A33" s="1">
        <v>36</v>
      </c>
      <c r="B33" s="3">
        <v>13.655629139072856</v>
      </c>
      <c r="C33" s="3">
        <v>91</v>
      </c>
      <c r="D33" s="2">
        <v>0</v>
      </c>
      <c r="E33" s="2">
        <v>0</v>
      </c>
      <c r="F33" s="2">
        <v>64.702842298664237</v>
      </c>
      <c r="G33" s="3">
        <v>744.45593479368313</v>
      </c>
      <c r="H33" s="2">
        <v>7.3780489999999999</v>
      </c>
      <c r="I33" s="2">
        <v>50.676850000000002</v>
      </c>
      <c r="J33" s="2">
        <v>21.811599999999999</v>
      </c>
      <c r="K33" s="2">
        <v>67.689139999999995</v>
      </c>
      <c r="L33" s="2">
        <v>20.174600000000002</v>
      </c>
      <c r="M33" s="2">
        <v>8.2781261576389493</v>
      </c>
      <c r="N33" s="2">
        <v>3840</v>
      </c>
      <c r="O33" s="3">
        <v>5.9912280000000004</v>
      </c>
      <c r="P33" s="3">
        <v>36.359941999999997</v>
      </c>
      <c r="Q33" s="3">
        <v>91.641826311854004</v>
      </c>
      <c r="R33" s="2">
        <f t="shared" si="0"/>
        <v>72.980968456303188</v>
      </c>
      <c r="S33" s="2">
        <f t="shared" si="1"/>
        <v>4675.4559347936829</v>
      </c>
      <c r="T33" s="2">
        <v>1.73900949106534</v>
      </c>
      <c r="U33" s="2">
        <v>1.8697829486498385</v>
      </c>
      <c r="V33" s="2">
        <v>0</v>
      </c>
      <c r="W33" s="2">
        <v>0</v>
      </c>
      <c r="X33" s="2">
        <f t="shared" si="2"/>
        <v>90.245390035091233</v>
      </c>
      <c r="Y33" s="4">
        <v>54.725693762317142</v>
      </c>
      <c r="Z33" s="2">
        <f t="shared" si="3"/>
        <v>144.97108379740837</v>
      </c>
    </row>
    <row r="34" spans="1:26" x14ac:dyDescent="0.2">
      <c r="A34" s="1">
        <v>37</v>
      </c>
      <c r="B34" s="3">
        <v>1.6787060621497707</v>
      </c>
      <c r="C34" s="3">
        <v>4</v>
      </c>
      <c r="D34" s="2">
        <v>1.2762608</v>
      </c>
      <c r="E34" s="2">
        <v>0</v>
      </c>
      <c r="F34" s="2">
        <v>76.298373432283086</v>
      </c>
      <c r="G34" s="3">
        <v>556.36678553234844</v>
      </c>
      <c r="H34" s="2">
        <v>7.1454550000000001</v>
      </c>
      <c r="I34" s="2">
        <v>42.522500000000001</v>
      </c>
      <c r="J34" s="2">
        <v>20.832460000000001</v>
      </c>
      <c r="K34" s="2">
        <v>68.347279999999998</v>
      </c>
      <c r="L34" s="2">
        <v>26.922799999999999</v>
      </c>
      <c r="M34" s="2">
        <v>9.1350560076029641</v>
      </c>
      <c r="N34" s="2">
        <v>1120</v>
      </c>
      <c r="O34" s="3">
        <v>8.8857140000000001</v>
      </c>
      <c r="P34" s="3">
        <v>10.847211</v>
      </c>
      <c r="Q34" s="3">
        <v>71.618873539679797</v>
      </c>
      <c r="R34" s="2">
        <f t="shared" ref="R34:R65" si="4">F34+M34</f>
        <v>85.433429439886055</v>
      </c>
      <c r="S34" s="2">
        <f t="shared" ref="S34:S65" si="5">C34+G34+N34</f>
        <v>1680.3667855323483</v>
      </c>
      <c r="T34" s="2">
        <v>0</v>
      </c>
      <c r="U34" s="2">
        <v>1.3928749010046728</v>
      </c>
      <c r="V34" s="2">
        <v>0.62656433482986762</v>
      </c>
      <c r="W34" s="2">
        <v>3.0368779861111108E-2</v>
      </c>
      <c r="X34" s="2">
        <f t="shared" ref="X34:X65" si="6">B34+R34+T34+U34+V34+W34</f>
        <v>89.161943517731473</v>
      </c>
      <c r="Y34" s="4">
        <v>43.438959988284644</v>
      </c>
      <c r="Z34" s="2">
        <f t="shared" ref="Z34:Z65" si="7">X34+Y34</f>
        <v>132.60090350601612</v>
      </c>
    </row>
    <row r="35" spans="1:26" x14ac:dyDescent="0.2">
      <c r="A35" s="1">
        <v>38</v>
      </c>
      <c r="B35" s="3">
        <v>9.2144676515537469</v>
      </c>
      <c r="C35" s="3">
        <v>68</v>
      </c>
      <c r="D35" s="2">
        <v>0</v>
      </c>
      <c r="E35" s="2">
        <v>0</v>
      </c>
      <c r="F35" s="2">
        <v>207.33741744602753</v>
      </c>
      <c r="G35" s="3">
        <v>477.08405501782988</v>
      </c>
      <c r="H35" s="2">
        <v>12.046728999999999</v>
      </c>
      <c r="I35" s="2">
        <v>76.997619999999998</v>
      </c>
      <c r="J35" s="2">
        <v>45.979349999999997</v>
      </c>
      <c r="K35" s="2">
        <v>53.687959999999997</v>
      </c>
      <c r="L35" s="2">
        <v>42.253</v>
      </c>
      <c r="M35" s="2">
        <v>0</v>
      </c>
      <c r="N35" s="2">
        <v>0</v>
      </c>
      <c r="O35" s="3">
        <v>0</v>
      </c>
      <c r="P35" s="3">
        <v>0</v>
      </c>
      <c r="Q35" s="3">
        <v>53.687958777270602</v>
      </c>
      <c r="R35" s="2">
        <f t="shared" si="4"/>
        <v>207.33741744602753</v>
      </c>
      <c r="S35" s="2">
        <f t="shared" si="5"/>
        <v>545.08405501782988</v>
      </c>
      <c r="T35" s="2">
        <v>1.4490121386486818</v>
      </c>
      <c r="U35" s="2">
        <v>1.8229601185134747</v>
      </c>
      <c r="V35" s="2">
        <v>0.88343450880114183</v>
      </c>
      <c r="W35" s="2">
        <v>2.3479822404136472</v>
      </c>
      <c r="X35" s="2">
        <f t="shared" si="6"/>
        <v>223.0552741039582</v>
      </c>
      <c r="Y35" s="4">
        <v>50.654337383226064</v>
      </c>
      <c r="Z35" s="2">
        <f t="shared" si="7"/>
        <v>273.70961148718425</v>
      </c>
    </row>
    <row r="36" spans="1:26" x14ac:dyDescent="0.2">
      <c r="A36" s="1">
        <v>39</v>
      </c>
      <c r="B36" s="3">
        <v>0.5213448802852777</v>
      </c>
      <c r="C36" s="3">
        <v>4</v>
      </c>
      <c r="D36" s="2">
        <v>0.27478350000000001</v>
      </c>
      <c r="E36" s="2">
        <v>0.24656140000000001</v>
      </c>
      <c r="F36" s="2">
        <v>12.264196066057057</v>
      </c>
      <c r="G36" s="3">
        <v>556.36678553234844</v>
      </c>
      <c r="H36" s="2">
        <v>3.65</v>
      </c>
      <c r="I36" s="2">
        <v>45.350549999999998</v>
      </c>
      <c r="J36" s="2">
        <v>14.818020000000001</v>
      </c>
      <c r="K36" s="2">
        <v>52.172089999999997</v>
      </c>
      <c r="L36" s="2">
        <v>12.1584</v>
      </c>
      <c r="M36" s="2">
        <v>0.88598586915593591</v>
      </c>
      <c r="N36" s="2">
        <v>480</v>
      </c>
      <c r="O36" s="3">
        <v>9.5757999999999992</v>
      </c>
      <c r="P36" s="3">
        <v>2.0962040000000002</v>
      </c>
      <c r="Q36" s="3">
        <v>52.3588690145694</v>
      </c>
      <c r="R36" s="2">
        <f t="shared" si="4"/>
        <v>13.150181935212993</v>
      </c>
      <c r="S36" s="2">
        <f t="shared" si="5"/>
        <v>1040.3667855323483</v>
      </c>
      <c r="T36" s="2">
        <v>0.86109419764887496</v>
      </c>
      <c r="U36" s="2">
        <v>1.9393192750143351</v>
      </c>
      <c r="V36" s="2">
        <v>12.54973157142857</v>
      </c>
      <c r="W36" s="2">
        <v>0.51866416518650083</v>
      </c>
      <c r="X36" s="2">
        <f t="shared" si="6"/>
        <v>29.540336024776551</v>
      </c>
      <c r="Y36" s="4">
        <v>24.957875923376697</v>
      </c>
      <c r="Z36" s="2">
        <f t="shared" si="7"/>
        <v>54.498211948153248</v>
      </c>
    </row>
    <row r="37" spans="1:26" x14ac:dyDescent="0.2">
      <c r="A37" s="1">
        <v>41</v>
      </c>
      <c r="B37" s="3">
        <v>18.288741721854304</v>
      </c>
      <c r="C37" s="3">
        <v>52</v>
      </c>
      <c r="D37" s="2">
        <v>15.6152827</v>
      </c>
      <c r="E37" s="2">
        <v>0.63372390000000001</v>
      </c>
      <c r="F37" s="2">
        <v>26.402756301723411</v>
      </c>
      <c r="G37" s="3">
        <v>360.63372389200202</v>
      </c>
      <c r="H37" s="2">
        <v>8.580247</v>
      </c>
      <c r="I37" s="2">
        <v>60.746699999999997</v>
      </c>
      <c r="J37" s="2">
        <v>25.414570000000001</v>
      </c>
      <c r="K37" s="2">
        <v>42.604109999999999</v>
      </c>
      <c r="L37" s="2">
        <v>10.0291</v>
      </c>
      <c r="M37" s="2">
        <v>5.2037158908060643</v>
      </c>
      <c r="N37" s="2">
        <v>400</v>
      </c>
      <c r="O37" s="3">
        <v>8.7089379999999998</v>
      </c>
      <c r="P37" s="3">
        <v>24.278196999999999</v>
      </c>
      <c r="Q37" s="3">
        <v>49.977425531733502</v>
      </c>
      <c r="R37" s="2">
        <f t="shared" si="4"/>
        <v>31.606472192529473</v>
      </c>
      <c r="S37" s="2">
        <f t="shared" si="5"/>
        <v>812.63372389200208</v>
      </c>
      <c r="T37" s="2">
        <v>0</v>
      </c>
      <c r="U37" s="2">
        <v>1.3150989008928569</v>
      </c>
      <c r="V37" s="2">
        <v>0.72003968750000003</v>
      </c>
      <c r="W37" s="2">
        <v>0.55002800000000007</v>
      </c>
      <c r="X37" s="2">
        <f t="shared" si="6"/>
        <v>52.480380502776626</v>
      </c>
      <c r="Y37" s="4">
        <v>34.824127043486065</v>
      </c>
      <c r="Z37" s="2">
        <f t="shared" si="7"/>
        <v>87.304507546262698</v>
      </c>
    </row>
    <row r="38" spans="1:26" x14ac:dyDescent="0.2">
      <c r="A38" s="1">
        <v>42</v>
      </c>
      <c r="B38" s="3">
        <v>0.8741721854304636</v>
      </c>
      <c r="C38" s="3">
        <v>10</v>
      </c>
      <c r="D38" s="2">
        <v>0</v>
      </c>
      <c r="E38" s="2">
        <v>0</v>
      </c>
      <c r="F38" s="2">
        <v>10.298415351678488</v>
      </c>
      <c r="G38" s="3">
        <v>407.72796739684156</v>
      </c>
      <c r="H38" s="2">
        <v>4.2804880000000001</v>
      </c>
      <c r="I38" s="2">
        <v>43.948390000000003</v>
      </c>
      <c r="J38" s="2">
        <v>14.96522</v>
      </c>
      <c r="K38" s="2">
        <v>30.009640000000001</v>
      </c>
      <c r="L38" s="2">
        <v>7.0246000000000004</v>
      </c>
      <c r="M38" s="2">
        <v>6.0978445569114008</v>
      </c>
      <c r="N38" s="2">
        <v>1280</v>
      </c>
      <c r="O38" s="3">
        <v>8.3829820000000002</v>
      </c>
      <c r="P38" s="3">
        <v>19.020578</v>
      </c>
      <c r="Q38" s="3">
        <v>35.984503442698802</v>
      </c>
      <c r="R38" s="2">
        <f t="shared" si="4"/>
        <v>16.39625990858989</v>
      </c>
      <c r="S38" s="2">
        <f t="shared" si="5"/>
        <v>1697.7279673968414</v>
      </c>
      <c r="T38" s="2">
        <v>0</v>
      </c>
      <c r="U38" s="2">
        <v>0.78730573906250001</v>
      </c>
      <c r="V38" s="2">
        <v>1.2553343055555557</v>
      </c>
      <c r="W38" s="2">
        <v>0</v>
      </c>
      <c r="X38" s="2">
        <f t="shared" si="6"/>
        <v>19.313072138638411</v>
      </c>
      <c r="Y38" s="4">
        <v>46.1605128776946</v>
      </c>
      <c r="Z38" s="2">
        <f t="shared" si="7"/>
        <v>65.473585016333004</v>
      </c>
    </row>
    <row r="39" spans="1:26" x14ac:dyDescent="0.2">
      <c r="A39" s="1">
        <v>43</v>
      </c>
      <c r="B39" s="3">
        <v>30.325012735608688</v>
      </c>
      <c r="C39" s="3">
        <v>132</v>
      </c>
      <c r="D39" s="2">
        <v>0</v>
      </c>
      <c r="E39" s="2">
        <v>0</v>
      </c>
      <c r="F39" s="2">
        <v>47.634099461663986</v>
      </c>
      <c r="G39" s="3">
        <v>907.22567498726448</v>
      </c>
      <c r="H39" s="2">
        <v>10.066176</v>
      </c>
      <c r="I39" s="2">
        <v>57.079590000000003</v>
      </c>
      <c r="J39" s="2">
        <v>17.769929999999999</v>
      </c>
      <c r="K39" s="2">
        <v>39.854770000000002</v>
      </c>
      <c r="L39" s="2">
        <v>10.6677</v>
      </c>
      <c r="M39" s="2">
        <v>2.5788862217783084</v>
      </c>
      <c r="N39" s="2">
        <v>240</v>
      </c>
      <c r="O39" s="3">
        <v>7.596978</v>
      </c>
      <c r="P39" s="3">
        <v>21.690263000000002</v>
      </c>
      <c r="Q39" s="3">
        <v>43.164627116338998</v>
      </c>
      <c r="R39" s="2">
        <f t="shared" si="4"/>
        <v>50.212985683442298</v>
      </c>
      <c r="S39" s="2">
        <f t="shared" si="5"/>
        <v>1279.2256749872645</v>
      </c>
      <c r="T39" s="2">
        <v>0</v>
      </c>
      <c r="U39" s="2">
        <v>1.84725492375</v>
      </c>
      <c r="V39" s="2">
        <v>0.90808593750000011</v>
      </c>
      <c r="W39" s="2">
        <v>0.11154374999999998</v>
      </c>
      <c r="X39" s="2">
        <f t="shared" si="6"/>
        <v>83.404883030300979</v>
      </c>
      <c r="Y39" s="4">
        <v>37.230949007824819</v>
      </c>
      <c r="Z39" s="2">
        <f t="shared" si="7"/>
        <v>120.6358320381258</v>
      </c>
    </row>
    <row r="40" spans="1:26" x14ac:dyDescent="0.2">
      <c r="A40" s="1">
        <v>44</v>
      </c>
      <c r="B40" s="3">
        <v>9.0677534386143663E-2</v>
      </c>
      <c r="C40" s="3">
        <v>1</v>
      </c>
      <c r="D40" s="2">
        <v>0</v>
      </c>
      <c r="E40" s="2">
        <v>0</v>
      </c>
      <c r="F40" s="2">
        <v>15.085517354513787</v>
      </c>
      <c r="G40" s="3">
        <v>279.18339276617422</v>
      </c>
      <c r="H40" s="2">
        <v>8.8727269999999994</v>
      </c>
      <c r="I40" s="2">
        <v>37.501440000000002</v>
      </c>
      <c r="J40" s="2">
        <v>15.925879999999999</v>
      </c>
      <c r="K40" s="2">
        <v>39.812489999999997</v>
      </c>
      <c r="L40" s="2">
        <v>7.1553000000000004</v>
      </c>
      <c r="M40" s="2">
        <v>9.1473137210244797</v>
      </c>
      <c r="N40" s="2">
        <v>720</v>
      </c>
      <c r="O40" s="3">
        <v>8.6904079999999997</v>
      </c>
      <c r="P40" s="3">
        <v>18.618606</v>
      </c>
      <c r="Q40" s="3">
        <v>43.069895462036499</v>
      </c>
      <c r="R40" s="2">
        <f t="shared" si="4"/>
        <v>24.232831075538265</v>
      </c>
      <c r="S40" s="2">
        <f t="shared" si="5"/>
        <v>1000.1833927661742</v>
      </c>
      <c r="T40" s="2">
        <v>0</v>
      </c>
      <c r="U40" s="2">
        <v>1.9651648125000003</v>
      </c>
      <c r="V40" s="2">
        <v>11.444725012499998</v>
      </c>
      <c r="W40" s="2">
        <v>0.40608395833333333</v>
      </c>
      <c r="X40" s="2">
        <f t="shared" si="6"/>
        <v>38.139482393257737</v>
      </c>
      <c r="Y40" s="4">
        <v>58.188722395482891</v>
      </c>
      <c r="Z40" s="2">
        <f t="shared" si="7"/>
        <v>96.328204788740635</v>
      </c>
    </row>
    <row r="41" spans="1:26" x14ac:dyDescent="0.2">
      <c r="A41" s="1">
        <v>45</v>
      </c>
      <c r="B41" s="3">
        <v>14.9240957717779</v>
      </c>
      <c r="C41" s="3">
        <v>136</v>
      </c>
      <c r="D41" s="2">
        <v>0</v>
      </c>
      <c r="E41" s="2">
        <v>0</v>
      </c>
      <c r="F41" s="2">
        <v>35.088660955457165</v>
      </c>
      <c r="G41" s="3">
        <v>699.45593479368313</v>
      </c>
      <c r="H41" s="2">
        <v>6.2957320000000001</v>
      </c>
      <c r="I41" s="2">
        <v>57.578000000000003</v>
      </c>
      <c r="J41" s="2">
        <v>31.271599999999999</v>
      </c>
      <c r="K41" s="2">
        <v>43.69088</v>
      </c>
      <c r="L41" s="2">
        <v>12.972</v>
      </c>
      <c r="M41" s="2">
        <v>1.0238275044548393</v>
      </c>
      <c r="N41" s="2">
        <v>160</v>
      </c>
      <c r="O41" s="3">
        <v>8.4670229999999993</v>
      </c>
      <c r="P41" s="3">
        <v>2.1266370000000001</v>
      </c>
      <c r="Q41" s="3">
        <v>48.391294932507002</v>
      </c>
      <c r="R41" s="2">
        <f t="shared" si="4"/>
        <v>36.112488459912001</v>
      </c>
      <c r="S41" s="2">
        <f t="shared" si="5"/>
        <v>995.45593479368313</v>
      </c>
      <c r="T41" s="2">
        <v>1.1189713337757043</v>
      </c>
      <c r="U41" s="2">
        <v>2.1567834112499993</v>
      </c>
      <c r="V41" s="2">
        <v>1.9335819642857142</v>
      </c>
      <c r="W41" s="2">
        <v>0.10847968749999996</v>
      </c>
      <c r="X41" s="2">
        <f t="shared" si="6"/>
        <v>56.354400628501317</v>
      </c>
      <c r="Y41" s="4">
        <v>51.317194518719027</v>
      </c>
      <c r="Z41" s="2">
        <f t="shared" si="7"/>
        <v>107.67159514722034</v>
      </c>
    </row>
    <row r="42" spans="1:26" x14ac:dyDescent="0.2">
      <c r="A42" s="1">
        <v>46</v>
      </c>
      <c r="B42" s="3">
        <v>0.82017320427916451</v>
      </c>
      <c r="C42" s="3">
        <v>13</v>
      </c>
      <c r="D42" s="2">
        <v>0</v>
      </c>
      <c r="E42" s="2">
        <v>0.1161488</v>
      </c>
      <c r="F42" s="2">
        <v>3.5529775879987557</v>
      </c>
      <c r="G42" s="3">
        <v>170.39276617422314</v>
      </c>
      <c r="H42" s="2">
        <v>4.463889</v>
      </c>
      <c r="I42" s="2">
        <v>25.086980000000001</v>
      </c>
      <c r="J42" s="2">
        <v>13.254</v>
      </c>
      <c r="K42" s="2">
        <v>30.429780000000001</v>
      </c>
      <c r="L42" s="2">
        <v>5.5225999999999997</v>
      </c>
      <c r="M42" s="2">
        <v>22.289765932273735</v>
      </c>
      <c r="N42" s="2">
        <v>3200</v>
      </c>
      <c r="O42" s="3">
        <v>7.6393589999999998</v>
      </c>
      <c r="P42" s="3">
        <v>17.630286999999999</v>
      </c>
      <c r="Q42" s="3">
        <v>38.150877212163003</v>
      </c>
      <c r="R42" s="2">
        <f t="shared" si="4"/>
        <v>25.842743520272492</v>
      </c>
      <c r="S42" s="2">
        <f t="shared" si="5"/>
        <v>3383.3927661742232</v>
      </c>
      <c r="T42" s="2">
        <v>0.26137488280322374</v>
      </c>
      <c r="U42" s="2">
        <v>1.1474252174999997</v>
      </c>
      <c r="V42" s="2">
        <v>1.4419683552631577</v>
      </c>
      <c r="W42" s="2">
        <v>9.5862734374999994E-2</v>
      </c>
      <c r="X42" s="2">
        <f t="shared" si="6"/>
        <v>29.609547914493039</v>
      </c>
      <c r="Y42" s="4">
        <v>56.989879891253977</v>
      </c>
      <c r="Z42" s="2">
        <f t="shared" si="7"/>
        <v>86.599427805747013</v>
      </c>
    </row>
    <row r="43" spans="1:26" x14ac:dyDescent="0.2">
      <c r="A43" s="1">
        <v>47</v>
      </c>
      <c r="B43" s="3">
        <v>6.1059602649006601</v>
      </c>
      <c r="C43" s="3">
        <v>73</v>
      </c>
      <c r="D43" s="2">
        <v>0</v>
      </c>
      <c r="E43" s="2">
        <v>0.17422310000000002</v>
      </c>
      <c r="F43" s="2">
        <v>5.2659412338711009</v>
      </c>
      <c r="G43" s="3">
        <v>482.27254202750896</v>
      </c>
      <c r="H43" s="2">
        <v>5.0412840000000001</v>
      </c>
      <c r="I43" s="2">
        <v>48.282049999999998</v>
      </c>
      <c r="J43" s="2">
        <v>14.18364</v>
      </c>
      <c r="K43" s="2">
        <v>26.72195</v>
      </c>
      <c r="L43" s="2">
        <v>3.1850999999999998</v>
      </c>
      <c r="M43" s="2">
        <v>32.374734726389399</v>
      </c>
      <c r="N43" s="2">
        <v>2960</v>
      </c>
      <c r="O43" s="3">
        <v>8.0509079999999997</v>
      </c>
      <c r="P43" s="3">
        <v>18.89517</v>
      </c>
      <c r="Q43" s="3">
        <v>37.954500848131097</v>
      </c>
      <c r="R43" s="2">
        <f t="shared" si="4"/>
        <v>37.640675960260502</v>
      </c>
      <c r="S43" s="2">
        <f t="shared" si="5"/>
        <v>3515.2725420275092</v>
      </c>
      <c r="T43" s="2">
        <v>0.39852640104565323</v>
      </c>
      <c r="U43" s="2">
        <v>2.1905341406249996</v>
      </c>
      <c r="V43" s="2">
        <v>2.4965088750000008</v>
      </c>
      <c r="W43" s="2">
        <v>3.5188499999999991E-2</v>
      </c>
      <c r="X43" s="2">
        <f t="shared" si="6"/>
        <v>48.867394141831809</v>
      </c>
      <c r="Y43" s="4">
        <v>51.169486978691801</v>
      </c>
      <c r="Z43" s="2">
        <f t="shared" si="7"/>
        <v>100.03688112052362</v>
      </c>
    </row>
    <row r="44" spans="1:26" x14ac:dyDescent="0.2">
      <c r="A44" s="1">
        <v>48</v>
      </c>
      <c r="B44" s="3">
        <v>1.4462047885888945</v>
      </c>
      <c r="C44" s="3">
        <v>5</v>
      </c>
      <c r="D44" s="2">
        <v>1.4462048000000001</v>
      </c>
      <c r="E44" s="2">
        <v>0</v>
      </c>
      <c r="F44" s="2">
        <v>114.17485022179824</v>
      </c>
      <c r="G44" s="3">
        <v>672.53438614365768</v>
      </c>
      <c r="H44" s="2">
        <v>6.0789470000000003</v>
      </c>
      <c r="I44" s="2">
        <v>59.60915</v>
      </c>
      <c r="J44" s="2">
        <v>17.784279999999999</v>
      </c>
      <c r="K44" s="2">
        <v>87.984579999999994</v>
      </c>
      <c r="L44" s="2">
        <v>28.6388</v>
      </c>
      <c r="M44" s="2">
        <v>0.64971780575481208</v>
      </c>
      <c r="N44" s="2">
        <v>1680</v>
      </c>
      <c r="O44" s="3">
        <v>8.0941469999999995</v>
      </c>
      <c r="P44" s="3">
        <v>18.518315000000001</v>
      </c>
      <c r="Q44" s="3">
        <v>90.718281354877405</v>
      </c>
      <c r="R44" s="2">
        <f t="shared" si="4"/>
        <v>114.82456802755306</v>
      </c>
      <c r="S44" s="2">
        <f t="shared" si="5"/>
        <v>2357.5343861436577</v>
      </c>
      <c r="T44" s="2">
        <v>4.6153916450008587</v>
      </c>
      <c r="U44" s="2">
        <v>1.503890578125</v>
      </c>
      <c r="V44" s="2">
        <v>1.6576432589285712</v>
      </c>
      <c r="W44" s="2">
        <v>0.29108887500000002</v>
      </c>
      <c r="X44" s="2">
        <f t="shared" si="6"/>
        <v>124.33878717319638</v>
      </c>
      <c r="Y44" s="4">
        <v>28.481639772036818</v>
      </c>
      <c r="Z44" s="2">
        <f t="shared" si="7"/>
        <v>152.82042694523321</v>
      </c>
    </row>
    <row r="45" spans="1:26" x14ac:dyDescent="0.2">
      <c r="A45" s="1">
        <v>49</v>
      </c>
      <c r="B45" s="3">
        <v>0.91200000000000003</v>
      </c>
      <c r="C45" s="3">
        <v>10</v>
      </c>
      <c r="D45" s="2">
        <v>0</v>
      </c>
      <c r="E45" s="2">
        <v>0</v>
      </c>
      <c r="F45" s="2">
        <v>8.2252497227083285</v>
      </c>
      <c r="G45" s="3">
        <v>870</v>
      </c>
      <c r="H45" s="2">
        <v>3.8247369999999998</v>
      </c>
      <c r="I45" s="2">
        <v>16.955950000000001</v>
      </c>
      <c r="J45" s="2">
        <v>16.00299</v>
      </c>
      <c r="K45" s="2">
        <v>17.58446</v>
      </c>
      <c r="L45" s="2">
        <v>29.854399999999998</v>
      </c>
      <c r="M45" s="2">
        <v>0.34344402931584189</v>
      </c>
      <c r="N45" s="2">
        <v>448</v>
      </c>
      <c r="O45" s="3">
        <v>3.8226209999999998</v>
      </c>
      <c r="P45" s="3">
        <v>50.774242000000001</v>
      </c>
      <c r="Q45" s="3">
        <v>50.755545271967598</v>
      </c>
      <c r="R45" s="2">
        <f t="shared" si="4"/>
        <v>8.5686937520241706</v>
      </c>
      <c r="S45" s="2">
        <f t="shared" si="5"/>
        <v>1328</v>
      </c>
      <c r="T45" s="2">
        <v>18.600108410226948</v>
      </c>
      <c r="U45" s="2">
        <v>1.59988359375</v>
      </c>
      <c r="V45" s="2">
        <v>4.6817735468749992</v>
      </c>
      <c r="W45" s="2">
        <v>0.61140062499999992</v>
      </c>
      <c r="X45" s="2">
        <f t="shared" si="6"/>
        <v>34.97385992787612</v>
      </c>
      <c r="Y45" s="4">
        <v>47.296456181082092</v>
      </c>
      <c r="Z45" s="2">
        <f t="shared" si="7"/>
        <v>82.270316108958212</v>
      </c>
    </row>
    <row r="46" spans="1:26" x14ac:dyDescent="0.2">
      <c r="A46" s="1">
        <v>50</v>
      </c>
      <c r="B46" s="3">
        <v>40.129393785022941</v>
      </c>
      <c r="C46" s="3">
        <v>267</v>
      </c>
      <c r="D46" s="2">
        <v>0</v>
      </c>
      <c r="E46" s="2">
        <v>0.27916450000000004</v>
      </c>
      <c r="F46" s="2">
        <v>30.003901363698077</v>
      </c>
      <c r="G46" s="3">
        <v>446</v>
      </c>
      <c r="H46" s="2">
        <v>9.5969700000000007</v>
      </c>
      <c r="I46" s="2">
        <v>58.125889999999998</v>
      </c>
      <c r="J46" s="2">
        <v>17.965789999999998</v>
      </c>
      <c r="K46" s="2">
        <v>34.469659999999998</v>
      </c>
      <c r="L46" s="2">
        <v>10.532</v>
      </c>
      <c r="M46" s="2">
        <v>10.761536760626207</v>
      </c>
      <c r="N46" s="2">
        <v>1040</v>
      </c>
      <c r="O46" s="3">
        <v>8.2978210000000008</v>
      </c>
      <c r="P46" s="3">
        <v>22.277370999999999</v>
      </c>
      <c r="Q46" s="3">
        <v>40.690935402417402</v>
      </c>
      <c r="R46" s="2">
        <f t="shared" si="4"/>
        <v>40.765438124324284</v>
      </c>
      <c r="S46" s="2">
        <f t="shared" si="5"/>
        <v>1753</v>
      </c>
      <c r="T46" s="2">
        <v>0</v>
      </c>
      <c r="U46" s="2">
        <v>3.5058781875000009</v>
      </c>
      <c r="V46" s="2">
        <v>2.9960549500000004</v>
      </c>
      <c r="W46" s="2">
        <v>6.9717374999999998E-2</v>
      </c>
      <c r="X46" s="2">
        <f t="shared" si="6"/>
        <v>87.466482421847232</v>
      </c>
      <c r="Y46" s="4">
        <v>38.257950299859225</v>
      </c>
      <c r="Z46" s="2">
        <f t="shared" si="7"/>
        <v>125.72443272170645</v>
      </c>
    </row>
    <row r="47" spans="1:26" x14ac:dyDescent="0.2">
      <c r="A47" s="1">
        <v>51</v>
      </c>
      <c r="B47" s="3">
        <v>24.419765664798721</v>
      </c>
      <c r="C47" s="3">
        <v>168</v>
      </c>
      <c r="D47" s="2">
        <v>0</v>
      </c>
      <c r="E47" s="2">
        <v>0</v>
      </c>
      <c r="F47" s="2">
        <v>12.55333024995625</v>
      </c>
      <c r="G47" s="3">
        <v>947.63932755985729</v>
      </c>
      <c r="H47" s="2">
        <v>7.1659090000000001</v>
      </c>
      <c r="I47" s="2">
        <v>35.318390000000001</v>
      </c>
      <c r="J47" s="2">
        <v>15.702719999999999</v>
      </c>
      <c r="K47" s="2">
        <v>30.164059999999999</v>
      </c>
      <c r="L47" s="2">
        <v>6.4489000000000001</v>
      </c>
      <c r="M47" s="2">
        <v>10.377164497104042</v>
      </c>
      <c r="N47" s="2">
        <v>1520</v>
      </c>
      <c r="O47" s="3">
        <v>8.3162450000000003</v>
      </c>
      <c r="P47" s="3">
        <v>13.508288</v>
      </c>
      <c r="Q47" s="3">
        <v>37.587321620192398</v>
      </c>
      <c r="R47" s="2">
        <f t="shared" si="4"/>
        <v>22.930494747060294</v>
      </c>
      <c r="S47" s="2">
        <f t="shared" si="5"/>
        <v>2635.6393275598575</v>
      </c>
      <c r="T47" s="2">
        <v>1.2427682491796681</v>
      </c>
      <c r="U47" s="2">
        <v>2.8140761513333334</v>
      </c>
      <c r="V47" s="2">
        <v>0.15837375000000001</v>
      </c>
      <c r="W47" s="2">
        <v>1.5263749999999998E-2</v>
      </c>
      <c r="X47" s="2">
        <f t="shared" si="6"/>
        <v>51.580742312372017</v>
      </c>
      <c r="Y47" s="4">
        <v>24.348839202865815</v>
      </c>
      <c r="Z47" s="2">
        <f t="shared" si="7"/>
        <v>75.929581515237828</v>
      </c>
    </row>
    <row r="48" spans="1:26" x14ac:dyDescent="0.2">
      <c r="A48" s="1">
        <v>52</v>
      </c>
      <c r="B48" s="3">
        <v>3.0642893530310751</v>
      </c>
      <c r="C48" s="3">
        <v>38</v>
      </c>
      <c r="D48" s="2">
        <v>0</v>
      </c>
      <c r="E48" s="2">
        <v>0</v>
      </c>
      <c r="F48" s="2">
        <v>11.577987608684053</v>
      </c>
      <c r="G48" s="3">
        <v>379.72796739684156</v>
      </c>
      <c r="H48" s="2">
        <v>5.6158539999999997</v>
      </c>
      <c r="I48" s="2">
        <v>40.320399999999999</v>
      </c>
      <c r="J48" s="2">
        <v>16.35801</v>
      </c>
      <c r="K48" s="2">
        <v>41.719540000000002</v>
      </c>
      <c r="L48" s="2">
        <v>5.7633000000000001</v>
      </c>
      <c r="M48" s="2">
        <v>10.49725816070379</v>
      </c>
      <c r="N48" s="2">
        <v>2800</v>
      </c>
      <c r="O48" s="3">
        <v>6.5342969999999996</v>
      </c>
      <c r="P48" s="3">
        <v>23.989418000000001</v>
      </c>
      <c r="Q48" s="3">
        <v>59.671797150491798</v>
      </c>
      <c r="R48" s="2">
        <f t="shared" si="4"/>
        <v>22.075245769387841</v>
      </c>
      <c r="S48" s="2">
        <f t="shared" si="5"/>
        <v>3217.7279673968414</v>
      </c>
      <c r="T48" s="2">
        <v>0.69128354159296579</v>
      </c>
      <c r="U48" s="2">
        <v>1.6952280187500004</v>
      </c>
      <c r="V48" s="2">
        <v>1.8327578125000006</v>
      </c>
      <c r="W48" s="2">
        <v>0.1994911875</v>
      </c>
      <c r="X48" s="2">
        <f t="shared" si="6"/>
        <v>29.558295682761887</v>
      </c>
      <c r="Y48" s="4">
        <v>49.640813370128562</v>
      </c>
      <c r="Z48" s="2">
        <f t="shared" si="7"/>
        <v>79.199109052890449</v>
      </c>
    </row>
    <row r="49" spans="1:256" x14ac:dyDescent="0.2">
      <c r="A49" s="1">
        <v>53</v>
      </c>
      <c r="B49" s="3">
        <v>1.5274666666666665</v>
      </c>
      <c r="C49" s="3">
        <v>16</v>
      </c>
      <c r="D49" s="2">
        <v>0</v>
      </c>
      <c r="E49" s="2">
        <v>0</v>
      </c>
      <c r="F49" s="2">
        <v>17.294199915855692</v>
      </c>
      <c r="G49" s="3">
        <v>517.33333333333337</v>
      </c>
      <c r="H49" s="2">
        <v>5.21</v>
      </c>
      <c r="I49" s="2">
        <v>47.810560000000002</v>
      </c>
      <c r="J49" s="2">
        <v>18.062529999999999</v>
      </c>
      <c r="K49" s="2">
        <v>27.66347</v>
      </c>
      <c r="L49" s="2">
        <v>12.3476</v>
      </c>
      <c r="M49" s="2">
        <v>3.5983969158539209</v>
      </c>
      <c r="N49" s="2">
        <v>1222.2222222222222</v>
      </c>
      <c r="O49" s="3">
        <v>7.6500300000000001</v>
      </c>
      <c r="P49" s="3">
        <v>20.366593999999999</v>
      </c>
      <c r="Q49" s="3">
        <v>34.828678541077601</v>
      </c>
      <c r="R49" s="2">
        <f t="shared" si="4"/>
        <v>20.892596831709614</v>
      </c>
      <c r="S49" s="2">
        <f t="shared" si="5"/>
        <v>1755.5555555555557</v>
      </c>
      <c r="T49" s="2">
        <v>0</v>
      </c>
      <c r="U49" s="2">
        <v>4.2616664849999992</v>
      </c>
      <c r="V49" s="2">
        <v>1.18236875</v>
      </c>
      <c r="W49" s="2">
        <v>0</v>
      </c>
      <c r="X49" s="2">
        <f t="shared" si="6"/>
        <v>27.864098733376277</v>
      </c>
      <c r="Y49" s="4">
        <v>43.065240218524913</v>
      </c>
      <c r="Z49" s="2">
        <f t="shared" si="7"/>
        <v>70.929338951901187</v>
      </c>
    </row>
    <row r="50" spans="1:256" x14ac:dyDescent="0.2">
      <c r="A50" s="1">
        <v>54</v>
      </c>
      <c r="B50" s="3">
        <v>2.2363728986245546</v>
      </c>
      <c r="C50" s="3">
        <v>27</v>
      </c>
      <c r="D50" s="2">
        <v>0</v>
      </c>
      <c r="E50" s="2">
        <v>0</v>
      </c>
      <c r="F50" s="2">
        <v>56.718264490157949</v>
      </c>
      <c r="G50" s="3">
        <v>416.1991849210392</v>
      </c>
      <c r="H50" s="2">
        <v>11.051724</v>
      </c>
      <c r="I50" s="2">
        <v>58.209850000000003</v>
      </c>
      <c r="J50" s="2">
        <v>24.732620000000001</v>
      </c>
      <c r="K50" s="2">
        <v>38.743760000000002</v>
      </c>
      <c r="L50" s="2">
        <v>16.8521</v>
      </c>
      <c r="M50" s="2">
        <v>1.3393999408973654</v>
      </c>
      <c r="N50" s="2">
        <v>80</v>
      </c>
      <c r="O50" s="3">
        <v>9.803922</v>
      </c>
      <c r="P50" s="3">
        <v>0</v>
      </c>
      <c r="Q50" s="3">
        <v>39.580797743722897</v>
      </c>
      <c r="R50" s="2">
        <f t="shared" si="4"/>
        <v>58.057664431055315</v>
      </c>
      <c r="S50" s="2">
        <f t="shared" si="5"/>
        <v>523.1991849210392</v>
      </c>
      <c r="T50" s="2">
        <v>2.4153602183910774</v>
      </c>
      <c r="U50" s="2">
        <v>3.2483520075000003</v>
      </c>
      <c r="V50" s="2">
        <v>0.87709993750000004</v>
      </c>
      <c r="W50" s="2">
        <v>0.53533912500000003</v>
      </c>
      <c r="X50" s="2">
        <f t="shared" si="6"/>
        <v>67.370188618070941</v>
      </c>
      <c r="Y50" s="4">
        <v>32.262913158742343</v>
      </c>
      <c r="Z50" s="2">
        <f t="shared" si="7"/>
        <v>99.633101776813277</v>
      </c>
    </row>
    <row r="51" spans="1:256" x14ac:dyDescent="0.2">
      <c r="A51" s="1">
        <v>55</v>
      </c>
      <c r="B51" s="3">
        <v>0.36271013754457465</v>
      </c>
      <c r="C51" s="3">
        <v>4</v>
      </c>
      <c r="D51" s="2">
        <v>0</v>
      </c>
      <c r="E51" s="2">
        <v>0</v>
      </c>
      <c r="F51" s="2">
        <v>46.914960595333575</v>
      </c>
      <c r="G51" s="3">
        <v>301.65461029037186</v>
      </c>
      <c r="H51" s="2">
        <v>7.9333330000000002</v>
      </c>
      <c r="I51" s="2">
        <v>72.318979999999996</v>
      </c>
      <c r="J51" s="2">
        <v>19.443519999999999</v>
      </c>
      <c r="K51" s="2">
        <v>74.579009999999997</v>
      </c>
      <c r="L51" s="2">
        <v>13.0976</v>
      </c>
      <c r="M51" s="2">
        <v>4.3018422802399883</v>
      </c>
      <c r="N51" s="2">
        <v>9840</v>
      </c>
      <c r="O51" s="3">
        <v>7.6081729999999999</v>
      </c>
      <c r="P51" s="3">
        <v>20.602733000000001</v>
      </c>
      <c r="Q51" s="3">
        <v>87.046494507862903</v>
      </c>
      <c r="R51" s="2">
        <f t="shared" si="4"/>
        <v>51.216802875573563</v>
      </c>
      <c r="S51" s="2">
        <f t="shared" si="5"/>
        <v>10145.654610290372</v>
      </c>
      <c r="T51" s="2">
        <v>0.56327947232245656</v>
      </c>
      <c r="U51" s="2">
        <v>4.0786484703124994</v>
      </c>
      <c r="V51" s="2">
        <v>2.2570971874999999</v>
      </c>
      <c r="W51" s="2">
        <v>0</v>
      </c>
      <c r="X51" s="2">
        <f t="shared" si="6"/>
        <v>58.478538143253097</v>
      </c>
      <c r="Y51" s="4">
        <v>43.424683034058575</v>
      </c>
      <c r="Z51" s="2">
        <f t="shared" si="7"/>
        <v>101.90322117731168</v>
      </c>
    </row>
    <row r="52" spans="1:256" x14ac:dyDescent="0.2">
      <c r="A52" s="1">
        <v>56</v>
      </c>
      <c r="B52" s="3">
        <v>19.022400000000005</v>
      </c>
      <c r="C52" s="3">
        <v>137</v>
      </c>
      <c r="D52" s="2">
        <v>0</v>
      </c>
      <c r="E52" s="2">
        <v>0</v>
      </c>
      <c r="F52" s="2">
        <v>8.0177723236537233</v>
      </c>
      <c r="G52" s="3">
        <v>1055</v>
      </c>
      <c r="H52" s="2">
        <v>3.8845640000000001</v>
      </c>
      <c r="I52" s="2">
        <v>27.86289</v>
      </c>
      <c r="J52" s="2">
        <v>24.891670000000001</v>
      </c>
      <c r="K52" s="2">
        <v>81.990660000000005</v>
      </c>
      <c r="L52" s="2">
        <v>7.5503999999999998</v>
      </c>
      <c r="M52" s="2">
        <v>1.6789117883403062</v>
      </c>
      <c r="N52" s="2">
        <v>1032</v>
      </c>
      <c r="O52" s="3">
        <v>4.6400680000000003</v>
      </c>
      <c r="P52" s="3">
        <v>42.106831</v>
      </c>
      <c r="Q52" s="3">
        <v>111.304582216855</v>
      </c>
      <c r="R52" s="2">
        <f t="shared" si="4"/>
        <v>9.6966841119940295</v>
      </c>
      <c r="S52" s="2">
        <f t="shared" si="5"/>
        <v>2224</v>
      </c>
      <c r="T52" s="2">
        <v>0</v>
      </c>
      <c r="U52" s="2">
        <v>3.24496304</v>
      </c>
      <c r="V52" s="2">
        <v>0.18496718750000002</v>
      </c>
      <c r="W52" s="2">
        <v>0</v>
      </c>
      <c r="X52" s="2">
        <f t="shared" si="6"/>
        <v>32.149014339494038</v>
      </c>
      <c r="Y52" s="4">
        <v>33.764512888559437</v>
      </c>
      <c r="Z52" s="2">
        <f t="shared" si="7"/>
        <v>65.913527228053482</v>
      </c>
    </row>
    <row r="53" spans="1:256" x14ac:dyDescent="0.2">
      <c r="A53" s="1">
        <v>57</v>
      </c>
      <c r="B53" s="5">
        <v>38.949414161996941</v>
      </c>
      <c r="C53" s="5">
        <v>21</v>
      </c>
      <c r="D53" s="5">
        <v>38.949414161996941</v>
      </c>
      <c r="E53" s="2">
        <v>0</v>
      </c>
      <c r="F53" s="2">
        <v>0</v>
      </c>
      <c r="G53" s="2">
        <v>85.979113601630161</v>
      </c>
      <c r="H53" s="2">
        <v>16.571428999999998</v>
      </c>
      <c r="I53" s="2">
        <v>33.35772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3">
        <v>0</v>
      </c>
      <c r="Q53" s="3">
        <v>0</v>
      </c>
      <c r="R53" s="2">
        <f t="shared" si="4"/>
        <v>0</v>
      </c>
      <c r="S53" s="2">
        <f t="shared" si="5"/>
        <v>106.97911360163016</v>
      </c>
      <c r="T53" s="2">
        <f>AVERAGE(T56,T57,T71)</f>
        <v>0</v>
      </c>
      <c r="U53" s="2">
        <f>AVERAGE(U56,U57,U71)</f>
        <v>1.2100874900409953</v>
      </c>
      <c r="V53" s="2">
        <v>3.2978957649999998</v>
      </c>
      <c r="W53" s="2">
        <f>AVERAGE(W56,W57,W71)</f>
        <v>1.5500646666666664</v>
      </c>
      <c r="X53" s="2">
        <f t="shared" si="6"/>
        <v>45.007462083704603</v>
      </c>
      <c r="Y53" s="2">
        <v>19.761363687711512</v>
      </c>
      <c r="Z53" s="2">
        <f t="shared" si="7"/>
        <v>64.768825771416118</v>
      </c>
      <c r="IU53" s="2"/>
      <c r="IV53" s="2"/>
    </row>
    <row r="54" spans="1:256" x14ac:dyDescent="0.2">
      <c r="A54" s="1">
        <v>58</v>
      </c>
      <c r="B54" s="5">
        <v>48.356851757514015</v>
      </c>
      <c r="C54" s="5">
        <v>25</v>
      </c>
      <c r="D54" s="5">
        <v>48.356851757514015</v>
      </c>
      <c r="E54" s="2">
        <v>0</v>
      </c>
      <c r="F54" s="2">
        <v>0</v>
      </c>
      <c r="G54" s="2">
        <v>102.35608762098828</v>
      </c>
      <c r="H54" s="2">
        <v>17.2</v>
      </c>
      <c r="I54" s="2">
        <v>16.61476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3">
        <v>0</v>
      </c>
      <c r="Q54" s="3">
        <v>0</v>
      </c>
      <c r="R54" s="2">
        <f t="shared" si="4"/>
        <v>0</v>
      </c>
      <c r="S54" s="2">
        <f t="shared" si="5"/>
        <v>127.35608762098828</v>
      </c>
      <c r="T54" s="2">
        <f>AVERAGE(T56,T57,T71)</f>
        <v>0</v>
      </c>
      <c r="U54" s="2">
        <f>AVERAGE(U56,U57,U71)</f>
        <v>1.2100874900409953</v>
      </c>
      <c r="V54" s="2">
        <v>8.4866854249999992</v>
      </c>
      <c r="W54" s="2">
        <f>AVERAGE($W56,$W57,$W71)</f>
        <v>1.5500646666666664</v>
      </c>
      <c r="X54" s="2">
        <f t="shared" si="6"/>
        <v>59.603689339221674</v>
      </c>
      <c r="Y54" s="2">
        <v>24.952221197269168</v>
      </c>
      <c r="Z54" s="2">
        <f t="shared" si="7"/>
        <v>84.555910536490842</v>
      </c>
      <c r="IU54" s="2"/>
      <c r="IV54" s="2"/>
    </row>
    <row r="55" spans="1:256" x14ac:dyDescent="0.2">
      <c r="A55" s="1">
        <v>59</v>
      </c>
      <c r="B55" s="5">
        <v>13.604992358634743</v>
      </c>
      <c r="C55" s="5">
        <v>6</v>
      </c>
      <c r="D55" s="5">
        <v>13.604992358634743</v>
      </c>
      <c r="E55" s="2">
        <v>0</v>
      </c>
      <c r="F55" s="2">
        <v>0</v>
      </c>
      <c r="G55" s="2">
        <v>24.565461029037188</v>
      </c>
      <c r="H55" s="2">
        <v>19.833333</v>
      </c>
      <c r="I55" s="2">
        <v>20.272839999999999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3">
        <v>0</v>
      </c>
      <c r="Q55" s="3">
        <v>0</v>
      </c>
      <c r="R55" s="2">
        <f t="shared" si="4"/>
        <v>0</v>
      </c>
      <c r="S55" s="2">
        <f t="shared" si="5"/>
        <v>30.565461029037188</v>
      </c>
      <c r="T55" s="2">
        <f>AVERAGE(T56,T57,T71)</f>
        <v>0</v>
      </c>
      <c r="U55" s="2">
        <f>AVERAGE(U56,U57,U71)</f>
        <v>1.2100874900409953</v>
      </c>
      <c r="V55" s="2">
        <v>0.69547662499999974</v>
      </c>
      <c r="W55" s="2">
        <f>AVERAGE(W56,W57,W71)</f>
        <v>1.5500646666666664</v>
      </c>
      <c r="X55" s="2">
        <f t="shared" si="6"/>
        <v>17.060621140342406</v>
      </c>
      <c r="Y55" s="2">
        <v>32.050304432376123</v>
      </c>
      <c r="Z55" s="2">
        <f t="shared" si="7"/>
        <v>49.110925572718529</v>
      </c>
      <c r="IU55" s="2"/>
      <c r="IV55" s="2"/>
    </row>
    <row r="56" spans="1:256" s="2" customFormat="1" x14ac:dyDescent="0.2">
      <c r="A56" s="1">
        <v>60</v>
      </c>
      <c r="B56" s="2">
        <v>9.8569999999999994E-3</v>
      </c>
      <c r="C56" s="2">
        <v>0.80971699999999991</v>
      </c>
      <c r="D56" s="2">
        <v>0</v>
      </c>
      <c r="E56" s="2">
        <v>9.8569999999999994E-3</v>
      </c>
      <c r="F56" s="2">
        <v>0.31004300000000001</v>
      </c>
      <c r="G56" s="2">
        <v>1.619383</v>
      </c>
      <c r="H56" s="2">
        <v>15</v>
      </c>
      <c r="I56" s="2">
        <v>0</v>
      </c>
      <c r="J56" s="2">
        <v>25.477709999999998</v>
      </c>
      <c r="K56" s="2">
        <v>0</v>
      </c>
      <c r="L56" s="2">
        <v>0.154139</v>
      </c>
      <c r="M56" s="2">
        <v>3.5301689999999999</v>
      </c>
      <c r="N56" s="2">
        <v>6600</v>
      </c>
      <c r="O56" s="3">
        <v>2.4363000000000001</v>
      </c>
      <c r="P56" s="3">
        <v>46.254871000000001</v>
      </c>
      <c r="Q56" s="3">
        <v>78.254356999999999</v>
      </c>
      <c r="R56" s="2">
        <f t="shared" si="4"/>
        <v>3.8402119999999997</v>
      </c>
      <c r="S56" s="2">
        <f t="shared" si="5"/>
        <v>6602.4291000000003</v>
      </c>
      <c r="T56" s="2">
        <v>0</v>
      </c>
      <c r="U56" s="2">
        <v>1.6033040000000001</v>
      </c>
      <c r="V56" s="2">
        <v>7.8460000000000002E-2</v>
      </c>
      <c r="W56" s="2">
        <v>1.4471339999999999</v>
      </c>
      <c r="X56" s="2">
        <f t="shared" si="6"/>
        <v>6.978966999999999</v>
      </c>
      <c r="Y56" s="12">
        <v>50.261853752679713</v>
      </c>
      <c r="Z56" s="2">
        <f t="shared" si="7"/>
        <v>57.24082075267971</v>
      </c>
      <c r="IO56" s="5"/>
      <c r="IP56" s="5"/>
      <c r="IQ56" s="5"/>
    </row>
    <row r="57" spans="1:256" s="2" customFormat="1" x14ac:dyDescent="0.2">
      <c r="A57" s="1">
        <v>61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3">
        <v>0</v>
      </c>
      <c r="Q57" s="3">
        <v>0</v>
      </c>
      <c r="R57" s="2">
        <f t="shared" si="4"/>
        <v>0</v>
      </c>
      <c r="S57" s="2">
        <f t="shared" si="5"/>
        <v>0</v>
      </c>
      <c r="T57" s="2">
        <v>0</v>
      </c>
      <c r="U57" s="2">
        <v>1.5793439999999999</v>
      </c>
      <c r="V57" s="2">
        <v>0</v>
      </c>
      <c r="W57" s="2">
        <v>1.5764499999999999</v>
      </c>
      <c r="X57" s="2">
        <f t="shared" si="6"/>
        <v>3.1557939999999998</v>
      </c>
      <c r="Y57" s="2">
        <v>51.13229404065077</v>
      </c>
      <c r="Z57" s="2">
        <f t="shared" si="7"/>
        <v>54.28808804065077</v>
      </c>
      <c r="IO57" s="5"/>
      <c r="IP57" s="5"/>
      <c r="IQ57" s="5"/>
    </row>
    <row r="58" spans="1:256" x14ac:dyDescent="0.2">
      <c r="A58" s="1">
        <v>68</v>
      </c>
      <c r="B58" s="2">
        <v>0</v>
      </c>
      <c r="C58" s="2">
        <v>0</v>
      </c>
      <c r="D58" s="2">
        <v>0</v>
      </c>
      <c r="E58" s="2">
        <v>0</v>
      </c>
      <c r="F58" s="2">
        <v>61.78485971341199</v>
      </c>
      <c r="G58" s="3">
        <v>560.36678553234844</v>
      </c>
      <c r="H58" s="2">
        <v>11</v>
      </c>
      <c r="I58" s="2">
        <v>29.159420000000001</v>
      </c>
      <c r="J58" s="2">
        <v>15.26296</v>
      </c>
      <c r="K58" s="2">
        <v>33.158149999999999</v>
      </c>
      <c r="L58" s="2">
        <v>11.3668</v>
      </c>
      <c r="M58" s="2">
        <v>6.6903013903715438</v>
      </c>
      <c r="N58" s="2">
        <v>2400</v>
      </c>
      <c r="O58" s="3">
        <v>2.8463669999999999</v>
      </c>
      <c r="P58" s="3">
        <v>62.386623999999998</v>
      </c>
      <c r="Q58" s="3">
        <v>66.1531497258852</v>
      </c>
      <c r="R58" s="2">
        <f t="shared" si="4"/>
        <v>68.475161103783535</v>
      </c>
      <c r="S58" s="2">
        <f t="shared" si="5"/>
        <v>2960.3667855323483</v>
      </c>
      <c r="T58" s="2">
        <v>0.46327378174303702</v>
      </c>
      <c r="U58" s="2">
        <v>8.9745426049999981</v>
      </c>
      <c r="V58" s="2">
        <v>2.981004</v>
      </c>
      <c r="W58" s="2">
        <v>5.7039999999999987E-2</v>
      </c>
      <c r="X58" s="2">
        <f t="shared" si="6"/>
        <v>80.951021490526571</v>
      </c>
      <c r="Y58" s="4">
        <v>33.111285894466398</v>
      </c>
      <c r="Z58" s="2">
        <f t="shared" si="7"/>
        <v>114.06230738499298</v>
      </c>
    </row>
    <row r="59" spans="1:256" x14ac:dyDescent="0.2">
      <c r="A59" s="1">
        <v>69</v>
      </c>
      <c r="B59" s="2">
        <v>0</v>
      </c>
      <c r="C59" s="2">
        <v>0</v>
      </c>
      <c r="D59" s="2">
        <v>0</v>
      </c>
      <c r="E59" s="2">
        <v>0</v>
      </c>
      <c r="F59" s="2">
        <v>42.178269034937728</v>
      </c>
      <c r="G59" s="3">
        <v>748.85379521141112</v>
      </c>
      <c r="H59" s="2">
        <v>12.032050999999999</v>
      </c>
      <c r="I59" s="2">
        <v>26.441358999999999</v>
      </c>
      <c r="J59" s="2">
        <v>15.30594</v>
      </c>
      <c r="K59" s="2">
        <v>28.593139999999998</v>
      </c>
      <c r="L59" s="2">
        <v>14.893700000000001</v>
      </c>
      <c r="M59" s="2">
        <v>1.7288957156278297</v>
      </c>
      <c r="N59" s="2">
        <v>2080</v>
      </c>
      <c r="O59" s="3">
        <v>3.2246480000000002</v>
      </c>
      <c r="P59" s="3">
        <v>51.693306</v>
      </c>
      <c r="Q59" s="3">
        <v>44.175215056194403</v>
      </c>
      <c r="R59" s="2">
        <f t="shared" si="4"/>
        <v>43.907164750565556</v>
      </c>
      <c r="S59" s="2">
        <f t="shared" si="5"/>
        <v>2828.8537952114111</v>
      </c>
      <c r="T59" s="2">
        <v>3.346721167381888</v>
      </c>
      <c r="U59" s="2">
        <v>4.90527391</v>
      </c>
      <c r="V59" s="2">
        <v>1.3138800000000002</v>
      </c>
      <c r="W59" s="2">
        <v>0.62126000000000026</v>
      </c>
      <c r="X59" s="2">
        <f t="shared" si="6"/>
        <v>54.094299827947438</v>
      </c>
      <c r="Y59" s="4">
        <v>39.471569383698686</v>
      </c>
      <c r="Z59" s="2">
        <f t="shared" si="7"/>
        <v>93.565869211646117</v>
      </c>
    </row>
    <row r="60" spans="1:256" x14ac:dyDescent="0.2">
      <c r="A60" s="1">
        <v>70</v>
      </c>
      <c r="B60" s="3">
        <v>5.108836261777439</v>
      </c>
      <c r="C60" s="3">
        <v>92</v>
      </c>
      <c r="D60" s="2">
        <v>0</v>
      </c>
      <c r="E60" s="2">
        <v>0</v>
      </c>
      <c r="F60" s="2">
        <v>156.5929884967257</v>
      </c>
      <c r="G60" s="3">
        <v>758.73866530820169</v>
      </c>
      <c r="H60" s="2">
        <v>16.040935999999999</v>
      </c>
      <c r="I60" s="2">
        <v>47.366750000000003</v>
      </c>
      <c r="J60" s="2">
        <v>20.0749</v>
      </c>
      <c r="K60" s="2">
        <v>65.653189999999995</v>
      </c>
      <c r="L60" s="2">
        <v>30.841999999999999</v>
      </c>
      <c r="M60" s="2">
        <v>10.682875558474045</v>
      </c>
      <c r="N60" s="2">
        <v>2400</v>
      </c>
      <c r="O60" s="3">
        <v>2.6527270000000001</v>
      </c>
      <c r="P60" s="3">
        <v>68.804387000000006</v>
      </c>
      <c r="Q60" s="3">
        <v>105.57752724537001</v>
      </c>
      <c r="R60" s="2">
        <f t="shared" si="4"/>
        <v>167.27586405519975</v>
      </c>
      <c r="S60" s="2">
        <f t="shared" si="5"/>
        <v>3250.7386653082017</v>
      </c>
      <c r="T60" s="2">
        <v>0.38772740889679469</v>
      </c>
      <c r="U60" s="2">
        <v>4.751525</v>
      </c>
      <c r="V60" s="2">
        <v>3.0163699999999993</v>
      </c>
      <c r="W60" s="2">
        <v>0.34486200000000011</v>
      </c>
      <c r="X60" s="2">
        <f t="shared" si="6"/>
        <v>180.88518472587398</v>
      </c>
      <c r="Y60" s="4">
        <v>39.126696841147393</v>
      </c>
      <c r="Z60" s="2">
        <f t="shared" si="7"/>
        <v>220.01188156702136</v>
      </c>
    </row>
    <row r="61" spans="1:256" x14ac:dyDescent="0.2">
      <c r="A61" s="1">
        <v>71</v>
      </c>
      <c r="B61" s="3">
        <v>3.3233511586452766</v>
      </c>
      <c r="C61" s="3">
        <v>59</v>
      </c>
      <c r="D61" s="2">
        <v>0</v>
      </c>
      <c r="E61" s="2">
        <v>0</v>
      </c>
      <c r="F61" s="2">
        <v>87.37488265312831</v>
      </c>
      <c r="G61" s="3">
        <v>496.27254202750896</v>
      </c>
      <c r="H61" s="2">
        <v>15.320175000000001</v>
      </c>
      <c r="I61" s="2">
        <v>49.349393999999997</v>
      </c>
      <c r="J61" s="2">
        <v>19.969259999999998</v>
      </c>
      <c r="K61" s="2">
        <v>54.242489999999997</v>
      </c>
      <c r="L61" s="2">
        <v>17.500399999999999</v>
      </c>
      <c r="M61" s="2">
        <v>12.531878639376213</v>
      </c>
      <c r="N61" s="2">
        <v>1760</v>
      </c>
      <c r="O61" s="3">
        <v>2.7620689999999999</v>
      </c>
      <c r="P61" s="3">
        <v>66.246905999999996</v>
      </c>
      <c r="Q61" s="3">
        <v>110.847485430221</v>
      </c>
      <c r="R61" s="2">
        <f t="shared" si="4"/>
        <v>99.906761292504527</v>
      </c>
      <c r="S61" s="2">
        <f t="shared" si="5"/>
        <v>2315.2725420275092</v>
      </c>
      <c r="T61" s="2">
        <v>2.2047592394699245</v>
      </c>
      <c r="U61" s="2">
        <v>5.73049125</v>
      </c>
      <c r="V61" s="2">
        <v>0.79041428571428585</v>
      </c>
      <c r="W61" s="2">
        <v>0.68832400000000016</v>
      </c>
      <c r="X61" s="2">
        <f t="shared" si="6"/>
        <v>112.64410122633402</v>
      </c>
      <c r="Y61" s="4">
        <v>38.905591999154993</v>
      </c>
      <c r="Z61" s="2">
        <f t="shared" si="7"/>
        <v>151.54969322548902</v>
      </c>
    </row>
    <row r="62" spans="1:256" x14ac:dyDescent="0.2">
      <c r="A62" s="1">
        <v>72</v>
      </c>
      <c r="B62" s="2">
        <v>0</v>
      </c>
      <c r="C62" s="2">
        <v>0</v>
      </c>
      <c r="D62" s="2">
        <v>0</v>
      </c>
      <c r="E62" s="2">
        <v>0</v>
      </c>
      <c r="F62" s="2">
        <v>26.808728184381518</v>
      </c>
      <c r="G62" s="3">
        <v>662.25165562913912</v>
      </c>
      <c r="H62" s="2">
        <v>6.2613640000000004</v>
      </c>
      <c r="I62" s="2">
        <v>19.547058</v>
      </c>
      <c r="J62" s="2">
        <v>17.09573</v>
      </c>
      <c r="K62" s="2">
        <v>26.828469999999999</v>
      </c>
      <c r="L62" s="2">
        <v>16.283200000000001</v>
      </c>
      <c r="M62" s="2">
        <v>4.2904768107863527</v>
      </c>
      <c r="N62" s="2">
        <v>640</v>
      </c>
      <c r="O62" s="3">
        <v>6.5083330000000004</v>
      </c>
      <c r="P62" s="3">
        <v>32.181649</v>
      </c>
      <c r="Q62" s="3">
        <v>37.326216992069</v>
      </c>
      <c r="R62" s="2">
        <f t="shared" si="4"/>
        <v>31.09920499516787</v>
      </c>
      <c r="S62" s="2">
        <f t="shared" si="5"/>
        <v>1302.2516556291391</v>
      </c>
      <c r="T62" s="2">
        <v>3.3878959232426822</v>
      </c>
      <c r="U62" s="2">
        <v>1.1570078124999998</v>
      </c>
      <c r="V62" s="2">
        <v>0</v>
      </c>
      <c r="W62" s="2">
        <v>0.12210125000000001</v>
      </c>
      <c r="X62" s="2">
        <f t="shared" si="6"/>
        <v>35.766209980910553</v>
      </c>
      <c r="Y62" s="4">
        <v>29.66495517415353</v>
      </c>
      <c r="Z62" s="2">
        <f t="shared" si="7"/>
        <v>65.431165155064079</v>
      </c>
    </row>
    <row r="63" spans="1:256" x14ac:dyDescent="0.2">
      <c r="A63" s="1">
        <v>73</v>
      </c>
      <c r="B63" s="2">
        <v>0</v>
      </c>
      <c r="C63" s="2">
        <v>0</v>
      </c>
      <c r="D63" s="2">
        <v>0</v>
      </c>
      <c r="E63" s="2">
        <v>0</v>
      </c>
      <c r="F63" s="2">
        <v>17.89129093940031</v>
      </c>
      <c r="G63" s="3">
        <v>911.86958736627616</v>
      </c>
      <c r="H63" s="2">
        <v>4.2564250000000001</v>
      </c>
      <c r="I63" s="2">
        <v>52.239173000000001</v>
      </c>
      <c r="J63" s="2">
        <v>15.026669999999999</v>
      </c>
      <c r="K63" s="2">
        <v>18.479209999999998</v>
      </c>
      <c r="L63" s="2">
        <v>1.3979999999999999</v>
      </c>
      <c r="M63" s="2">
        <v>5.7490418054352999</v>
      </c>
      <c r="N63" s="3">
        <v>4500</v>
      </c>
      <c r="O63" s="3">
        <v>2.8898519999999999</v>
      </c>
      <c r="P63" s="3" t="s">
        <v>22</v>
      </c>
      <c r="Q63" s="3">
        <v>18.4792062102198</v>
      </c>
      <c r="R63" s="2">
        <f t="shared" si="4"/>
        <v>23.640332744835611</v>
      </c>
      <c r="S63" s="2">
        <f t="shared" si="5"/>
        <v>5411.8695873662764</v>
      </c>
      <c r="T63" s="2">
        <v>0</v>
      </c>
      <c r="U63" s="2">
        <v>2.0422560857142864</v>
      </c>
      <c r="V63" s="2">
        <v>0.43789000000000017</v>
      </c>
      <c r="W63" s="2">
        <v>0</v>
      </c>
      <c r="X63" s="2">
        <f t="shared" si="6"/>
        <v>26.120478830549896</v>
      </c>
      <c r="Y63" s="4">
        <v>18.856455628739539</v>
      </c>
      <c r="Z63" s="2">
        <f t="shared" si="7"/>
        <v>44.976934459289438</v>
      </c>
    </row>
    <row r="64" spans="1:256" x14ac:dyDescent="0.2">
      <c r="A64" s="1">
        <v>74</v>
      </c>
      <c r="B64" s="3">
        <v>0.87089381207028282</v>
      </c>
      <c r="C64" s="2">
        <v>6</v>
      </c>
      <c r="D64" s="2">
        <v>0</v>
      </c>
      <c r="E64" s="2">
        <v>0</v>
      </c>
      <c r="F64" s="2">
        <v>38.440797895703781</v>
      </c>
      <c r="G64" s="3">
        <v>630.78043810494137</v>
      </c>
      <c r="H64" s="2">
        <v>10.942105</v>
      </c>
      <c r="I64" s="2">
        <v>27.328222</v>
      </c>
      <c r="J64" s="2">
        <v>15.84408</v>
      </c>
      <c r="K64" s="2">
        <v>36.548380000000002</v>
      </c>
      <c r="L64" s="2">
        <v>13.532</v>
      </c>
      <c r="M64" s="2">
        <v>18.789375087780542</v>
      </c>
      <c r="N64" s="2">
        <v>8560</v>
      </c>
      <c r="O64" s="3">
        <v>2.9457140000000002</v>
      </c>
      <c r="P64" s="3">
        <v>76.410427999999996</v>
      </c>
      <c r="Q64" s="3">
        <v>79.833320891113999</v>
      </c>
      <c r="R64" s="2">
        <f t="shared" si="4"/>
        <v>57.230172983484323</v>
      </c>
      <c r="S64" s="2">
        <f t="shared" si="5"/>
        <v>9196.7804381049409</v>
      </c>
      <c r="T64" s="2">
        <v>17.642534717222262</v>
      </c>
      <c r="U64" s="2">
        <v>5.4021329999999992</v>
      </c>
      <c r="V64" s="2">
        <v>0.77977999999999992</v>
      </c>
      <c r="W64" s="2">
        <v>0.4095833333333333</v>
      </c>
      <c r="X64" s="2">
        <f t="shared" si="6"/>
        <v>82.335097846110202</v>
      </c>
      <c r="Y64" s="4">
        <v>32.721008869795142</v>
      </c>
      <c r="Z64" s="2">
        <f t="shared" si="7"/>
        <v>115.05610671590534</v>
      </c>
    </row>
    <row r="65" spans="1:26" x14ac:dyDescent="0.2">
      <c r="A65" s="1">
        <v>75</v>
      </c>
      <c r="B65" s="2">
        <v>0</v>
      </c>
      <c r="C65" s="2">
        <v>0</v>
      </c>
      <c r="D65" s="2">
        <v>0</v>
      </c>
      <c r="E65" s="2">
        <v>0</v>
      </c>
      <c r="F65" s="2">
        <v>49.853709316669637</v>
      </c>
      <c r="G65" s="3">
        <v>499.23586347427408</v>
      </c>
      <c r="H65" s="2">
        <v>11.688889</v>
      </c>
      <c r="I65" s="2">
        <v>26.750965999999998</v>
      </c>
      <c r="J65" s="2">
        <v>18.730910000000002</v>
      </c>
      <c r="K65" s="2">
        <v>36.466349999999998</v>
      </c>
      <c r="L65" s="2">
        <v>15.5634</v>
      </c>
      <c r="M65" s="2">
        <v>15.019561763187561</v>
      </c>
      <c r="N65" s="2">
        <v>8560</v>
      </c>
      <c r="O65" s="3">
        <v>2.8620369999999999</v>
      </c>
      <c r="P65" s="3">
        <v>73.429053999999994</v>
      </c>
      <c r="Q65" s="3">
        <v>89.843206867102097</v>
      </c>
      <c r="R65" s="2">
        <f t="shared" si="4"/>
        <v>64.873271079857204</v>
      </c>
      <c r="S65" s="2">
        <f t="shared" si="5"/>
        <v>9059.2358634742741</v>
      </c>
      <c r="T65" s="2">
        <v>1.0451294210478541</v>
      </c>
      <c r="U65" s="2">
        <v>4.9001000000000019</v>
      </c>
      <c r="V65" s="2">
        <v>1.6709759999999996</v>
      </c>
      <c r="W65" s="2">
        <v>0.39979999999999993</v>
      </c>
      <c r="X65" s="2">
        <f t="shared" si="6"/>
        <v>72.889276500905055</v>
      </c>
      <c r="Y65" s="4">
        <v>41.157126522061269</v>
      </c>
      <c r="Z65" s="2">
        <f t="shared" si="7"/>
        <v>114.04640302296633</v>
      </c>
    </row>
    <row r="66" spans="1:26" x14ac:dyDescent="0.2">
      <c r="A66" s="1">
        <v>76</v>
      </c>
      <c r="B66" s="2">
        <v>0</v>
      </c>
      <c r="C66" s="2">
        <v>0</v>
      </c>
      <c r="D66" s="2">
        <v>0</v>
      </c>
      <c r="E66" s="2">
        <v>0</v>
      </c>
      <c r="F66" s="2">
        <v>60.736957010062774</v>
      </c>
      <c r="G66" s="3">
        <v>799.79623025980641</v>
      </c>
      <c r="H66" s="2">
        <v>6.2987419999999998</v>
      </c>
      <c r="I66" s="2">
        <v>38.601568999999998</v>
      </c>
      <c r="J66" s="2">
        <v>18.881509999999999</v>
      </c>
      <c r="K66" s="2">
        <v>44.720999999999997</v>
      </c>
      <c r="L66" s="2">
        <v>26.666899999999998</v>
      </c>
      <c r="M66" s="2">
        <v>0</v>
      </c>
      <c r="N66" s="2">
        <v>0</v>
      </c>
      <c r="O66" s="2">
        <v>0</v>
      </c>
      <c r="P66" s="3">
        <v>0</v>
      </c>
      <c r="Q66" s="3">
        <v>44.721002903709199</v>
      </c>
      <c r="R66" s="2">
        <f t="shared" ref="R66:R97" si="8">F66+M66</f>
        <v>60.736957010062774</v>
      </c>
      <c r="S66" s="2">
        <f t="shared" ref="S66:S97" si="9">C66+G66+N66</f>
        <v>799.79623025980641</v>
      </c>
      <c r="T66" s="2">
        <v>3.1662591520096197</v>
      </c>
      <c r="U66" s="2">
        <v>2.1848307199999994</v>
      </c>
      <c r="V66" s="2">
        <v>0.74831999999999987</v>
      </c>
      <c r="W66" s="2">
        <v>0</v>
      </c>
      <c r="X66" s="2">
        <f t="shared" ref="X66:X97" si="10">B66+R66+T66+U66+V66+W66</f>
        <v>66.836366882072397</v>
      </c>
      <c r="Y66" s="4">
        <v>33.631022121624888</v>
      </c>
      <c r="Z66" s="2">
        <f t="shared" ref="Z66:Z97" si="11">X66+Y66</f>
        <v>100.46738900369729</v>
      </c>
    </row>
    <row r="67" spans="1:26" x14ac:dyDescent="0.2">
      <c r="A67" s="1">
        <v>77</v>
      </c>
      <c r="B67" s="2">
        <v>0</v>
      </c>
      <c r="C67" s="2">
        <v>0</v>
      </c>
      <c r="D67" s="2">
        <v>0</v>
      </c>
      <c r="E67" s="2">
        <v>0</v>
      </c>
      <c r="F67" s="2">
        <v>5.5292002362941473</v>
      </c>
      <c r="G67" s="3">
        <v>173.20427916454406</v>
      </c>
      <c r="H67" s="2">
        <v>6.2</v>
      </c>
      <c r="I67" s="2">
        <v>37.628380999999997</v>
      </c>
      <c r="J67" s="2">
        <v>17.993870000000001</v>
      </c>
      <c r="K67" s="2">
        <v>34.70187</v>
      </c>
      <c r="L67" s="2">
        <v>4.9180999999999999</v>
      </c>
      <c r="M67" s="2">
        <v>0</v>
      </c>
      <c r="N67" s="2">
        <v>0</v>
      </c>
      <c r="O67" s="2">
        <v>0</v>
      </c>
      <c r="P67" s="3">
        <v>0</v>
      </c>
      <c r="Q67" s="3">
        <v>34.701866059601301</v>
      </c>
      <c r="R67" s="2">
        <f t="shared" si="8"/>
        <v>5.5292002362941473</v>
      </c>
      <c r="S67" s="2">
        <f t="shared" si="9"/>
        <v>173.20427916454406</v>
      </c>
      <c r="T67" s="2">
        <v>0</v>
      </c>
      <c r="U67" s="2">
        <v>1.4230490799999997</v>
      </c>
      <c r="V67" s="2">
        <v>0.55401600000000017</v>
      </c>
      <c r="W67" s="2">
        <v>0</v>
      </c>
      <c r="X67" s="2">
        <f t="shared" si="10"/>
        <v>7.5062653162941464</v>
      </c>
      <c r="Y67" s="4">
        <v>34.082740283659739</v>
      </c>
      <c r="Z67" s="2">
        <f t="shared" si="11"/>
        <v>41.589005599953886</v>
      </c>
    </row>
    <row r="68" spans="1:26" x14ac:dyDescent="0.2">
      <c r="A68" s="13">
        <v>78</v>
      </c>
      <c r="B68" s="2">
        <v>4.9314999999999998</v>
      </c>
      <c r="C68" s="2">
        <v>7</v>
      </c>
      <c r="D68" s="2">
        <v>0</v>
      </c>
      <c r="E68" s="2">
        <v>0</v>
      </c>
      <c r="F68" s="2">
        <v>130.56908045268568</v>
      </c>
      <c r="G68" s="3">
        <v>603</v>
      </c>
      <c r="H68" s="2">
        <v>20.885245999999999</v>
      </c>
      <c r="I68" s="2">
        <v>43.261629999999997</v>
      </c>
      <c r="J68" s="2">
        <v>22.230550000000001</v>
      </c>
      <c r="K68" s="2">
        <v>50.57734</v>
      </c>
      <c r="L68" s="2">
        <v>24.759699999999999</v>
      </c>
      <c r="M68" s="2">
        <v>5.6223225290177261</v>
      </c>
      <c r="N68" s="2">
        <v>4900</v>
      </c>
      <c r="O68" s="3">
        <v>3.2884380000000002</v>
      </c>
      <c r="P68" s="3">
        <v>55.762751000000002</v>
      </c>
      <c r="Q68" s="3">
        <v>97.371355515959294</v>
      </c>
      <c r="R68" s="2">
        <f t="shared" si="8"/>
        <v>136.19140298170342</v>
      </c>
      <c r="S68" s="2">
        <f t="shared" si="9"/>
        <v>5510</v>
      </c>
      <c r="T68" s="2">
        <v>1.0318902188022283</v>
      </c>
      <c r="U68" s="2">
        <v>2.0899630130902058</v>
      </c>
      <c r="V68" s="2">
        <v>0.85848281813055649</v>
      </c>
      <c r="W68" s="2">
        <v>0.94057599999999975</v>
      </c>
      <c r="X68" s="2">
        <f t="shared" si="10"/>
        <v>146.04381503172641</v>
      </c>
      <c r="Y68" s="4">
        <v>56.353546006901624</v>
      </c>
      <c r="Z68" s="2">
        <f t="shared" si="11"/>
        <v>202.39736103862805</v>
      </c>
    </row>
    <row r="69" spans="1:26" x14ac:dyDescent="0.2">
      <c r="A69" s="13">
        <v>79</v>
      </c>
      <c r="B69" s="2">
        <v>2.03125</v>
      </c>
      <c r="C69" s="2">
        <v>9</v>
      </c>
      <c r="D69" s="2">
        <v>0</v>
      </c>
      <c r="E69" s="3">
        <v>2.03125</v>
      </c>
      <c r="F69" s="2">
        <v>13.72022590658031</v>
      </c>
      <c r="G69" s="3">
        <v>351</v>
      </c>
      <c r="H69" s="2">
        <v>10.597222</v>
      </c>
      <c r="I69" s="2">
        <v>50.638959999999997</v>
      </c>
      <c r="J69" s="2">
        <v>17.314779999999999</v>
      </c>
      <c r="K69" s="2">
        <v>42.601520000000001</v>
      </c>
      <c r="L69" s="2">
        <v>5.2430000000000003</v>
      </c>
      <c r="M69" s="2">
        <v>3.4786313252027217</v>
      </c>
      <c r="N69" s="2">
        <v>5200</v>
      </c>
      <c r="O69" s="3">
        <v>2.7693400000000001</v>
      </c>
      <c r="P69" s="3">
        <v>47.509669000000002</v>
      </c>
      <c r="Q69" s="3">
        <v>105.07738923445299</v>
      </c>
      <c r="R69" s="2">
        <f t="shared" si="8"/>
        <v>17.19885723178303</v>
      </c>
      <c r="S69" s="2">
        <f t="shared" si="9"/>
        <v>5560</v>
      </c>
      <c r="T69" s="2">
        <v>0</v>
      </c>
      <c r="U69" s="2">
        <v>3.4422458140616077</v>
      </c>
      <c r="V69" s="2">
        <v>0.33521989804953728</v>
      </c>
      <c r="W69" s="2">
        <v>1.09656</v>
      </c>
      <c r="X69" s="2">
        <f t="shared" si="10"/>
        <v>24.104132943894175</v>
      </c>
      <c r="Y69" s="4">
        <v>31.690811335138747</v>
      </c>
      <c r="Z69" s="2">
        <f t="shared" si="11"/>
        <v>55.794944279032919</v>
      </c>
    </row>
    <row r="70" spans="1:26" x14ac:dyDescent="0.2">
      <c r="A70" s="13">
        <v>80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2">
        <v>6.5331996099518941</v>
      </c>
      <c r="N70" s="2">
        <v>10800</v>
      </c>
      <c r="O70" s="3">
        <v>2.6187499999999999</v>
      </c>
      <c r="P70" s="3">
        <v>50.616526999999998</v>
      </c>
      <c r="Q70" s="3">
        <v>50.616527399593302</v>
      </c>
      <c r="R70" s="2">
        <f t="shared" si="8"/>
        <v>6.5331996099518941</v>
      </c>
      <c r="S70" s="2">
        <f t="shared" si="9"/>
        <v>10800</v>
      </c>
      <c r="T70" s="2">
        <v>0</v>
      </c>
      <c r="U70" s="2">
        <v>3.4918104926603788</v>
      </c>
      <c r="V70" s="2">
        <v>0</v>
      </c>
      <c r="W70" s="2">
        <v>1.006796</v>
      </c>
      <c r="X70" s="2">
        <f t="shared" si="10"/>
        <v>11.031806102612272</v>
      </c>
      <c r="Y70" s="4">
        <v>29.687990086030755</v>
      </c>
      <c r="Z70" s="2">
        <f t="shared" si="11"/>
        <v>40.719796188643031</v>
      </c>
    </row>
    <row r="71" spans="1:26" x14ac:dyDescent="0.2">
      <c r="A71" s="13">
        <v>81</v>
      </c>
      <c r="B71" s="2">
        <v>4.807249999999998</v>
      </c>
      <c r="C71" s="2">
        <v>28</v>
      </c>
      <c r="D71" s="2">
        <v>0</v>
      </c>
      <c r="E71" s="2">
        <v>0</v>
      </c>
      <c r="F71" s="2">
        <v>0</v>
      </c>
      <c r="G71" s="5">
        <v>0</v>
      </c>
      <c r="H71" s="2">
        <v>3.875</v>
      </c>
      <c r="I71" s="2">
        <v>20.664570000000001</v>
      </c>
      <c r="J71" s="3">
        <v>0</v>
      </c>
      <c r="K71" s="3">
        <v>0</v>
      </c>
      <c r="L71" s="3">
        <v>0</v>
      </c>
      <c r="M71" s="2">
        <v>6.5635121738693583E-2</v>
      </c>
      <c r="N71" s="2">
        <v>200</v>
      </c>
      <c r="O71" s="3">
        <v>2.2094999999999998</v>
      </c>
      <c r="P71" s="3">
        <v>38.115600000000001</v>
      </c>
      <c r="Q71" s="3">
        <v>38.1155997462402</v>
      </c>
      <c r="R71" s="2">
        <f t="shared" si="8"/>
        <v>6.5635121738693583E-2</v>
      </c>
      <c r="S71" s="2">
        <f t="shared" si="9"/>
        <v>228</v>
      </c>
      <c r="T71" s="2">
        <v>0</v>
      </c>
      <c r="U71" s="2">
        <v>0.44761447012298589</v>
      </c>
      <c r="V71" s="2">
        <v>0</v>
      </c>
      <c r="W71" s="2">
        <v>1.6266099999999999</v>
      </c>
      <c r="X71" s="2">
        <f t="shared" si="10"/>
        <v>6.9471095918616772</v>
      </c>
      <c r="Y71" s="4">
        <v>18.839101266909729</v>
      </c>
      <c r="Z71" s="2">
        <f t="shared" si="11"/>
        <v>25.786210858771405</v>
      </c>
    </row>
    <row r="72" spans="1:26" x14ac:dyDescent="0.2">
      <c r="A72" s="13">
        <v>82</v>
      </c>
      <c r="B72" s="2">
        <v>14.188000000000001</v>
      </c>
      <c r="C72" s="2">
        <v>18</v>
      </c>
      <c r="D72" s="2">
        <v>0</v>
      </c>
      <c r="E72" s="2">
        <v>0</v>
      </c>
      <c r="F72" s="2">
        <v>155.1832879310542</v>
      </c>
      <c r="G72" s="3">
        <v>692</v>
      </c>
      <c r="H72" s="2">
        <v>21.690141000000001</v>
      </c>
      <c r="I72" s="2">
        <v>39.610979999999998</v>
      </c>
      <c r="J72" s="3">
        <v>23.701139999999999</v>
      </c>
      <c r="K72" s="3">
        <v>67.776979999999995</v>
      </c>
      <c r="L72" s="3">
        <v>32.634399999999999</v>
      </c>
      <c r="M72" s="2">
        <v>3.4389096987215275</v>
      </c>
      <c r="N72" s="2">
        <v>1300</v>
      </c>
      <c r="O72" s="3">
        <v>4.7153879999999999</v>
      </c>
      <c r="P72" s="3">
        <v>58.265070000000001</v>
      </c>
      <c r="Q72" s="3">
        <v>82.630820099823296</v>
      </c>
      <c r="R72" s="2">
        <f t="shared" si="8"/>
        <v>158.62219762977571</v>
      </c>
      <c r="S72" s="2">
        <f t="shared" si="9"/>
        <v>2010</v>
      </c>
      <c r="T72" s="2">
        <v>3.1457651143454037</v>
      </c>
      <c r="U72" s="2">
        <v>6.0337592350800886</v>
      </c>
      <c r="V72" s="2">
        <v>0.61410398319671278</v>
      </c>
      <c r="W72" s="2">
        <v>0.594472</v>
      </c>
      <c r="X72" s="2">
        <f t="shared" si="10"/>
        <v>183.1982979623979</v>
      </c>
      <c r="Y72" s="4">
        <v>43.874806172488668</v>
      </c>
      <c r="Z72" s="2">
        <f t="shared" si="11"/>
        <v>227.07310413488656</v>
      </c>
    </row>
    <row r="73" spans="1:26" x14ac:dyDescent="0.2">
      <c r="A73" s="13">
        <v>83</v>
      </c>
      <c r="B73" s="2">
        <v>1.8225</v>
      </c>
      <c r="C73" s="2">
        <v>4</v>
      </c>
      <c r="D73" s="2">
        <v>0</v>
      </c>
      <c r="E73" s="2">
        <v>0</v>
      </c>
      <c r="F73" s="2">
        <v>12.984906770886425</v>
      </c>
      <c r="G73" s="3">
        <v>346</v>
      </c>
      <c r="H73" s="2">
        <v>13.657143</v>
      </c>
      <c r="I73" s="2">
        <v>28.521830000000001</v>
      </c>
      <c r="J73" s="3">
        <v>15.156879999999999</v>
      </c>
      <c r="K73" s="3">
        <v>27.705629999999999</v>
      </c>
      <c r="L73" s="3">
        <v>5.2317</v>
      </c>
      <c r="M73" s="2">
        <v>5.1836761469074739</v>
      </c>
      <c r="N73" s="2">
        <v>5100</v>
      </c>
      <c r="O73" s="3">
        <v>3.334015</v>
      </c>
      <c r="P73" s="3">
        <v>46.050283999999998</v>
      </c>
      <c r="Q73" s="3">
        <v>81.947351129161405</v>
      </c>
      <c r="R73" s="2">
        <f t="shared" si="8"/>
        <v>18.168582917793898</v>
      </c>
      <c r="S73" s="2">
        <f t="shared" si="9"/>
        <v>5450</v>
      </c>
      <c r="T73" s="2">
        <v>0.81131485454967511</v>
      </c>
      <c r="U73" s="2">
        <v>4.0724123103428598</v>
      </c>
      <c r="V73" s="2">
        <v>0.79238813049717105</v>
      </c>
      <c r="W73" s="2">
        <v>0.55981200000000009</v>
      </c>
      <c r="X73" s="2">
        <f t="shared" si="10"/>
        <v>26.227010213183604</v>
      </c>
      <c r="Y73" s="4">
        <v>32.397332001070055</v>
      </c>
      <c r="Z73" s="2">
        <f t="shared" si="11"/>
        <v>58.624342214253659</v>
      </c>
    </row>
    <row r="74" spans="1:26" x14ac:dyDescent="0.2">
      <c r="A74" s="13">
        <v>84</v>
      </c>
      <c r="B74" s="2">
        <v>0.29200000000000004</v>
      </c>
      <c r="C74" s="2">
        <v>10</v>
      </c>
      <c r="D74" s="2">
        <v>0</v>
      </c>
      <c r="E74" s="3">
        <v>0.29200000000000004</v>
      </c>
      <c r="F74" s="2">
        <v>0</v>
      </c>
      <c r="G74" s="3">
        <v>0</v>
      </c>
      <c r="H74" s="2">
        <v>7</v>
      </c>
      <c r="I74" s="3">
        <v>0</v>
      </c>
      <c r="J74" s="3">
        <v>0</v>
      </c>
      <c r="K74" s="3">
        <v>0</v>
      </c>
      <c r="L74" s="3">
        <v>0</v>
      </c>
      <c r="M74" s="2">
        <v>9.7013424704607303</v>
      </c>
      <c r="N74" s="2">
        <v>9000</v>
      </c>
      <c r="O74" s="3">
        <v>3.2522350000000002</v>
      </c>
      <c r="P74" s="3">
        <v>53.692056999999998</v>
      </c>
      <c r="Q74" s="3">
        <v>53.692056628074802</v>
      </c>
      <c r="R74" s="2">
        <f t="shared" si="8"/>
        <v>9.7013424704607303</v>
      </c>
      <c r="S74" s="2">
        <f t="shared" si="9"/>
        <v>9010</v>
      </c>
      <c r="T74" s="2">
        <v>0</v>
      </c>
      <c r="U74" s="2">
        <v>3.3626789173074254</v>
      </c>
      <c r="V74" s="2">
        <v>0</v>
      </c>
      <c r="W74" s="2">
        <v>1.8026979999999999</v>
      </c>
      <c r="X74" s="2">
        <f t="shared" si="10"/>
        <v>15.158719387768155</v>
      </c>
      <c r="Y74" s="4">
        <v>27.185525791607912</v>
      </c>
      <c r="Z74" s="2">
        <f t="shared" si="11"/>
        <v>42.344245179376067</v>
      </c>
    </row>
    <row r="75" spans="1:26" x14ac:dyDescent="0.2">
      <c r="A75" s="13">
        <v>85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0.61087697130079399</v>
      </c>
      <c r="N75" s="2">
        <v>4100</v>
      </c>
      <c r="O75" s="3">
        <v>1.6140000000000001</v>
      </c>
      <c r="P75" s="3">
        <v>0</v>
      </c>
      <c r="Q75" s="3">
        <v>0</v>
      </c>
      <c r="R75" s="2">
        <f t="shared" si="8"/>
        <v>0.61087697130079399</v>
      </c>
      <c r="S75" s="2">
        <f t="shared" si="9"/>
        <v>4100</v>
      </c>
      <c r="T75" s="2">
        <v>0</v>
      </c>
      <c r="U75" s="2">
        <v>0.39138313478849124</v>
      </c>
      <c r="V75" s="2">
        <v>0</v>
      </c>
      <c r="W75" s="2">
        <v>1.0266299999999999</v>
      </c>
      <c r="X75" s="2">
        <f t="shared" si="10"/>
        <v>2.0288901060892854</v>
      </c>
      <c r="Y75" s="4">
        <v>31.997371114055596</v>
      </c>
      <c r="Z75" s="2">
        <f t="shared" si="11"/>
        <v>34.026261220144882</v>
      </c>
    </row>
    <row r="76" spans="1:26" x14ac:dyDescent="0.2">
      <c r="A76" s="13">
        <v>86</v>
      </c>
      <c r="B76" s="2">
        <v>2.5474999999999994</v>
      </c>
      <c r="C76" s="2">
        <v>2</v>
      </c>
      <c r="D76" s="2">
        <v>0</v>
      </c>
      <c r="E76" s="2">
        <v>0</v>
      </c>
      <c r="F76" s="2">
        <v>179.48737448640753</v>
      </c>
      <c r="G76" s="3">
        <v>458</v>
      </c>
      <c r="H76" s="2">
        <v>22.043478</v>
      </c>
      <c r="I76" s="2">
        <v>42.512569999999997</v>
      </c>
      <c r="J76" s="2">
        <v>29.47307</v>
      </c>
      <c r="K76" s="2">
        <v>65.395740000000004</v>
      </c>
      <c r="L76" s="2">
        <v>42.564900000000002</v>
      </c>
      <c r="M76" s="2">
        <v>1.1759892302474098</v>
      </c>
      <c r="N76" s="2">
        <v>1100</v>
      </c>
      <c r="O76" s="3">
        <v>3.2153860000000001</v>
      </c>
      <c r="P76" s="3">
        <v>57.484459000000001</v>
      </c>
      <c r="Q76" s="3">
        <v>83.475306089823704</v>
      </c>
      <c r="R76" s="2">
        <f t="shared" si="8"/>
        <v>180.66336371665494</v>
      </c>
      <c r="S76" s="2">
        <f t="shared" si="9"/>
        <v>1560</v>
      </c>
      <c r="T76" s="2">
        <v>21.296324038997213</v>
      </c>
      <c r="U76" s="2">
        <v>2.3715130565461839</v>
      </c>
      <c r="V76" s="2">
        <v>1.474488395171718</v>
      </c>
      <c r="W76" s="2">
        <v>1.2947200000000001</v>
      </c>
      <c r="X76" s="2">
        <f t="shared" si="10"/>
        <v>209.64790920737008</v>
      </c>
      <c r="Y76" s="4">
        <v>65.6173744828765</v>
      </c>
      <c r="Z76" s="2">
        <f t="shared" si="11"/>
        <v>275.26528369024658</v>
      </c>
    </row>
    <row r="77" spans="1:26" x14ac:dyDescent="0.2">
      <c r="A77" s="13">
        <v>87</v>
      </c>
      <c r="B77" s="2">
        <v>8.7757499999999986</v>
      </c>
      <c r="C77" s="2">
        <v>12</v>
      </c>
      <c r="D77" s="3">
        <v>5.2589999999999995</v>
      </c>
      <c r="E77" s="3">
        <v>8.7757500000000004</v>
      </c>
      <c r="F77" s="2">
        <v>20.787818972227551</v>
      </c>
      <c r="G77" s="3">
        <v>818</v>
      </c>
      <c r="H77" s="2">
        <v>12.210843000000001</v>
      </c>
      <c r="I77" s="2">
        <v>30.87556</v>
      </c>
      <c r="J77" s="2">
        <v>14.6549</v>
      </c>
      <c r="K77" s="2">
        <v>36.258420000000001</v>
      </c>
      <c r="L77" s="2">
        <v>11.6198</v>
      </c>
      <c r="M77" s="2">
        <v>2.7070926531251653</v>
      </c>
      <c r="N77" s="2">
        <v>2000</v>
      </c>
      <c r="O77" s="3">
        <v>3.6474000000000002</v>
      </c>
      <c r="P77" s="3">
        <v>52.995263999999999</v>
      </c>
      <c r="Q77" s="3">
        <v>55.092297412633002</v>
      </c>
      <c r="R77" s="2">
        <f t="shared" si="8"/>
        <v>23.494911625352717</v>
      </c>
      <c r="S77" s="2">
        <f t="shared" si="9"/>
        <v>2830</v>
      </c>
      <c r="T77" s="2">
        <v>0</v>
      </c>
      <c r="U77" s="2">
        <v>1.7927283650158736</v>
      </c>
      <c r="V77" s="2">
        <v>0.47876105953714149</v>
      </c>
      <c r="W77" s="2">
        <v>0.44519800000000004</v>
      </c>
      <c r="X77" s="2">
        <f t="shared" si="10"/>
        <v>34.987349049905731</v>
      </c>
      <c r="Y77" s="4">
        <v>46.755940905469799</v>
      </c>
      <c r="Z77" s="2">
        <f t="shared" si="11"/>
        <v>81.743289955375531</v>
      </c>
    </row>
    <row r="78" spans="1:26" x14ac:dyDescent="0.2">
      <c r="A78" s="13">
        <v>88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3.2291349611607223</v>
      </c>
      <c r="N78" s="2">
        <v>6900</v>
      </c>
      <c r="O78" s="3">
        <v>2.4431409999999998</v>
      </c>
      <c r="P78" s="3">
        <v>40.430666000000002</v>
      </c>
      <c r="Q78" s="3">
        <v>40.430665737440101</v>
      </c>
      <c r="R78" s="2">
        <f t="shared" si="8"/>
        <v>3.2291349611607223</v>
      </c>
      <c r="S78" s="2">
        <f t="shared" si="9"/>
        <v>6900</v>
      </c>
      <c r="T78" s="2">
        <v>0</v>
      </c>
      <c r="U78" s="2">
        <v>2.2522654393395403</v>
      </c>
      <c r="V78" s="2">
        <v>0</v>
      </c>
      <c r="W78" s="2">
        <v>0.43427800000000005</v>
      </c>
      <c r="X78" s="2">
        <f t="shared" si="10"/>
        <v>5.9156784005002629</v>
      </c>
      <c r="Y78" s="4">
        <v>37.837023091240269</v>
      </c>
      <c r="Z78" s="2">
        <f t="shared" si="11"/>
        <v>43.752701491740531</v>
      </c>
    </row>
    <row r="79" spans="1:26" x14ac:dyDescent="0.2">
      <c r="A79" s="13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3">
        <v>0</v>
      </c>
      <c r="Q79" s="3">
        <v>0</v>
      </c>
      <c r="R79" s="2">
        <f t="shared" si="8"/>
        <v>0</v>
      </c>
      <c r="S79" s="2">
        <f t="shared" si="9"/>
        <v>0</v>
      </c>
      <c r="T79" s="2">
        <v>2.1724076880222842</v>
      </c>
      <c r="U79" s="2">
        <v>0.21473097793639717</v>
      </c>
      <c r="V79" s="2">
        <v>1.3703238692832003</v>
      </c>
      <c r="W79" s="2">
        <v>3.0378240000000001</v>
      </c>
      <c r="X79" s="2">
        <f t="shared" si="10"/>
        <v>6.7952865352418819</v>
      </c>
      <c r="Y79" s="4">
        <v>31.968051839589474</v>
      </c>
      <c r="Z79" s="2">
        <f t="shared" si="11"/>
        <v>38.763338374831356</v>
      </c>
    </row>
    <row r="80" spans="1:26" x14ac:dyDescent="0.2">
      <c r="A80" s="13">
        <v>90</v>
      </c>
      <c r="B80" s="2">
        <v>0.6835</v>
      </c>
      <c r="C80" s="2">
        <v>3</v>
      </c>
      <c r="D80" s="2">
        <v>0</v>
      </c>
      <c r="E80" s="2">
        <v>0</v>
      </c>
      <c r="F80" s="2">
        <v>34.232293859210714</v>
      </c>
      <c r="G80" s="3">
        <v>517</v>
      </c>
      <c r="H80" s="2">
        <v>10.432691999999999</v>
      </c>
      <c r="I80" s="2">
        <v>30.783449999999998</v>
      </c>
      <c r="J80" s="2">
        <v>18.969809999999999</v>
      </c>
      <c r="K80" s="2">
        <v>45.565719999999999</v>
      </c>
      <c r="L80" s="2">
        <v>15.641500000000001</v>
      </c>
      <c r="M80" s="2">
        <v>3.8805121962710625</v>
      </c>
      <c r="N80" s="2">
        <v>3000</v>
      </c>
      <c r="O80" s="3">
        <v>3.6669</v>
      </c>
      <c r="P80" s="3">
        <v>47.400224000000001</v>
      </c>
      <c r="Q80" s="3">
        <v>77.898958499885396</v>
      </c>
      <c r="R80" s="2">
        <f t="shared" si="8"/>
        <v>38.112806055481776</v>
      </c>
      <c r="S80" s="2">
        <f t="shared" si="9"/>
        <v>3520</v>
      </c>
      <c r="T80" s="2">
        <v>6.1339276810584957</v>
      </c>
      <c r="U80" s="2">
        <v>1.7882486685634684</v>
      </c>
      <c r="V80" s="2">
        <v>0.23626206238008274</v>
      </c>
      <c r="W80" s="2">
        <v>0.46243200000000001</v>
      </c>
      <c r="X80" s="2">
        <f t="shared" si="10"/>
        <v>47.417176467483827</v>
      </c>
      <c r="Y80" s="4">
        <v>47.278394195790909</v>
      </c>
      <c r="Z80" s="2">
        <f t="shared" si="11"/>
        <v>94.695570663274736</v>
      </c>
    </row>
    <row r="81" spans="1:26" x14ac:dyDescent="0.2">
      <c r="A81" s="13">
        <v>91</v>
      </c>
      <c r="B81" s="2">
        <v>0</v>
      </c>
      <c r="C81" s="2">
        <v>0</v>
      </c>
      <c r="D81" s="2">
        <v>0</v>
      </c>
      <c r="E81" s="2">
        <v>0</v>
      </c>
      <c r="F81" s="2">
        <v>3.3363957643764874</v>
      </c>
      <c r="G81" s="3">
        <v>140</v>
      </c>
      <c r="H81" s="2">
        <v>7.5</v>
      </c>
      <c r="I81" s="2">
        <v>18.67399</v>
      </c>
      <c r="J81" s="2">
        <v>14.306710000000001</v>
      </c>
      <c r="K81" s="2">
        <v>26.0623</v>
      </c>
      <c r="L81" s="2">
        <v>2.2208999999999999</v>
      </c>
      <c r="M81" s="2">
        <v>6.2011346589000933</v>
      </c>
      <c r="N81" s="2">
        <v>6200</v>
      </c>
      <c r="O81" s="3">
        <v>3.1672500000000001</v>
      </c>
      <c r="P81" s="3">
        <v>53.032786999999999</v>
      </c>
      <c r="Q81" s="3">
        <v>92.109278786831496</v>
      </c>
      <c r="R81" s="2">
        <f t="shared" si="8"/>
        <v>9.5375304232765803</v>
      </c>
      <c r="S81" s="2">
        <f t="shared" si="9"/>
        <v>6340</v>
      </c>
      <c r="T81" s="2">
        <v>0</v>
      </c>
      <c r="U81" s="2">
        <v>2.5307560434482435</v>
      </c>
      <c r="V81" s="2">
        <v>0.12011873031501685</v>
      </c>
      <c r="W81" s="2">
        <v>0.56972</v>
      </c>
      <c r="X81" s="2">
        <f t="shared" si="10"/>
        <v>12.758125197039842</v>
      </c>
      <c r="Y81" s="4">
        <v>43.583885849891658</v>
      </c>
      <c r="Z81" s="2">
        <f t="shared" si="11"/>
        <v>56.342011046931503</v>
      </c>
    </row>
    <row r="82" spans="1:26" x14ac:dyDescent="0.2">
      <c r="A82" s="13">
        <v>92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4.186608813660694</v>
      </c>
      <c r="N82" s="2">
        <v>6000</v>
      </c>
      <c r="O82" s="3">
        <v>2.8479869999999998</v>
      </c>
      <c r="P82" s="3">
        <v>45.408655000000003</v>
      </c>
      <c r="Q82" s="3">
        <v>45.408654875289102</v>
      </c>
      <c r="R82" s="2">
        <f t="shared" si="8"/>
        <v>4.186608813660694</v>
      </c>
      <c r="S82" s="2">
        <f t="shared" si="9"/>
        <v>6000</v>
      </c>
      <c r="T82" s="2">
        <v>0</v>
      </c>
      <c r="U82" s="2">
        <v>2.0872818040921186</v>
      </c>
      <c r="V82" s="2">
        <v>0</v>
      </c>
      <c r="W82" s="2">
        <v>1.1335999999999999</v>
      </c>
      <c r="X82" s="2">
        <f t="shared" si="10"/>
        <v>7.4074906177528117</v>
      </c>
      <c r="Y82" s="4">
        <v>39.583057181123742</v>
      </c>
      <c r="Z82" s="2">
        <f t="shared" si="11"/>
        <v>46.990547798876555</v>
      </c>
    </row>
    <row r="83" spans="1:26" x14ac:dyDescent="0.2">
      <c r="A83" s="13">
        <v>93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0.32201826774186976</v>
      </c>
      <c r="N83" s="2">
        <v>1400</v>
      </c>
      <c r="O83" s="3">
        <v>1.9591069999999999</v>
      </c>
      <c r="P83" s="3">
        <v>19.819593999999999</v>
      </c>
      <c r="Q83" s="3">
        <v>19.819594314958401</v>
      </c>
      <c r="R83" s="2">
        <f t="shared" si="8"/>
        <v>0.32201826774186976</v>
      </c>
      <c r="S83" s="2">
        <f t="shared" si="9"/>
        <v>1400</v>
      </c>
      <c r="T83" s="2">
        <v>0</v>
      </c>
      <c r="U83" s="2">
        <v>0.19137262445205161</v>
      </c>
      <c r="V83" s="2">
        <v>0</v>
      </c>
      <c r="W83" s="2">
        <v>0.27190800000000004</v>
      </c>
      <c r="X83" s="2">
        <f t="shared" si="10"/>
        <v>0.78529889219392146</v>
      </c>
      <c r="Y83" s="4">
        <v>37.626153377303034</v>
      </c>
      <c r="Z83" s="2">
        <f t="shared" si="11"/>
        <v>38.411452269496955</v>
      </c>
    </row>
    <row r="84" spans="1:26" x14ac:dyDescent="0.2">
      <c r="A84" s="13">
        <v>94</v>
      </c>
      <c r="B84" s="2">
        <v>1.9989999999999997</v>
      </c>
      <c r="C84" s="2">
        <v>5</v>
      </c>
      <c r="D84" s="2">
        <v>0</v>
      </c>
      <c r="E84" s="2">
        <v>0</v>
      </c>
      <c r="F84" s="2">
        <v>34.038134263658129</v>
      </c>
      <c r="G84" s="3">
        <v>565</v>
      </c>
      <c r="H84" s="2">
        <v>9.8157890000000005</v>
      </c>
      <c r="I84" s="2">
        <v>40.369480000000003</v>
      </c>
      <c r="J84" s="2">
        <v>19.325109999999999</v>
      </c>
      <c r="K84" s="2">
        <v>45.801589999999997</v>
      </c>
      <c r="L84" s="2">
        <v>16.616199999999999</v>
      </c>
      <c r="M84" s="2">
        <v>2.1105479620677596</v>
      </c>
      <c r="N84" s="2">
        <v>2200</v>
      </c>
      <c r="O84" s="3">
        <v>2.999898</v>
      </c>
      <c r="P84" s="3">
        <v>60.929932999999998</v>
      </c>
      <c r="Q84" s="3">
        <v>74.786359030766604</v>
      </c>
      <c r="R84" s="2">
        <f t="shared" si="8"/>
        <v>36.148682225725892</v>
      </c>
      <c r="S84" s="2">
        <f t="shared" si="9"/>
        <v>2770</v>
      </c>
      <c r="T84" s="2">
        <v>1.6945329247910863</v>
      </c>
      <c r="U84" s="2">
        <v>3.3920109724392096</v>
      </c>
      <c r="V84" s="2">
        <v>0.65077462196776192</v>
      </c>
      <c r="W84" s="2">
        <v>0.58464000000000005</v>
      </c>
      <c r="X84" s="2">
        <f t="shared" si="10"/>
        <v>44.46964074492395</v>
      </c>
      <c r="Y84" s="4">
        <v>53.762399639519401</v>
      </c>
      <c r="Z84" s="2">
        <f t="shared" si="11"/>
        <v>98.232040384443351</v>
      </c>
    </row>
    <row r="85" spans="1:26" x14ac:dyDescent="0.2">
      <c r="A85" s="13">
        <v>95</v>
      </c>
      <c r="B85" s="2">
        <v>0</v>
      </c>
      <c r="C85" s="2">
        <v>0</v>
      </c>
      <c r="D85" s="2">
        <v>0</v>
      </c>
      <c r="E85" s="2">
        <v>0</v>
      </c>
      <c r="F85" s="2">
        <v>10.165764821532077</v>
      </c>
      <c r="G85" s="3">
        <v>370</v>
      </c>
      <c r="H85" s="2">
        <v>9.2837840000000007</v>
      </c>
      <c r="I85" s="2">
        <v>19.316230000000001</v>
      </c>
      <c r="J85" s="2">
        <v>13.87763</v>
      </c>
      <c r="K85" s="2">
        <v>26.341069999999998</v>
      </c>
      <c r="L85" s="2">
        <v>5.3273999999999999</v>
      </c>
      <c r="M85" s="2">
        <v>6.3777804827518745</v>
      </c>
      <c r="N85" s="2">
        <v>4600</v>
      </c>
      <c r="O85" s="3">
        <v>3.7778149999999999</v>
      </c>
      <c r="P85" s="3">
        <v>46.737133</v>
      </c>
      <c r="Q85" s="3">
        <v>69.349439887850295</v>
      </c>
      <c r="R85" s="2">
        <f t="shared" si="8"/>
        <v>16.543545304283953</v>
      </c>
      <c r="S85" s="2">
        <f t="shared" si="9"/>
        <v>4970</v>
      </c>
      <c r="T85" s="2">
        <v>0</v>
      </c>
      <c r="U85" s="2">
        <v>2.9849249434259653</v>
      </c>
      <c r="V85" s="2">
        <v>0.22176635038772285</v>
      </c>
      <c r="W85" s="2">
        <v>0.404028</v>
      </c>
      <c r="X85" s="2">
        <f t="shared" si="10"/>
        <v>20.15426459809764</v>
      </c>
      <c r="Y85" s="4">
        <v>37.475050755739709</v>
      </c>
      <c r="Z85" s="2">
        <f t="shared" si="11"/>
        <v>57.629315353837349</v>
      </c>
    </row>
    <row r="86" spans="1:26" x14ac:dyDescent="0.2">
      <c r="A86" s="13">
        <v>96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2.2006712233314563</v>
      </c>
      <c r="N86" s="2">
        <v>4000</v>
      </c>
      <c r="O86" s="3">
        <v>2.6515870000000001</v>
      </c>
      <c r="P86" s="3">
        <v>39.282800999999999</v>
      </c>
      <c r="Q86" s="3">
        <v>39.282801223102098</v>
      </c>
      <c r="R86" s="2">
        <f t="shared" si="8"/>
        <v>2.2006712233314563</v>
      </c>
      <c r="S86" s="2">
        <f t="shared" si="9"/>
        <v>4000</v>
      </c>
      <c r="T86" s="2">
        <v>0</v>
      </c>
      <c r="U86" s="2">
        <v>2.3561948799760257</v>
      </c>
      <c r="V86" s="2">
        <v>0</v>
      </c>
      <c r="W86" s="2">
        <v>0.81477000000000011</v>
      </c>
      <c r="X86" s="2">
        <f t="shared" si="10"/>
        <v>5.3716361033074822</v>
      </c>
      <c r="Y86" s="4">
        <v>36.367551316081602</v>
      </c>
      <c r="Z86" s="2">
        <f t="shared" si="11"/>
        <v>41.739187419389083</v>
      </c>
    </row>
    <row r="87" spans="1:26" x14ac:dyDescent="0.2">
      <c r="A87" s="13">
        <v>97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0.48153117957989305</v>
      </c>
      <c r="N87" s="2">
        <v>400</v>
      </c>
      <c r="O87" s="3">
        <v>4.0295620000000003</v>
      </c>
      <c r="P87" s="3">
        <v>12.521775</v>
      </c>
      <c r="Q87" s="3">
        <v>12.5217745290813</v>
      </c>
      <c r="R87" s="2">
        <f t="shared" si="8"/>
        <v>0.48153117957989305</v>
      </c>
      <c r="S87" s="2">
        <f t="shared" si="9"/>
        <v>400</v>
      </c>
      <c r="T87" s="2">
        <v>0</v>
      </c>
      <c r="U87" s="2">
        <v>0.18442513575573977</v>
      </c>
      <c r="V87" s="2">
        <v>0</v>
      </c>
      <c r="W87" s="2">
        <v>1.190904</v>
      </c>
      <c r="X87" s="2">
        <f t="shared" si="10"/>
        <v>1.8568603153356329</v>
      </c>
      <c r="Y87" s="4">
        <v>25.808468599953194</v>
      </c>
      <c r="Z87" s="2">
        <f t="shared" si="11"/>
        <v>27.665328915288828</v>
      </c>
    </row>
    <row r="88" spans="1:26" x14ac:dyDescent="0.2">
      <c r="A88" s="13">
        <v>98</v>
      </c>
      <c r="B88" s="2">
        <v>1.7775000000000001</v>
      </c>
      <c r="C88" s="2">
        <v>2</v>
      </c>
      <c r="D88" s="2">
        <v>0</v>
      </c>
      <c r="E88" s="2">
        <v>0</v>
      </c>
      <c r="F88" s="2">
        <v>77.761939028868568</v>
      </c>
      <c r="G88" s="3">
        <v>498</v>
      </c>
      <c r="H88" s="2">
        <v>13.26</v>
      </c>
      <c r="I88" s="2">
        <v>38.83887</v>
      </c>
      <c r="J88" s="2">
        <v>23.93843</v>
      </c>
      <c r="K88" s="2">
        <v>61.600850000000001</v>
      </c>
      <c r="L88" s="2">
        <v>25.9053</v>
      </c>
      <c r="M88" s="2">
        <v>2.7624970358997949</v>
      </c>
      <c r="N88" s="2">
        <v>3800</v>
      </c>
      <c r="O88" s="3">
        <v>2.7741319999999998</v>
      </c>
      <c r="P88" s="3">
        <v>54.037706999999997</v>
      </c>
      <c r="Q88" s="3">
        <v>108.503991219287</v>
      </c>
      <c r="R88" s="2">
        <f t="shared" si="8"/>
        <v>80.524436064768366</v>
      </c>
      <c r="S88" s="2">
        <f t="shared" si="9"/>
        <v>4300</v>
      </c>
      <c r="T88" s="2">
        <v>8.8168809285051069</v>
      </c>
      <c r="U88" s="2">
        <v>2.6415188918465926</v>
      </c>
      <c r="V88" s="2">
        <v>0.39621351009847733</v>
      </c>
      <c r="W88" s="2">
        <v>1.0586900000000001</v>
      </c>
      <c r="X88" s="2">
        <f t="shared" si="10"/>
        <v>95.215239395218532</v>
      </c>
      <c r="Y88" s="4">
        <v>63.911469513153762</v>
      </c>
      <c r="Z88" s="2">
        <f t="shared" si="11"/>
        <v>159.12670890837228</v>
      </c>
    </row>
    <row r="89" spans="1:26" x14ac:dyDescent="0.2">
      <c r="A89" s="13">
        <v>99</v>
      </c>
      <c r="B89" s="2">
        <v>0.5615</v>
      </c>
      <c r="C89" s="2">
        <v>1</v>
      </c>
      <c r="D89" s="2">
        <v>0</v>
      </c>
      <c r="E89" s="2">
        <v>0</v>
      </c>
      <c r="F89" s="2">
        <v>14.26011951840419</v>
      </c>
      <c r="G89" s="3">
        <v>399</v>
      </c>
      <c r="H89" s="2">
        <v>10.512499999999999</v>
      </c>
      <c r="I89" s="2">
        <v>24.071819999999999</v>
      </c>
      <c r="J89" s="2">
        <v>14.899290000000001</v>
      </c>
      <c r="K89" s="2">
        <v>26.68365</v>
      </c>
      <c r="L89" s="2">
        <v>6.8978000000000002</v>
      </c>
      <c r="M89" s="2">
        <v>5.9112463894653944</v>
      </c>
      <c r="N89" s="2">
        <v>4300</v>
      </c>
      <c r="O89" s="3">
        <v>3.7375289999999999</v>
      </c>
      <c r="P89" s="3">
        <v>48.251662000000003</v>
      </c>
      <c r="Q89" s="3">
        <v>70.272164959575406</v>
      </c>
      <c r="R89" s="2">
        <f t="shared" si="8"/>
        <v>20.171365907869585</v>
      </c>
      <c r="S89" s="2">
        <f t="shared" si="9"/>
        <v>4700</v>
      </c>
      <c r="T89" s="2">
        <v>2.5424859888579388</v>
      </c>
      <c r="U89" s="2">
        <v>2.9764222942570249</v>
      </c>
      <c r="V89" s="2">
        <v>0.52538568421703524</v>
      </c>
      <c r="W89" s="2">
        <v>0.36170200000000008</v>
      </c>
      <c r="X89" s="2">
        <f t="shared" si="10"/>
        <v>27.138861875201581</v>
      </c>
      <c r="Y89" s="4">
        <v>46.57059888620941</v>
      </c>
      <c r="Z89" s="2">
        <f t="shared" si="11"/>
        <v>73.709460761410995</v>
      </c>
    </row>
    <row r="90" spans="1:26" x14ac:dyDescent="0.2">
      <c r="A90" s="13">
        <v>100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3.8613425836726436</v>
      </c>
      <c r="N90" s="2">
        <v>5300</v>
      </c>
      <c r="O90" s="3">
        <v>3.086462</v>
      </c>
      <c r="P90" s="3">
        <v>32.511372999999999</v>
      </c>
      <c r="Q90" s="3">
        <v>32.511372599688997</v>
      </c>
      <c r="R90" s="2">
        <f t="shared" si="8"/>
        <v>3.8613425836726436</v>
      </c>
      <c r="S90" s="2">
        <f t="shared" si="9"/>
        <v>5300</v>
      </c>
      <c r="T90" s="2">
        <v>0</v>
      </c>
      <c r="U90" s="2">
        <v>2.0587472796105271</v>
      </c>
      <c r="V90" s="2">
        <v>0</v>
      </c>
      <c r="W90" s="2">
        <v>0.67704999999999993</v>
      </c>
      <c r="X90" s="2">
        <f t="shared" si="10"/>
        <v>6.5971398632831697</v>
      </c>
      <c r="Y90" s="4">
        <v>27.297811180009298</v>
      </c>
      <c r="Z90" s="2">
        <f t="shared" si="11"/>
        <v>33.894951043292465</v>
      </c>
    </row>
    <row r="91" spans="1:26" x14ac:dyDescent="0.2">
      <c r="A91" s="13">
        <v>101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0.54417900264922969</v>
      </c>
      <c r="N91" s="2">
        <v>1300</v>
      </c>
      <c r="O91" s="3">
        <v>2.3745579999999999</v>
      </c>
      <c r="P91" s="3">
        <v>38.766072000000001</v>
      </c>
      <c r="Q91" s="3">
        <v>38.766072309794701</v>
      </c>
      <c r="R91" s="2">
        <f t="shared" si="8"/>
        <v>0.54417900264922969</v>
      </c>
      <c r="S91" s="2">
        <f t="shared" si="9"/>
        <v>1300</v>
      </c>
      <c r="T91" s="2">
        <v>0</v>
      </c>
      <c r="U91" s="2">
        <v>0.70394287567000113</v>
      </c>
      <c r="V91" s="2">
        <v>0</v>
      </c>
      <c r="W91" s="2">
        <v>1.9177200000000005</v>
      </c>
      <c r="X91" s="2">
        <f t="shared" si="10"/>
        <v>3.1658418783192315</v>
      </c>
      <c r="Y91" s="4">
        <v>30.828641885544382</v>
      </c>
      <c r="Z91" s="2">
        <f t="shared" si="11"/>
        <v>33.994483763863613</v>
      </c>
    </row>
    <row r="92" spans="1:26" x14ac:dyDescent="0.2">
      <c r="A92" s="1">
        <v>102</v>
      </c>
      <c r="B92" s="2">
        <v>0</v>
      </c>
      <c r="C92" s="2">
        <v>0</v>
      </c>
      <c r="D92" s="2">
        <v>0</v>
      </c>
      <c r="E92" s="2">
        <v>0</v>
      </c>
      <c r="F92" s="2">
        <v>137.12984160650126</v>
      </c>
      <c r="G92" s="3">
        <v>509.42435048395311</v>
      </c>
      <c r="H92" s="2">
        <v>12.985149</v>
      </c>
      <c r="I92" s="2">
        <v>40.525875999999997</v>
      </c>
      <c r="J92" s="2">
        <v>25.58034</v>
      </c>
      <c r="K92" s="2">
        <v>61.111220000000003</v>
      </c>
      <c r="L92" s="2">
        <v>35.851300000000002</v>
      </c>
      <c r="M92" s="2">
        <v>9.3840902694842647</v>
      </c>
      <c r="N92" s="3">
        <v>3000</v>
      </c>
      <c r="O92" s="3">
        <v>2.4649399999999999</v>
      </c>
      <c r="P92" s="3">
        <v>58.332289000000003</v>
      </c>
      <c r="Q92" s="3">
        <v>79.665721364098005</v>
      </c>
      <c r="R92" s="2">
        <f t="shared" si="8"/>
        <v>146.51393187598552</v>
      </c>
      <c r="S92" s="2">
        <f t="shared" si="9"/>
        <v>3509.4243504839533</v>
      </c>
      <c r="T92" s="2">
        <v>0.34102073976918962</v>
      </c>
      <c r="U92" s="2">
        <v>3.7755797949999996</v>
      </c>
      <c r="V92" s="2">
        <v>1.5450489999999999</v>
      </c>
      <c r="W92" s="2">
        <v>0.11628166666666669</v>
      </c>
      <c r="X92" s="2">
        <f t="shared" si="10"/>
        <v>152.2918630774214</v>
      </c>
      <c r="Y92" s="4">
        <v>34.05036413210987</v>
      </c>
      <c r="Z92" s="2">
        <f t="shared" si="11"/>
        <v>186.34222720953127</v>
      </c>
    </row>
    <row r="93" spans="1:26" x14ac:dyDescent="0.2">
      <c r="A93" s="1">
        <v>103</v>
      </c>
      <c r="B93" s="2">
        <v>0</v>
      </c>
      <c r="C93" s="2">
        <v>0</v>
      </c>
      <c r="D93" s="2">
        <v>0</v>
      </c>
      <c r="E93" s="2">
        <v>0</v>
      </c>
      <c r="F93" s="2">
        <v>87.262703266174341</v>
      </c>
      <c r="G93" s="3">
        <v>453.38767193071828</v>
      </c>
      <c r="H93" s="2">
        <v>11.815217000000001</v>
      </c>
      <c r="I93" s="2">
        <v>38.712831999999999</v>
      </c>
      <c r="J93" s="2">
        <v>22.012740000000001</v>
      </c>
      <c r="K93" s="2">
        <v>59.459090000000003</v>
      </c>
      <c r="L93" s="2">
        <v>23.2804</v>
      </c>
      <c r="M93" s="2">
        <v>14.580986890066633</v>
      </c>
      <c r="N93" s="3">
        <v>4916.666666666667</v>
      </c>
      <c r="O93" s="3">
        <v>2.8554889999999999</v>
      </c>
      <c r="P93" s="3">
        <v>60.735287</v>
      </c>
      <c r="Q93" s="3">
        <v>88.273569501546604</v>
      </c>
      <c r="R93" s="2">
        <f t="shared" si="8"/>
        <v>101.84369015624097</v>
      </c>
      <c r="S93" s="2">
        <f t="shared" si="9"/>
        <v>5370.0543385973851</v>
      </c>
      <c r="T93" s="2">
        <v>0.9977651895270262</v>
      </c>
      <c r="U93" s="2">
        <v>2.3480180099999997</v>
      </c>
      <c r="V93" s="2">
        <v>1.3715360000000001</v>
      </c>
      <c r="W93" s="2">
        <v>0.38585599999999992</v>
      </c>
      <c r="X93" s="2">
        <f t="shared" si="10"/>
        <v>106.94686535576801</v>
      </c>
      <c r="Y93" s="4">
        <v>53.539149747999126</v>
      </c>
      <c r="Z93" s="2">
        <f t="shared" si="11"/>
        <v>160.48601510376713</v>
      </c>
    </row>
    <row r="94" spans="1:26" x14ac:dyDescent="0.2">
      <c r="A94" s="1">
        <v>104</v>
      </c>
      <c r="B94" s="3">
        <v>10.558085052202696</v>
      </c>
      <c r="C94" s="3">
        <v>74</v>
      </c>
      <c r="D94" s="2">
        <v>0</v>
      </c>
      <c r="E94" s="2">
        <v>0</v>
      </c>
      <c r="F94" s="2">
        <v>6.6809768479881235</v>
      </c>
      <c r="G94" s="3">
        <v>486.36678553234844</v>
      </c>
      <c r="H94" s="2">
        <v>4.4363640000000002</v>
      </c>
      <c r="I94" s="2">
        <v>39.401912000000003</v>
      </c>
      <c r="J94" s="2">
        <v>16.202860000000001</v>
      </c>
      <c r="K94" s="2">
        <v>30.589269999999999</v>
      </c>
      <c r="L94" s="2">
        <v>4.1243999999999996</v>
      </c>
      <c r="M94" s="2">
        <v>17.007700859397413</v>
      </c>
      <c r="N94" s="3">
        <v>4166.666666666667</v>
      </c>
      <c r="O94" s="3">
        <v>3.271512</v>
      </c>
      <c r="P94" s="3">
        <v>73.674293000000006</v>
      </c>
      <c r="Q94" s="3">
        <v>77.947013432011602</v>
      </c>
      <c r="R94" s="2">
        <f t="shared" si="8"/>
        <v>23.688677707385537</v>
      </c>
      <c r="S94" s="2">
        <f t="shared" si="9"/>
        <v>4727.0334521990153</v>
      </c>
      <c r="T94" s="2">
        <v>0.43427986545563291</v>
      </c>
      <c r="U94" s="2">
        <v>3.1110867788674299</v>
      </c>
      <c r="V94" s="2">
        <v>0.92990763191186598</v>
      </c>
      <c r="W94" s="2">
        <v>0.152466657413589</v>
      </c>
      <c r="X94" s="2">
        <f t="shared" si="10"/>
        <v>38.874503693236761</v>
      </c>
      <c r="Y94" s="4">
        <v>47.582721430801129</v>
      </c>
      <c r="Z94" s="2">
        <f t="shared" si="11"/>
        <v>86.45722512403789</v>
      </c>
    </row>
    <row r="95" spans="1:26" x14ac:dyDescent="0.2">
      <c r="A95" s="1">
        <v>105</v>
      </c>
      <c r="B95" s="3">
        <v>12.374331550802136</v>
      </c>
      <c r="C95" s="3">
        <v>74</v>
      </c>
      <c r="D95" s="2">
        <v>0</v>
      </c>
      <c r="E95" s="2">
        <v>0</v>
      </c>
      <c r="F95" s="2">
        <v>0.25995955019449291</v>
      </c>
      <c r="G95" s="3">
        <v>313.16250636780438</v>
      </c>
      <c r="H95" s="2">
        <v>3.3717950000000001</v>
      </c>
      <c r="I95" s="2">
        <v>24.423247</v>
      </c>
      <c r="J95" s="2">
        <v>12.7324</v>
      </c>
      <c r="K95" s="2">
        <v>10.6066</v>
      </c>
      <c r="L95" s="2">
        <v>0.13040000000000002</v>
      </c>
      <c r="M95" s="2">
        <v>6.2063557566058405</v>
      </c>
      <c r="N95" s="3">
        <v>7000</v>
      </c>
      <c r="O95" s="3">
        <v>2.2955480000000001</v>
      </c>
      <c r="P95" s="3">
        <v>53.581873000000002</v>
      </c>
      <c r="Q95" s="3">
        <v>79.182471750715706</v>
      </c>
      <c r="R95" s="2">
        <f t="shared" si="8"/>
        <v>6.4663153068003334</v>
      </c>
      <c r="S95" s="2">
        <f t="shared" si="9"/>
        <v>7387.1625063678048</v>
      </c>
      <c r="T95" s="2">
        <v>0</v>
      </c>
      <c r="U95" s="2">
        <v>3.1475775585095001</v>
      </c>
      <c r="V95" s="2">
        <v>0.91284285851033475</v>
      </c>
      <c r="W95" s="2">
        <v>0.14779053624465302</v>
      </c>
      <c r="X95" s="2">
        <f t="shared" si="10"/>
        <v>23.048857810866956</v>
      </c>
      <c r="Y95" s="4">
        <v>50.92611999135525</v>
      </c>
      <c r="Z95" s="2">
        <f t="shared" si="11"/>
        <v>73.974977802222213</v>
      </c>
    </row>
    <row r="96" spans="1:26" x14ac:dyDescent="0.2">
      <c r="A96" s="1">
        <v>106</v>
      </c>
      <c r="B96" s="3">
        <v>4.6400814871403107</v>
      </c>
      <c r="C96" s="3">
        <v>27</v>
      </c>
      <c r="D96" s="2">
        <v>0</v>
      </c>
      <c r="E96" s="2">
        <v>0</v>
      </c>
      <c r="F96" s="2">
        <v>5.8728880200350737</v>
      </c>
      <c r="G96" s="3">
        <v>324.50280183392766</v>
      </c>
      <c r="H96" s="2">
        <v>5.4863010000000001</v>
      </c>
      <c r="I96" s="2">
        <v>43.574437000000003</v>
      </c>
      <c r="J96" s="2">
        <v>14.7332</v>
      </c>
      <c r="K96" s="2">
        <v>28.758970000000001</v>
      </c>
      <c r="L96" s="2">
        <v>3.9411999999999998</v>
      </c>
      <c r="M96" s="2">
        <v>7.4498910573088066</v>
      </c>
      <c r="N96" s="3">
        <v>8916.6666666666661</v>
      </c>
      <c r="O96" s="3">
        <v>2.5046339999999998</v>
      </c>
      <c r="P96" s="3">
        <v>57.836781000000002</v>
      </c>
      <c r="Q96" s="3">
        <v>96.475369252387097</v>
      </c>
      <c r="R96" s="2">
        <f t="shared" si="8"/>
        <v>13.322779077343881</v>
      </c>
      <c r="S96" s="2">
        <f t="shared" si="9"/>
        <v>9268.1694685005932</v>
      </c>
      <c r="T96" s="2">
        <v>0.12286300408751077</v>
      </c>
      <c r="U96" s="2">
        <v>3.1840683381515702</v>
      </c>
      <c r="V96" s="2">
        <v>0.89577808510881596</v>
      </c>
      <c r="W96" s="2">
        <v>0.14311441507571801</v>
      </c>
      <c r="X96" s="2">
        <f t="shared" si="10"/>
        <v>22.308684406907805</v>
      </c>
      <c r="Y96" s="4">
        <v>42.038594254391889</v>
      </c>
      <c r="Z96" s="2">
        <f t="shared" si="11"/>
        <v>64.347278661299697</v>
      </c>
    </row>
    <row r="97" spans="1:26" x14ac:dyDescent="0.2">
      <c r="A97" s="1">
        <v>107</v>
      </c>
      <c r="B97" s="3">
        <v>16.507919531448945</v>
      </c>
      <c r="C97" s="3">
        <v>36</v>
      </c>
      <c r="D97" s="2">
        <v>0</v>
      </c>
      <c r="E97" s="2">
        <v>0</v>
      </c>
      <c r="F97" s="2">
        <v>12.874526951119247</v>
      </c>
      <c r="G97" s="3">
        <v>422.48191543555782</v>
      </c>
      <c r="H97" s="2">
        <v>6.5478719999999999</v>
      </c>
      <c r="I97" s="2">
        <v>35.394933000000002</v>
      </c>
      <c r="J97" s="2">
        <v>15.79453</v>
      </c>
      <c r="K97" s="2">
        <v>40.867710000000002</v>
      </c>
      <c r="L97" s="2">
        <v>6.2717999999999998</v>
      </c>
      <c r="M97" s="2">
        <v>16.591150172840546</v>
      </c>
      <c r="N97" s="3">
        <v>10083.333333333334</v>
      </c>
      <c r="O97" s="3">
        <v>3.1082399999999999</v>
      </c>
      <c r="P97" s="3">
        <v>56.705938000000003</v>
      </c>
      <c r="Q97" s="3">
        <v>97.298012017115298</v>
      </c>
      <c r="R97" s="2">
        <f t="shared" si="8"/>
        <v>29.465677123959793</v>
      </c>
      <c r="S97" s="2">
        <f t="shared" si="9"/>
        <v>10541.815248768891</v>
      </c>
      <c r="T97" s="2">
        <v>2.0249960829935048</v>
      </c>
      <c r="U97" s="2">
        <v>3.2205591177936399</v>
      </c>
      <c r="V97" s="2">
        <v>0.87871331170728506</v>
      </c>
      <c r="W97" s="2">
        <v>0.138438293906782</v>
      </c>
      <c r="X97" s="2">
        <f t="shared" si="10"/>
        <v>52.236303461809953</v>
      </c>
      <c r="Y97" s="4">
        <v>39.153414055346296</v>
      </c>
      <c r="Z97" s="2">
        <f t="shared" si="11"/>
        <v>91.389717517156242</v>
      </c>
    </row>
    <row r="98" spans="1:26" x14ac:dyDescent="0.2">
      <c r="A98" s="1">
        <v>108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4.8718895963366142</v>
      </c>
      <c r="N98" s="3">
        <v>14000</v>
      </c>
      <c r="O98" s="3">
        <v>1.817348</v>
      </c>
      <c r="P98" s="3">
        <v>47.098846999999999</v>
      </c>
      <c r="Q98" s="3">
        <v>47.0988467555893</v>
      </c>
      <c r="R98" s="2">
        <f t="shared" ref="R98:R120" si="12">F98+M98</f>
        <v>4.8718895963366142</v>
      </c>
      <c r="S98" s="2">
        <f t="shared" ref="S98:S120" si="13">C98+G98+N98</f>
        <v>14000</v>
      </c>
      <c r="T98" s="2">
        <v>0</v>
      </c>
      <c r="U98" s="2">
        <v>3.2570498974357101</v>
      </c>
      <c r="V98" s="2">
        <v>0.86164853830575505</v>
      </c>
      <c r="W98" s="2">
        <v>0.13376217273784602</v>
      </c>
      <c r="X98" s="2">
        <f t="shared" ref="X98:X120" si="14">B98+R98+T98+U98+V98+W98</f>
        <v>9.1243502048159257</v>
      </c>
      <c r="Y98" s="4">
        <v>49.790495323272609</v>
      </c>
      <c r="Z98" s="2">
        <f t="shared" ref="Z98:Z120" si="15">X98+Y98</f>
        <v>58.914845528088534</v>
      </c>
    </row>
    <row r="99" spans="1:26" x14ac:dyDescent="0.2">
      <c r="A99" s="1">
        <v>109</v>
      </c>
      <c r="B99" s="3">
        <v>23.148051948051968</v>
      </c>
      <c r="C99" s="3">
        <v>100</v>
      </c>
      <c r="D99" s="3">
        <v>22.377998472116143</v>
      </c>
      <c r="E99" s="3">
        <v>0.77005347593582907</v>
      </c>
      <c r="F99" s="2">
        <v>6.3038396038087363</v>
      </c>
      <c r="G99" s="3">
        <v>709.98471726948549</v>
      </c>
      <c r="H99" s="2">
        <v>4.7621950000000002</v>
      </c>
      <c r="I99" s="2">
        <v>39.413072</v>
      </c>
      <c r="J99" s="2">
        <v>13.51468</v>
      </c>
      <c r="K99" s="2">
        <v>22.678070000000002</v>
      </c>
      <c r="L99" s="2">
        <v>4.5284000000000004</v>
      </c>
      <c r="M99" s="2">
        <v>15.334592103909914</v>
      </c>
      <c r="N99" s="3">
        <v>4000</v>
      </c>
      <c r="O99" s="3">
        <v>3.2170139999999998</v>
      </c>
      <c r="P99" s="3">
        <v>59.011068000000002</v>
      </c>
      <c r="Q99" s="3">
        <v>50.568619179138501</v>
      </c>
      <c r="R99" s="2">
        <f t="shared" si="12"/>
        <v>21.638431707718652</v>
      </c>
      <c r="S99" s="2">
        <f t="shared" si="13"/>
        <v>4809.9847172694854</v>
      </c>
      <c r="T99" s="2">
        <v>0.20226486873103824</v>
      </c>
      <c r="U99" s="2">
        <v>3.2935406770777802</v>
      </c>
      <c r="V99" s="2">
        <v>0.84458376490423515</v>
      </c>
      <c r="W99" s="2">
        <v>0.12908605156891101</v>
      </c>
      <c r="X99" s="2">
        <f t="shared" si="14"/>
        <v>49.255959018052586</v>
      </c>
      <c r="Y99" s="4">
        <v>45.231434893903959</v>
      </c>
      <c r="Z99" s="2">
        <f t="shared" si="15"/>
        <v>94.487393911956545</v>
      </c>
    </row>
    <row r="100" spans="1:26" x14ac:dyDescent="0.2">
      <c r="A100" s="1">
        <v>110</v>
      </c>
      <c r="B100" s="3">
        <v>16.740616246498607</v>
      </c>
      <c r="C100" s="3">
        <v>94</v>
      </c>
      <c r="D100" s="3">
        <v>15.944079449961807</v>
      </c>
      <c r="E100" s="3">
        <v>0.79653679653679654</v>
      </c>
      <c r="F100" s="2">
        <v>0.41004868996352073</v>
      </c>
      <c r="G100" s="3">
        <v>405.23586347427408</v>
      </c>
      <c r="H100" s="2">
        <v>3.4509799999999999</v>
      </c>
      <c r="I100" s="2">
        <v>22.195194999999998</v>
      </c>
      <c r="J100" s="2">
        <v>11.872960000000001</v>
      </c>
      <c r="K100" s="2">
        <v>26.29898</v>
      </c>
      <c r="L100" s="2">
        <v>0.23720000000000002</v>
      </c>
      <c r="M100" s="2">
        <v>37.028069541091959</v>
      </c>
      <c r="N100" s="3">
        <v>10750</v>
      </c>
      <c r="O100" s="3">
        <v>2.360306</v>
      </c>
      <c r="P100" s="3">
        <v>56.633533999999997</v>
      </c>
      <c r="Q100" s="3">
        <v>90.862011227153602</v>
      </c>
      <c r="R100" s="2">
        <f t="shared" si="12"/>
        <v>37.438118231055483</v>
      </c>
      <c r="S100" s="2">
        <f t="shared" si="13"/>
        <v>11249.235863474274</v>
      </c>
      <c r="T100" s="2">
        <v>0.20310823390408442</v>
      </c>
      <c r="U100" s="2">
        <v>3.3300314567198499</v>
      </c>
      <c r="V100" s="2">
        <v>0.82751899150270503</v>
      </c>
      <c r="W100" s="2">
        <v>0.12440993039997501</v>
      </c>
      <c r="X100" s="2">
        <f t="shared" si="14"/>
        <v>58.663803090080705</v>
      </c>
      <c r="Y100" s="4">
        <v>48.363937485133491</v>
      </c>
      <c r="Z100" s="2">
        <f t="shared" si="15"/>
        <v>107.0277405752142</v>
      </c>
    </row>
    <row r="101" spans="1:26" x14ac:dyDescent="0.2">
      <c r="A101" s="1">
        <v>111</v>
      </c>
      <c r="B101" s="3">
        <v>1.5839062897886438</v>
      </c>
      <c r="C101" s="3">
        <v>5</v>
      </c>
      <c r="D101" s="2">
        <v>0</v>
      </c>
      <c r="E101" s="3">
        <v>9.2182327476445142E-2</v>
      </c>
      <c r="F101" s="2">
        <v>1.796754068928293</v>
      </c>
      <c r="G101" s="3">
        <v>15.376974019358126</v>
      </c>
      <c r="H101" s="2">
        <v>5.6</v>
      </c>
      <c r="I101" s="2">
        <v>32.439110999999997</v>
      </c>
      <c r="J101" s="2">
        <v>28.860099999999999</v>
      </c>
      <c r="K101" s="2">
        <v>53.473689999999998</v>
      </c>
      <c r="L101" s="2">
        <v>1.19</v>
      </c>
      <c r="M101" s="2">
        <v>20.077932987679453</v>
      </c>
      <c r="N101" s="3">
        <v>8916.6666666666661</v>
      </c>
      <c r="O101" s="3">
        <v>2.0652520000000001</v>
      </c>
      <c r="P101" s="3">
        <v>55.684305000000002</v>
      </c>
      <c r="Q101" s="3">
        <v>115.406969</v>
      </c>
      <c r="R101" s="2">
        <f t="shared" si="12"/>
        <v>21.874687056607748</v>
      </c>
      <c r="S101" s="2">
        <f t="shared" si="13"/>
        <v>8937.0436406860244</v>
      </c>
      <c r="T101" s="2">
        <v>0.12059422877581037</v>
      </c>
      <c r="U101" s="2">
        <v>3.3665222363619201</v>
      </c>
      <c r="V101" s="2">
        <v>0.81045421810118501</v>
      </c>
      <c r="W101" s="2">
        <v>0.11973380923104</v>
      </c>
      <c r="X101" s="2">
        <f t="shared" si="14"/>
        <v>27.875897838866347</v>
      </c>
      <c r="Y101" s="4">
        <v>26.977955992557224</v>
      </c>
      <c r="Z101" s="2">
        <f t="shared" si="15"/>
        <v>54.853853831423571</v>
      </c>
    </row>
    <row r="102" spans="1:26" x14ac:dyDescent="0.2">
      <c r="A102" s="1">
        <v>112</v>
      </c>
      <c r="B102" s="3">
        <v>8.5907308377896747</v>
      </c>
      <c r="C102" s="3">
        <v>85</v>
      </c>
      <c r="D102" s="2">
        <v>0</v>
      </c>
      <c r="E102" s="2">
        <v>0</v>
      </c>
      <c r="F102" s="2">
        <v>17.543645514758236</v>
      </c>
      <c r="G102" s="3">
        <v>831.96383087111565</v>
      </c>
      <c r="H102" s="2">
        <v>4.9790580000000002</v>
      </c>
      <c r="I102" s="2">
        <v>47.707160000000002</v>
      </c>
      <c r="J102" s="2">
        <v>15.631449999999999</v>
      </c>
      <c r="K102" s="2">
        <v>53.250439999999998</v>
      </c>
      <c r="L102" s="2">
        <v>11.3912</v>
      </c>
      <c r="M102" s="2">
        <v>8.0833135642719984</v>
      </c>
      <c r="N102" s="3">
        <v>6583.333333333333</v>
      </c>
      <c r="O102" s="3">
        <v>2.7631380000000001</v>
      </c>
      <c r="P102" s="3">
        <v>59.364361000000002</v>
      </c>
      <c r="Q102" s="3">
        <v>85.747684994541302</v>
      </c>
      <c r="R102" s="2">
        <f t="shared" si="12"/>
        <v>25.626959079030236</v>
      </c>
      <c r="S102" s="2">
        <f t="shared" si="13"/>
        <v>7500.2971642044486</v>
      </c>
      <c r="T102" s="2">
        <v>0.12059422877581037</v>
      </c>
      <c r="U102" s="2">
        <v>0.32510464</v>
      </c>
      <c r="V102" s="2">
        <v>1.1832</v>
      </c>
      <c r="W102" s="2">
        <v>0.61597799999999991</v>
      </c>
      <c r="X102" s="2">
        <f t="shared" si="14"/>
        <v>36.462566785595712</v>
      </c>
      <c r="Y102" s="4">
        <v>32.444859000081571</v>
      </c>
      <c r="Z102" s="2">
        <f t="shared" si="15"/>
        <v>68.907425785677276</v>
      </c>
    </row>
    <row r="103" spans="1:26" x14ac:dyDescent="0.2">
      <c r="A103" s="1">
        <v>113</v>
      </c>
      <c r="B103" s="3">
        <v>13.939903234020882</v>
      </c>
      <c r="C103" s="3">
        <v>70</v>
      </c>
      <c r="D103" s="2">
        <v>0</v>
      </c>
      <c r="E103" s="2">
        <v>0</v>
      </c>
      <c r="F103" s="2">
        <v>39.669461814958609</v>
      </c>
      <c r="G103" s="3">
        <v>882.62353540499237</v>
      </c>
      <c r="H103" s="2">
        <v>6.0989300000000002</v>
      </c>
      <c r="I103" s="2">
        <v>52.73995</v>
      </c>
      <c r="J103" s="2">
        <v>17.373650000000001</v>
      </c>
      <c r="K103" s="2">
        <v>73.676299999999998</v>
      </c>
      <c r="L103" s="2">
        <v>21.547899999999998</v>
      </c>
      <c r="M103" s="2">
        <v>2.3037488886389936</v>
      </c>
      <c r="N103" s="3">
        <v>1916.6666666666667</v>
      </c>
      <c r="O103" s="3">
        <v>4.1979519999999999</v>
      </c>
      <c r="P103" s="3">
        <v>56.537624000000001</v>
      </c>
      <c r="Q103" s="3">
        <v>83.785998298087307</v>
      </c>
      <c r="R103" s="2">
        <f t="shared" si="12"/>
        <v>41.973210703597601</v>
      </c>
      <c r="S103" s="2">
        <f t="shared" si="13"/>
        <v>2869.2902020716592</v>
      </c>
      <c r="T103" s="2">
        <v>1.8432832074179943</v>
      </c>
      <c r="U103" s="2">
        <v>3.4100793600000001</v>
      </c>
      <c r="V103" s="2">
        <v>2.4573599999999995</v>
      </c>
      <c r="W103" s="2">
        <v>0.73830400000000007</v>
      </c>
      <c r="X103" s="2">
        <f t="shared" si="14"/>
        <v>64.362140505036479</v>
      </c>
      <c r="Y103" s="4">
        <v>41.21038146697304</v>
      </c>
      <c r="Z103" s="2">
        <f t="shared" si="15"/>
        <v>105.57252197200953</v>
      </c>
    </row>
    <row r="104" spans="1:26" x14ac:dyDescent="0.2">
      <c r="A104" s="1">
        <v>114</v>
      </c>
      <c r="B104" s="3">
        <v>21.562515915457094</v>
      </c>
      <c r="C104" s="3">
        <v>145</v>
      </c>
      <c r="D104" s="2">
        <v>0</v>
      </c>
      <c r="E104" s="2">
        <v>0</v>
      </c>
      <c r="F104" s="2">
        <v>14.551744382880823</v>
      </c>
      <c r="G104" s="3">
        <v>807.62353540499237</v>
      </c>
      <c r="H104" s="2">
        <v>7.6613759999999997</v>
      </c>
      <c r="I104" s="2">
        <v>21.473320000000001</v>
      </c>
      <c r="J104" s="2">
        <v>21.561610000000002</v>
      </c>
      <c r="K104" s="2">
        <v>47.71087</v>
      </c>
      <c r="L104" s="2">
        <v>9.7766999999999999</v>
      </c>
      <c r="M104" s="2">
        <v>2.1994218631397824</v>
      </c>
      <c r="N104" s="3">
        <v>1500</v>
      </c>
      <c r="O104" s="3">
        <v>3.0333000000000001</v>
      </c>
      <c r="P104" s="3">
        <v>56.952210000000001</v>
      </c>
      <c r="Q104" s="3">
        <v>75.775835483362499</v>
      </c>
      <c r="R104" s="2">
        <f t="shared" si="12"/>
        <v>16.751166246020606</v>
      </c>
      <c r="S104" s="2">
        <f t="shared" si="13"/>
        <v>2452.6235354049923</v>
      </c>
      <c r="T104" s="2">
        <v>1.7969317318942328</v>
      </c>
      <c r="U104" s="2">
        <v>1.5410585599999993</v>
      </c>
      <c r="V104" s="2">
        <v>2.6936799999999996</v>
      </c>
      <c r="W104" s="2">
        <v>0.69885000000000008</v>
      </c>
      <c r="X104" s="2">
        <f t="shared" si="14"/>
        <v>45.044202453371931</v>
      </c>
      <c r="Y104" s="4">
        <v>27.475589136209109</v>
      </c>
      <c r="Z104" s="2">
        <f t="shared" si="15"/>
        <v>72.519791589581047</v>
      </c>
    </row>
    <row r="105" spans="1:26" x14ac:dyDescent="0.2">
      <c r="A105" s="1">
        <v>115</v>
      </c>
      <c r="B105" s="2">
        <v>0</v>
      </c>
      <c r="C105" s="2">
        <v>0</v>
      </c>
      <c r="D105" s="2">
        <v>0</v>
      </c>
      <c r="E105" s="2">
        <v>0</v>
      </c>
      <c r="F105" s="2">
        <v>201.9390263403553</v>
      </c>
      <c r="G105" s="3">
        <v>585.83800305654609</v>
      </c>
      <c r="H105" s="2">
        <v>17.743697000000001</v>
      </c>
      <c r="I105" s="2">
        <v>43.222327</v>
      </c>
      <c r="J105" s="2">
        <v>23.67004</v>
      </c>
      <c r="K105" s="2">
        <v>59.704230000000003</v>
      </c>
      <c r="L105" s="2">
        <v>34.879300000000001</v>
      </c>
      <c r="M105" s="2">
        <v>8.2138275328728891</v>
      </c>
      <c r="N105" s="3">
        <v>6416.666666666667</v>
      </c>
      <c r="O105" s="3">
        <v>2.7665009999999999</v>
      </c>
      <c r="P105" s="3">
        <v>59.440137</v>
      </c>
      <c r="Q105" s="3">
        <v>95.072946588424401</v>
      </c>
      <c r="R105" s="2">
        <f t="shared" si="12"/>
        <v>210.1528538732282</v>
      </c>
      <c r="S105" s="2">
        <f t="shared" si="13"/>
        <v>7002.5046697232128</v>
      </c>
      <c r="T105" s="2">
        <v>1.3250465169179642</v>
      </c>
      <c r="U105" s="2">
        <v>0.89927204659999993</v>
      </c>
      <c r="V105" s="2">
        <v>1.05064</v>
      </c>
      <c r="W105" s="2">
        <v>0.22479000000000005</v>
      </c>
      <c r="X105" s="2">
        <f t="shared" si="14"/>
        <v>213.65260243674615</v>
      </c>
      <c r="Y105" s="4">
        <v>29.377809929095552</v>
      </c>
      <c r="Z105" s="2">
        <f t="shared" si="15"/>
        <v>243.0304123658417</v>
      </c>
    </row>
    <row r="106" spans="1:26" x14ac:dyDescent="0.2">
      <c r="A106" s="1">
        <v>116</v>
      </c>
      <c r="B106" s="2">
        <v>0</v>
      </c>
      <c r="C106" s="2">
        <v>0</v>
      </c>
      <c r="D106" s="2">
        <v>0</v>
      </c>
      <c r="E106" s="2">
        <v>0</v>
      </c>
      <c r="F106" s="2">
        <v>177.53287193352435</v>
      </c>
      <c r="G106" s="3">
        <v>555.27254202750896</v>
      </c>
      <c r="H106" s="2">
        <v>13.8</v>
      </c>
      <c r="I106" s="2">
        <v>46.924602999999998</v>
      </c>
      <c r="J106" s="2">
        <v>22.78369</v>
      </c>
      <c r="K106" s="2">
        <v>76.226690000000005</v>
      </c>
      <c r="L106" s="2">
        <v>35.662599999999998</v>
      </c>
      <c r="M106" s="2">
        <v>11.357016884680467</v>
      </c>
      <c r="N106" s="3">
        <v>6500</v>
      </c>
      <c r="O106" s="3">
        <v>3.0435349999999999</v>
      </c>
      <c r="P106" s="3">
        <v>55.907024999999997</v>
      </c>
      <c r="Q106" s="3">
        <v>109.147979555628</v>
      </c>
      <c r="R106" s="2">
        <f t="shared" si="12"/>
        <v>188.88988881820481</v>
      </c>
      <c r="S106" s="2">
        <f t="shared" si="13"/>
        <v>7055.2725420275092</v>
      </c>
      <c r="T106" s="2">
        <v>1.6034584055484857</v>
      </c>
      <c r="U106" s="2">
        <v>1.1679974699999998</v>
      </c>
      <c r="V106" s="2">
        <v>2.0797539999999999</v>
      </c>
      <c r="W106" s="2">
        <v>0.30167499999999992</v>
      </c>
      <c r="X106" s="2">
        <f t="shared" si="14"/>
        <v>194.04277369375328</v>
      </c>
      <c r="Y106" s="4">
        <v>23.783088353991698</v>
      </c>
      <c r="Z106" s="2">
        <f t="shared" si="15"/>
        <v>217.82586204774498</v>
      </c>
    </row>
    <row r="107" spans="1:26" x14ac:dyDescent="0.2">
      <c r="A107" s="1">
        <v>117</v>
      </c>
      <c r="B107" s="2">
        <v>0</v>
      </c>
      <c r="C107" s="2">
        <v>0</v>
      </c>
      <c r="D107" s="2">
        <v>0</v>
      </c>
      <c r="E107" s="2">
        <v>0</v>
      </c>
      <c r="F107" s="2">
        <v>123.70991496200838</v>
      </c>
      <c r="G107" s="3">
        <v>473.76464595007639</v>
      </c>
      <c r="H107" s="2">
        <v>13.020408</v>
      </c>
      <c r="I107" s="2">
        <v>43.501725</v>
      </c>
      <c r="J107" s="2">
        <v>22.697209999999998</v>
      </c>
      <c r="K107" s="2">
        <v>57.72437</v>
      </c>
      <c r="L107" s="2">
        <v>25.481000000000002</v>
      </c>
      <c r="M107" s="2">
        <v>8.7115665788891015</v>
      </c>
      <c r="N107" s="3">
        <v>6916.666666666667</v>
      </c>
      <c r="O107" s="3">
        <v>2.6701480000000002</v>
      </c>
      <c r="P107" s="3">
        <v>61.952548999999998</v>
      </c>
      <c r="Q107" s="3">
        <v>101.633573851401</v>
      </c>
      <c r="R107" s="2">
        <f t="shared" si="12"/>
        <v>132.42148154089747</v>
      </c>
      <c r="S107" s="2">
        <f t="shared" si="13"/>
        <v>7390.4313126167435</v>
      </c>
      <c r="T107" s="2">
        <v>0.95893487594500726</v>
      </c>
      <c r="U107" s="2">
        <v>2.9388481949999998</v>
      </c>
      <c r="V107" s="2">
        <v>1.13944</v>
      </c>
      <c r="W107" s="2">
        <v>0.17031000000000004</v>
      </c>
      <c r="X107" s="2">
        <f t="shared" si="14"/>
        <v>137.62901461184248</v>
      </c>
      <c r="Y107" s="4">
        <v>28.361487597760146</v>
      </c>
      <c r="Z107" s="2">
        <f t="shared" si="15"/>
        <v>165.99050220960262</v>
      </c>
    </row>
    <row r="108" spans="1:26" x14ac:dyDescent="0.2">
      <c r="A108" s="1">
        <v>118</v>
      </c>
      <c r="B108" s="2">
        <v>0</v>
      </c>
      <c r="C108" s="2">
        <v>0</v>
      </c>
      <c r="D108" s="2">
        <v>0</v>
      </c>
      <c r="E108" s="2">
        <v>0</v>
      </c>
      <c r="F108" s="2">
        <v>89.012904759118015</v>
      </c>
      <c r="G108" s="3">
        <v>376.9740193581253</v>
      </c>
      <c r="H108" s="2">
        <v>12.959459000000001</v>
      </c>
      <c r="I108" s="2">
        <v>52.559531</v>
      </c>
      <c r="J108" s="2">
        <v>23.749790000000001</v>
      </c>
      <c r="K108" s="2">
        <v>54.482190000000003</v>
      </c>
      <c r="L108" s="2">
        <v>21.584800000000001</v>
      </c>
      <c r="M108" s="2">
        <v>6.8843695057539911</v>
      </c>
      <c r="N108" s="3">
        <v>4833.333333333333</v>
      </c>
      <c r="O108" s="3">
        <v>2.8837039999999998</v>
      </c>
      <c r="P108" s="3">
        <v>62.655870999999998</v>
      </c>
      <c r="Q108" s="3">
        <v>92.780463944581598</v>
      </c>
      <c r="R108" s="2">
        <f t="shared" si="12"/>
        <v>95.89727426487201</v>
      </c>
      <c r="S108" s="2">
        <f t="shared" si="13"/>
        <v>5210.3073526914586</v>
      </c>
      <c r="T108" s="2">
        <v>5.5882462110484088</v>
      </c>
      <c r="U108" s="2">
        <v>1.429444135</v>
      </c>
      <c r="V108" s="2">
        <v>1.282438</v>
      </c>
      <c r="W108" s="2">
        <v>0.3135</v>
      </c>
      <c r="X108" s="2">
        <f t="shared" si="14"/>
        <v>104.51090261092043</v>
      </c>
      <c r="Y108" s="4">
        <v>24.118784623413788</v>
      </c>
      <c r="Z108" s="2">
        <f t="shared" si="15"/>
        <v>128.6296872343342</v>
      </c>
    </row>
    <row r="109" spans="1:26" x14ac:dyDescent="0.2">
      <c r="A109" s="1">
        <v>119</v>
      </c>
      <c r="B109" s="2">
        <v>0</v>
      </c>
      <c r="C109" s="2">
        <v>0</v>
      </c>
      <c r="D109" s="2">
        <v>0</v>
      </c>
      <c r="E109" s="2">
        <v>0</v>
      </c>
      <c r="F109" s="2">
        <v>76.066759841797889</v>
      </c>
      <c r="G109" s="3">
        <v>376.9740193581253</v>
      </c>
      <c r="H109" s="2">
        <v>12.388158000000001</v>
      </c>
      <c r="I109" s="2">
        <v>42.630718000000002</v>
      </c>
      <c r="J109" s="2">
        <v>23.363520000000001</v>
      </c>
      <c r="K109" s="2">
        <v>51.87256</v>
      </c>
      <c r="L109" s="2">
        <v>20.446000000000002</v>
      </c>
      <c r="M109" s="2">
        <v>8.3217046008820716</v>
      </c>
      <c r="N109" s="3">
        <v>10166.666666666666</v>
      </c>
      <c r="O109" s="3">
        <v>2.2504209999999998</v>
      </c>
      <c r="P109" s="3">
        <v>58.474012000000002</v>
      </c>
      <c r="Q109" s="3">
        <v>114.34431085018601</v>
      </c>
      <c r="R109" s="2">
        <f t="shared" si="12"/>
        <v>84.388464442679961</v>
      </c>
      <c r="S109" s="2">
        <f t="shared" si="13"/>
        <v>10543.640686024792</v>
      </c>
      <c r="T109" s="2">
        <v>8.9958236494498962</v>
      </c>
      <c r="U109" s="2">
        <v>1.0734792949999998</v>
      </c>
      <c r="V109" s="2">
        <v>0.94365600000000005</v>
      </c>
      <c r="W109" s="2">
        <v>0.71025200000000011</v>
      </c>
      <c r="X109" s="2">
        <f t="shared" si="14"/>
        <v>96.11167538712985</v>
      </c>
      <c r="Y109" s="4">
        <v>34.330259703981348</v>
      </c>
      <c r="Z109" s="2">
        <f t="shared" si="15"/>
        <v>130.44193509111119</v>
      </c>
    </row>
    <row r="110" spans="1:26" x14ac:dyDescent="0.2">
      <c r="A110" s="1">
        <v>120</v>
      </c>
      <c r="B110" s="2">
        <v>0</v>
      </c>
      <c r="C110" s="2">
        <v>0</v>
      </c>
      <c r="D110" s="2">
        <v>0</v>
      </c>
      <c r="E110" s="2">
        <v>0</v>
      </c>
      <c r="F110" s="2">
        <v>86.92968950579332</v>
      </c>
      <c r="G110" s="3">
        <v>596.02649006622516</v>
      </c>
      <c r="H110" s="2">
        <v>11.008065</v>
      </c>
      <c r="I110" s="2">
        <v>40.468736999999997</v>
      </c>
      <c r="J110" s="2">
        <v>21.09113</v>
      </c>
      <c r="K110" s="2">
        <v>94.315470000000005</v>
      </c>
      <c r="L110" s="2">
        <v>39.178699999999999</v>
      </c>
      <c r="M110" s="2">
        <v>22.990513419281644</v>
      </c>
      <c r="N110" s="3">
        <v>10750</v>
      </c>
      <c r="O110" s="3">
        <v>2.7932459999999999</v>
      </c>
      <c r="P110" s="3">
        <v>68.238093000000006</v>
      </c>
      <c r="Q110" s="3">
        <v>107.912933</v>
      </c>
      <c r="R110" s="2">
        <f t="shared" si="12"/>
        <v>109.92020292507496</v>
      </c>
      <c r="S110" s="2">
        <f t="shared" si="13"/>
        <v>11346.026490066226</v>
      </c>
      <c r="T110" s="2">
        <v>4.3217669071777749</v>
      </c>
      <c r="U110" s="2">
        <v>1.7948684300000002</v>
      </c>
      <c r="V110" s="2">
        <v>1.3777680000000001</v>
      </c>
      <c r="W110" s="2">
        <v>0.123552</v>
      </c>
      <c r="X110" s="2">
        <f t="shared" si="14"/>
        <v>117.53815826225274</v>
      </c>
      <c r="Y110" s="4">
        <v>32.988969944391734</v>
      </c>
      <c r="Z110" s="2">
        <f t="shared" si="15"/>
        <v>150.52712820664448</v>
      </c>
    </row>
    <row r="111" spans="1:26" x14ac:dyDescent="0.2">
      <c r="A111" s="1">
        <v>121</v>
      </c>
      <c r="B111" s="3">
        <v>0.25464731347084285</v>
      </c>
      <c r="C111" s="3">
        <v>4</v>
      </c>
      <c r="D111" s="2">
        <v>0</v>
      </c>
      <c r="E111" s="3">
        <v>0.25464731347084285</v>
      </c>
      <c r="F111" s="2">
        <v>26.194226549872155</v>
      </c>
      <c r="G111" s="3">
        <v>581.83800305654609</v>
      </c>
      <c r="H111" s="2">
        <v>7.9685040000000003</v>
      </c>
      <c r="I111" s="2">
        <v>30.512609000000001</v>
      </c>
      <c r="J111" s="2">
        <v>15.21435</v>
      </c>
      <c r="K111" s="2">
        <v>40.06288</v>
      </c>
      <c r="L111" s="2">
        <v>11.9123</v>
      </c>
      <c r="M111" s="2">
        <v>4.7409195252695948</v>
      </c>
      <c r="N111" s="3">
        <v>6000</v>
      </c>
      <c r="O111" s="3">
        <v>2.5555189999999999</v>
      </c>
      <c r="P111" s="3">
        <v>56.538426999999999</v>
      </c>
      <c r="Q111" s="3">
        <v>74.267724282529301</v>
      </c>
      <c r="R111" s="2">
        <f t="shared" si="12"/>
        <v>30.935146075141752</v>
      </c>
      <c r="S111" s="2">
        <f t="shared" si="13"/>
        <v>6585.8380030565459</v>
      </c>
      <c r="T111" s="2">
        <v>4.0936153429396134</v>
      </c>
      <c r="U111" s="2">
        <v>2.6511590799999993</v>
      </c>
      <c r="V111" s="2">
        <v>1.1216419999999998</v>
      </c>
      <c r="W111" s="2">
        <v>7.8299999999999981E-2</v>
      </c>
      <c r="X111" s="2">
        <f t="shared" si="14"/>
        <v>39.134509811552206</v>
      </c>
      <c r="Y111" s="4">
        <v>30.579900326836881</v>
      </c>
      <c r="Z111" s="2">
        <f t="shared" si="15"/>
        <v>69.714410138389084</v>
      </c>
    </row>
    <row r="112" spans="1:26" x14ac:dyDescent="0.2">
      <c r="A112" s="1">
        <v>122</v>
      </c>
      <c r="B112" s="3">
        <v>0.24649859943977598</v>
      </c>
      <c r="C112" s="3">
        <v>4</v>
      </c>
      <c r="D112" s="2">
        <v>0</v>
      </c>
      <c r="E112" s="2">
        <v>0</v>
      </c>
      <c r="F112" s="2">
        <v>171.07581258184197</v>
      </c>
      <c r="G112" s="3">
        <v>607.30922058074373</v>
      </c>
      <c r="H112" s="2">
        <v>20.211110999999999</v>
      </c>
      <c r="I112" s="2">
        <v>31.837192999999999</v>
      </c>
      <c r="J112" s="2">
        <v>20.344860000000001</v>
      </c>
      <c r="K112" s="2">
        <v>51.053469999999997</v>
      </c>
      <c r="L112" s="2">
        <v>24.585599999999999</v>
      </c>
      <c r="M112" s="2">
        <v>10.917933907156401</v>
      </c>
      <c r="N112" s="3">
        <v>6583.333333333333</v>
      </c>
      <c r="O112" s="3">
        <v>3.2279149999999999</v>
      </c>
      <c r="P112" s="3">
        <v>57.011152000000003</v>
      </c>
      <c r="Q112" s="3">
        <v>85.361686779853002</v>
      </c>
      <c r="R112" s="2">
        <f t="shared" si="12"/>
        <v>181.99374648899837</v>
      </c>
      <c r="S112" s="2">
        <f t="shared" si="13"/>
        <v>7194.6425539140764</v>
      </c>
      <c r="T112" s="2">
        <v>2.1392367539361138E-2</v>
      </c>
      <c r="U112" s="2">
        <v>2.47959357</v>
      </c>
      <c r="V112" s="2">
        <v>1.3095599999999998</v>
      </c>
      <c r="W112" s="2">
        <v>0.32274000000000008</v>
      </c>
      <c r="X112" s="2">
        <f t="shared" si="14"/>
        <v>186.37353102597751</v>
      </c>
      <c r="Y112" s="4">
        <v>35.503392434894891</v>
      </c>
      <c r="Z112" s="2">
        <f t="shared" si="15"/>
        <v>221.8769234608724</v>
      </c>
    </row>
    <row r="113" spans="1:26" x14ac:dyDescent="0.2">
      <c r="A113" s="1">
        <v>123</v>
      </c>
      <c r="B113" s="3">
        <v>2.879042526101351</v>
      </c>
      <c r="C113" s="3">
        <v>49</v>
      </c>
      <c r="D113" s="2">
        <v>0</v>
      </c>
      <c r="E113" s="2">
        <v>0</v>
      </c>
      <c r="F113" s="2">
        <v>8.305683149279492</v>
      </c>
      <c r="G113" s="3">
        <v>394.1991849210392</v>
      </c>
      <c r="H113" s="2">
        <v>6.0663270000000002</v>
      </c>
      <c r="I113" s="2">
        <v>114.107173</v>
      </c>
      <c r="J113" s="2">
        <v>12.377560000000001</v>
      </c>
      <c r="K113" s="2">
        <v>18.323920000000001</v>
      </c>
      <c r="L113" s="2">
        <v>3.8616000000000001</v>
      </c>
      <c r="M113" s="2">
        <v>17.461184327015555</v>
      </c>
      <c r="N113" s="3">
        <v>12583.333333333334</v>
      </c>
      <c r="O113" s="3">
        <v>2.8952629999999999</v>
      </c>
      <c r="P113" s="3">
        <v>60.540469999999999</v>
      </c>
      <c r="Q113" s="3">
        <v>80.0834435646358</v>
      </c>
      <c r="R113" s="2">
        <f t="shared" si="12"/>
        <v>25.766867476295047</v>
      </c>
      <c r="S113" s="2">
        <f t="shared" si="13"/>
        <v>13026.532518254373</v>
      </c>
      <c r="T113" s="2">
        <v>0.3794184356916277</v>
      </c>
      <c r="U113" s="2">
        <v>2.1864828875</v>
      </c>
      <c r="V113" s="2">
        <v>0.61809000000000003</v>
      </c>
      <c r="W113" s="2">
        <v>0.17516000000000001</v>
      </c>
      <c r="X113" s="2">
        <f t="shared" si="14"/>
        <v>32.005061325588024</v>
      </c>
      <c r="Y113" s="4">
        <v>41.985800075108564</v>
      </c>
      <c r="Z113" s="2">
        <f t="shared" si="15"/>
        <v>73.990861400696588</v>
      </c>
    </row>
    <row r="114" spans="1:26" x14ac:dyDescent="0.2">
      <c r="A114" s="1">
        <v>124</v>
      </c>
      <c r="B114" s="3">
        <v>0.24649859943977595</v>
      </c>
      <c r="C114" s="3">
        <v>4</v>
      </c>
      <c r="D114" s="2">
        <v>0</v>
      </c>
      <c r="E114" s="2">
        <v>0</v>
      </c>
      <c r="F114" s="2">
        <v>183.85700587674424</v>
      </c>
      <c r="G114" s="3">
        <v>714.28833418237389</v>
      </c>
      <c r="H114" s="2">
        <v>18.815068</v>
      </c>
      <c r="I114" s="2">
        <v>40.601948999999998</v>
      </c>
      <c r="J114" s="2">
        <v>19.845929999999999</v>
      </c>
      <c r="K114" s="2">
        <v>62.412080000000003</v>
      </c>
      <c r="L114" s="2">
        <v>30.148399999999999</v>
      </c>
      <c r="M114" s="2">
        <v>10.58630981225364</v>
      </c>
      <c r="N114" s="3">
        <v>9000</v>
      </c>
      <c r="O114" s="3">
        <v>2.8613040000000001</v>
      </c>
      <c r="P114" s="3">
        <v>60.358741000000002</v>
      </c>
      <c r="Q114" s="3">
        <v>96.563739202832593</v>
      </c>
      <c r="R114" s="2">
        <f t="shared" si="12"/>
        <v>194.44331568899787</v>
      </c>
      <c r="S114" s="2">
        <f t="shared" si="13"/>
        <v>9718.2883341823745</v>
      </c>
      <c r="T114" s="2">
        <v>0.2429726284333357</v>
      </c>
      <c r="U114" s="2">
        <v>3.1068283099999996</v>
      </c>
      <c r="V114" s="2">
        <v>0.8670540000000001</v>
      </c>
      <c r="W114" s="2">
        <v>0.40928999999999993</v>
      </c>
      <c r="X114" s="2">
        <f t="shared" si="14"/>
        <v>199.31595922687097</v>
      </c>
      <c r="Y114" s="4">
        <v>34.358265038571389</v>
      </c>
      <c r="Z114" s="2">
        <f t="shared" si="15"/>
        <v>233.67422426544238</v>
      </c>
    </row>
    <row r="115" spans="1:26" x14ac:dyDescent="0.2">
      <c r="A115" s="1">
        <v>125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6.6379585481360106</v>
      </c>
      <c r="N115" s="3">
        <v>14500</v>
      </c>
      <c r="O115" s="3">
        <v>1.952815</v>
      </c>
      <c r="P115" s="3">
        <v>43.938172000000002</v>
      </c>
      <c r="Q115" s="3">
        <v>43.938172328284097</v>
      </c>
      <c r="R115" s="2">
        <f t="shared" si="12"/>
        <v>6.6379585481360106</v>
      </c>
      <c r="S115" s="2">
        <f t="shared" si="13"/>
        <v>14500</v>
      </c>
      <c r="T115" s="2">
        <v>0</v>
      </c>
      <c r="U115" s="2">
        <v>2.8321969999999994</v>
      </c>
      <c r="V115" s="2">
        <v>0.49857600000000002</v>
      </c>
      <c r="W115" s="2">
        <v>0.77711400000000008</v>
      </c>
      <c r="X115" s="2">
        <f t="shared" si="14"/>
        <v>10.74584554813601</v>
      </c>
      <c r="Y115" s="4">
        <v>37.509255238769661</v>
      </c>
      <c r="Z115" s="2">
        <f t="shared" si="15"/>
        <v>48.255100786905672</v>
      </c>
    </row>
    <row r="116" spans="1:26" x14ac:dyDescent="0.2">
      <c r="A116" s="1">
        <v>126</v>
      </c>
      <c r="B116" s="2">
        <v>0</v>
      </c>
      <c r="C116" s="2">
        <v>0</v>
      </c>
      <c r="D116" s="2">
        <v>0</v>
      </c>
      <c r="E116" s="2">
        <v>0</v>
      </c>
      <c r="F116" s="2">
        <v>7.8026244298803231</v>
      </c>
      <c r="G116" s="3">
        <v>10.188487009679063</v>
      </c>
      <c r="H116" s="2">
        <v>10</v>
      </c>
      <c r="I116" s="2">
        <v>28.284271</v>
      </c>
      <c r="J116" s="2">
        <v>26.976759999999999</v>
      </c>
      <c r="K116" s="2">
        <v>82.182910000000007</v>
      </c>
      <c r="L116" s="2">
        <v>0.77880000000000005</v>
      </c>
      <c r="M116" s="2">
        <v>24.156662436847554</v>
      </c>
      <c r="N116" s="3">
        <v>20250</v>
      </c>
      <c r="O116" s="3">
        <v>2.6664569999999999</v>
      </c>
      <c r="P116" s="3">
        <v>54.623258999999997</v>
      </c>
      <c r="Q116" s="3">
        <v>104.10893632801</v>
      </c>
      <c r="R116" s="2">
        <f t="shared" si="12"/>
        <v>31.959286866727879</v>
      </c>
      <c r="S116" s="2">
        <f t="shared" si="13"/>
        <v>20260.18848700968</v>
      </c>
      <c r="T116" s="2">
        <v>2.2684621415607613</v>
      </c>
      <c r="U116" s="2">
        <v>2.4363787499999998</v>
      </c>
      <c r="V116" s="2">
        <v>0.79289000000000021</v>
      </c>
      <c r="W116" s="2">
        <v>0.46933600000000003</v>
      </c>
      <c r="X116" s="2">
        <f t="shared" si="14"/>
        <v>37.926353758288641</v>
      </c>
      <c r="Y116" s="4">
        <v>28.800271040791749</v>
      </c>
      <c r="Z116" s="2">
        <f t="shared" si="15"/>
        <v>66.726624799080383</v>
      </c>
    </row>
    <row r="117" spans="1:26" x14ac:dyDescent="0.2">
      <c r="A117" s="1">
        <v>127</v>
      </c>
      <c r="B117" s="3">
        <v>1.7169270183557204</v>
      </c>
      <c r="C117" s="3">
        <v>19</v>
      </c>
      <c r="D117" s="2">
        <v>0</v>
      </c>
      <c r="E117" s="2">
        <v>0</v>
      </c>
      <c r="F117" s="2">
        <v>16.111893874545082</v>
      </c>
      <c r="G117" s="3">
        <v>470.047376464595</v>
      </c>
      <c r="H117" s="2">
        <v>8.217822</v>
      </c>
      <c r="I117" s="2">
        <v>36.933639999999997</v>
      </c>
      <c r="J117" s="2">
        <v>15.85431</v>
      </c>
      <c r="K117" s="2">
        <v>34.859409999999997</v>
      </c>
      <c r="L117" s="2">
        <v>8.6704000000000008</v>
      </c>
      <c r="M117" s="2">
        <v>12.747565850256757</v>
      </c>
      <c r="N117" s="3">
        <v>10916.666666666666</v>
      </c>
      <c r="O117" s="3">
        <v>2.2983470000000001</v>
      </c>
      <c r="P117" s="3">
        <v>63.886902999999997</v>
      </c>
      <c r="Q117" s="3">
        <v>95.229659833002799</v>
      </c>
      <c r="R117" s="2">
        <f t="shared" si="12"/>
        <v>28.859459724801837</v>
      </c>
      <c r="S117" s="2">
        <f t="shared" si="13"/>
        <v>11405.714043131262</v>
      </c>
      <c r="T117" s="2">
        <v>0.26241882478749212</v>
      </c>
      <c r="U117" s="2">
        <v>1.8573907499999998</v>
      </c>
      <c r="V117" s="2">
        <v>0.40531400000000001</v>
      </c>
      <c r="W117" s="2">
        <v>0.31604000000000004</v>
      </c>
      <c r="X117" s="2">
        <f t="shared" si="14"/>
        <v>33.417550317945043</v>
      </c>
      <c r="Y117" s="4">
        <v>32.267169247562151</v>
      </c>
      <c r="Z117" s="2">
        <f t="shared" si="15"/>
        <v>65.684719565507194</v>
      </c>
    </row>
    <row r="118" spans="1:26" x14ac:dyDescent="0.2">
      <c r="A118" s="1">
        <v>128</v>
      </c>
      <c r="B118" s="3">
        <v>4.9391392920804718</v>
      </c>
      <c r="C118" s="3">
        <v>58</v>
      </c>
      <c r="D118" s="2">
        <v>0</v>
      </c>
      <c r="E118" s="2">
        <v>0</v>
      </c>
      <c r="F118" s="2">
        <v>9.360228144323159</v>
      </c>
      <c r="G118" s="3">
        <v>573.68619460010189</v>
      </c>
      <c r="H118" s="2">
        <v>5.649635</v>
      </c>
      <c r="I118" s="2">
        <v>43.441066999999997</v>
      </c>
      <c r="J118" s="2">
        <v>13.41001</v>
      </c>
      <c r="K118" s="2">
        <v>30.154</v>
      </c>
      <c r="L118" s="2">
        <v>5.1726000000000001</v>
      </c>
      <c r="M118" s="2">
        <v>22.715059635321552</v>
      </c>
      <c r="N118" s="3">
        <v>11333.333333333334</v>
      </c>
      <c r="O118" s="3">
        <v>3.0562900000000002</v>
      </c>
      <c r="P118" s="3">
        <v>63.255175000000001</v>
      </c>
      <c r="Q118" s="3">
        <v>82.850589514288401</v>
      </c>
      <c r="R118" s="2">
        <f t="shared" si="12"/>
        <v>32.075287779644711</v>
      </c>
      <c r="S118" s="2">
        <f t="shared" si="13"/>
        <v>11965.019527933437</v>
      </c>
      <c r="T118" s="2">
        <v>0.10215040555127465</v>
      </c>
      <c r="U118" s="2">
        <v>2.6351398349999999</v>
      </c>
      <c r="V118" s="2">
        <v>0.941056</v>
      </c>
      <c r="W118" s="2">
        <v>0.28184400000000004</v>
      </c>
      <c r="X118" s="2">
        <f t="shared" si="14"/>
        <v>40.974617312276457</v>
      </c>
      <c r="Y118" s="4">
        <v>48.018086639128022</v>
      </c>
      <c r="Z118" s="2">
        <f t="shared" si="15"/>
        <v>88.992703951404479</v>
      </c>
    </row>
    <row r="119" spans="1:26" x14ac:dyDescent="0.2">
      <c r="A119" s="1">
        <v>129</v>
      </c>
      <c r="B119" s="3">
        <v>1.6470588235294108</v>
      </c>
      <c r="C119" s="3">
        <v>26</v>
      </c>
      <c r="D119" s="2">
        <v>0</v>
      </c>
      <c r="E119" s="2">
        <v>0</v>
      </c>
      <c r="F119" s="2">
        <v>9.4326204729991208</v>
      </c>
      <c r="G119" s="3">
        <v>544.55527254202752</v>
      </c>
      <c r="H119" s="2">
        <v>5.7380950000000004</v>
      </c>
      <c r="I119" s="2">
        <v>33.949233</v>
      </c>
      <c r="J119" s="2">
        <v>12.65837</v>
      </c>
      <c r="K119" s="2">
        <v>19.334119999999999</v>
      </c>
      <c r="L119" s="2">
        <v>5.7157</v>
      </c>
      <c r="M119" s="2">
        <v>23.239050575677975</v>
      </c>
      <c r="N119" s="3">
        <v>15916.666666666666</v>
      </c>
      <c r="O119" s="3">
        <v>2.7666119999999998</v>
      </c>
      <c r="P119" s="3">
        <v>58.482700000000001</v>
      </c>
      <c r="Q119" s="3">
        <v>80.019503145297307</v>
      </c>
      <c r="R119" s="2">
        <f t="shared" si="12"/>
        <v>32.671671048677098</v>
      </c>
      <c r="S119" s="2">
        <f t="shared" si="13"/>
        <v>16487.221939208692</v>
      </c>
      <c r="T119" s="2">
        <v>0.27612438973037667</v>
      </c>
      <c r="U119" s="2">
        <v>2.1712963649999999</v>
      </c>
      <c r="V119" s="2">
        <v>0.47994400000000004</v>
      </c>
      <c r="W119" s="2">
        <v>5.8499999999999996E-2</v>
      </c>
      <c r="X119" s="2">
        <f t="shared" si="14"/>
        <v>37.304594626936897</v>
      </c>
      <c r="Y119" s="4">
        <v>43.217403428175437</v>
      </c>
      <c r="Z119" s="2">
        <f t="shared" si="15"/>
        <v>80.521998055112334</v>
      </c>
    </row>
    <row r="120" spans="1:26" x14ac:dyDescent="0.2">
      <c r="A120" s="1">
        <v>204</v>
      </c>
      <c r="B120" s="3">
        <v>6.7609271523178798</v>
      </c>
      <c r="C120" s="3">
        <v>5</v>
      </c>
      <c r="D120" s="2">
        <v>6.3704533999999997</v>
      </c>
      <c r="E120" s="2">
        <v>0</v>
      </c>
      <c r="F120" s="2">
        <v>57.160516474195674</v>
      </c>
      <c r="G120" s="3">
        <v>377.06826286296484</v>
      </c>
      <c r="H120" s="2">
        <v>15.293333000000001</v>
      </c>
      <c r="I120" s="2">
        <v>37.203539999999997</v>
      </c>
      <c r="J120" s="2">
        <v>22.290279999999999</v>
      </c>
      <c r="K120" s="2">
        <v>35.888210000000001</v>
      </c>
      <c r="L120" s="2">
        <v>15.6822</v>
      </c>
      <c r="M120" s="2">
        <v>8.2829586142666827</v>
      </c>
      <c r="N120" s="2">
        <v>4640</v>
      </c>
      <c r="O120" s="3">
        <v>2.9909840000000001</v>
      </c>
      <c r="P120" s="3">
        <v>63.350123000000004</v>
      </c>
      <c r="Q120" s="3">
        <v>100.80862396825999</v>
      </c>
      <c r="R120" s="2">
        <f t="shared" si="12"/>
        <v>65.44347508846235</v>
      </c>
      <c r="S120" s="2">
        <f t="shared" si="13"/>
        <v>5022.0682628629647</v>
      </c>
      <c r="T120" s="2">
        <v>2.1086940294163927</v>
      </c>
      <c r="U120" s="2">
        <v>3.3582602081713957</v>
      </c>
      <c r="V120" s="2">
        <v>1.53494367708194</v>
      </c>
      <c r="W120" s="2">
        <v>0.36641034031413611</v>
      </c>
      <c r="X120" s="2">
        <f t="shared" si="14"/>
        <v>79.572710495764099</v>
      </c>
      <c r="Y120" s="4">
        <v>26.525920927188203</v>
      </c>
      <c r="Z120" s="2">
        <f t="shared" si="15"/>
        <v>106.09863142295231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AGC_Base_teste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guilherme</cp:lastModifiedBy>
  <dcterms:created xsi:type="dcterms:W3CDTF">2023-09-26T14:40:29Z</dcterms:created>
  <dcterms:modified xsi:type="dcterms:W3CDTF">2023-09-26T17:35:50Z</dcterms:modified>
</cp:coreProperties>
</file>