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defaultThemeVersion="124226"/>
  <bookViews>
    <workbookView xWindow="240" yWindow="60" windowWidth="20055" windowHeight="7950"/>
  </bookViews>
  <sheets>
    <sheet name="workbook" sheetId="1" r:id="rId1"/>
    <sheet name="steps and insight" sheetId="2" r:id="rId2"/>
  </sheets>
  <calcPr calcId="124519"/>
  <pivotCaches>
    <pivotCache cacheId="0" r:id="rId3"/>
  </pivotCaches>
</workbook>
</file>

<file path=xl/calcChain.xml><?xml version="1.0" encoding="utf-8"?>
<calcChain xmlns="http://schemas.openxmlformats.org/spreadsheetml/2006/main">
  <c r="H25" i="1"/>
  <c r="G25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I4"/>
  <c r="I3"/>
  <c r="I2"/>
  <c r="I25" s="1"/>
</calcChain>
</file>

<file path=xl/sharedStrings.xml><?xml version="1.0" encoding="utf-8"?>
<sst xmlns="http://schemas.openxmlformats.org/spreadsheetml/2006/main" count="119" uniqueCount="81">
  <si>
    <t>Date</t>
  </si>
  <si>
    <t>ID</t>
  </si>
  <si>
    <t>Name</t>
  </si>
  <si>
    <t>Region</t>
  </si>
  <si>
    <t>Rating</t>
  </si>
  <si>
    <t>Product</t>
  </si>
  <si>
    <t>Quantity</t>
  </si>
  <si>
    <t>Price Per Unit</t>
  </si>
  <si>
    <t>Total Value</t>
  </si>
  <si>
    <t>Loki Laufeyson</t>
  </si>
  <si>
    <t>Asgard</t>
  </si>
  <si>
    <t>Mischief</t>
  </si>
  <si>
    <t>Trickster's Hat</t>
  </si>
  <si>
    <t>Thor Odinson</t>
  </si>
  <si>
    <t>Worthy</t>
  </si>
  <si>
    <t>Mjolnir</t>
  </si>
  <si>
    <t>Jane Doe</t>
  </si>
  <si>
    <t>East</t>
  </si>
  <si>
    <t>Excelent</t>
  </si>
  <si>
    <t>Unicorn Horn</t>
  </si>
  <si>
    <t>Chris P. Bacon</t>
  </si>
  <si>
    <t>Good</t>
  </si>
  <si>
    <t>Bacon Scented Candle</t>
  </si>
  <si>
    <t>Clark Kent</t>
  </si>
  <si>
    <t>Glasses with X-ray Vision</t>
  </si>
  <si>
    <t>Values</t>
  </si>
  <si>
    <t>Peggy Carter</t>
  </si>
  <si>
    <t>Vintage Pistol</t>
  </si>
  <si>
    <t>Row Labels</t>
  </si>
  <si>
    <t>Sum of Quantity</t>
  </si>
  <si>
    <t>Sum of Total Value</t>
  </si>
  <si>
    <t>Kurt Busiek</t>
  </si>
  <si>
    <t>Comic Book</t>
  </si>
  <si>
    <t xml:space="preserve">John Smith   </t>
  </si>
  <si>
    <t>North</t>
  </si>
  <si>
    <t>Magic Wand</t>
  </si>
  <si>
    <t>Diana Prince</t>
  </si>
  <si>
    <t>Lasso of Truth</t>
  </si>
  <si>
    <t>Howard Stark</t>
  </si>
  <si>
    <t>Arc Reactor</t>
  </si>
  <si>
    <t>South</t>
  </si>
  <si>
    <t>Anna   Belle</t>
  </si>
  <si>
    <t>Average</t>
  </si>
  <si>
    <t>Fairy Dust</t>
  </si>
  <si>
    <t>West</t>
  </si>
  <si>
    <t>Bruce Wayne</t>
  </si>
  <si>
    <t>Bat Signal</t>
  </si>
  <si>
    <t>"Unspecified"</t>
  </si>
  <si>
    <t>Steve Rogers</t>
  </si>
  <si>
    <t>Captain America Shield</t>
  </si>
  <si>
    <t>Grand Total</t>
  </si>
  <si>
    <t>Janet van Dyne</t>
  </si>
  <si>
    <t>Wasp's Wings</t>
  </si>
  <si>
    <t>Tom DeFalco</t>
  </si>
  <si>
    <t>Pen Set</t>
  </si>
  <si>
    <t>Leader</t>
  </si>
  <si>
    <t>Leadership Manual</t>
  </si>
  <si>
    <t>Mary Jane</t>
  </si>
  <si>
    <t>Poor</t>
  </si>
  <si>
    <t>Potent Potion</t>
  </si>
  <si>
    <t>Tony Stark</t>
  </si>
  <si>
    <t>Iron Man Suit</t>
  </si>
  <si>
    <t>Nick Fury</t>
  </si>
  <si>
    <t>Eye Patch</t>
  </si>
  <si>
    <t>Hank Pym</t>
  </si>
  <si>
    <t>Ant-Man Suit</t>
  </si>
  <si>
    <t>Roger Stern</t>
  </si>
  <si>
    <t>Notepads</t>
  </si>
  <si>
    <t>Bruce Banner</t>
  </si>
  <si>
    <t>Gamma Radiation Serum</t>
  </si>
  <si>
    <t>TOTAL=</t>
  </si>
  <si>
    <t>STEPS:</t>
  </si>
  <si>
    <t>1.  I started with making a copy of the spreadsheet, and renamed it workbook so as to keep the original in case of a mistake.</t>
  </si>
  <si>
    <t>2.  Then I cleaned the data. I started by selecting all data cells and clicked on the data tab ,then clicked on remove duplicates, to remove the duplicates.</t>
  </si>
  <si>
    <t>3. Then I highlighted the cells with 'inf' error and clicked delete row tab, to delete the rows. Renamed the empty cell in region column as " Unspecified"</t>
  </si>
  <si>
    <t xml:space="preserve">4. I then changed the value of the quantity column to numbers, and price per unit to currency. </t>
  </si>
  <si>
    <t xml:space="preserve">5. Then I created a column for total value , multiply quantity by price per unit </t>
  </si>
  <si>
    <t>6. I then sorted the data cells by region</t>
  </si>
  <si>
    <t>7.  And inserted a pivot table, select region into the row label, then Quantity and total value into the column label</t>
  </si>
  <si>
    <t>INSIGHTS</t>
  </si>
  <si>
    <t>The analysis shows that "South region " made the highest sales in Quantity (295), and the highest Total value ( $ 8,049.90) respectively.</t>
  </si>
</sst>
</file>

<file path=xl/styles.xml><?xml version="1.0" encoding="utf-8"?>
<styleSheet xmlns="http://schemas.openxmlformats.org/spreadsheetml/2006/main">
  <numFmts count="1">
    <numFmt numFmtId="164" formatCode="[$$-C09]#,##0.00"/>
  </numFmts>
  <fonts count="4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 applyProtection="1">
      <alignment horizontal="center"/>
    </xf>
    <xf numFmtId="1" fontId="2" fillId="0" borderId="0" xfId="0" applyNumberFormat="1" applyFont="1" applyAlignment="1" applyProtection="1">
      <alignment horizontal="center" vertical="top"/>
    </xf>
    <xf numFmtId="0" fontId="2" fillId="0" borderId="0" xfId="0" applyNumberFormat="1" applyFont="1" applyAlignment="1" applyProtection="1">
      <alignment horizontal="center" vertical="top"/>
    </xf>
    <xf numFmtId="0" fontId="2" fillId="0" borderId="0" xfId="0" applyFont="1" applyAlignment="1" applyProtection="1">
      <alignment horizontal="center" vertical="top"/>
    </xf>
    <xf numFmtId="0" fontId="2" fillId="0" borderId="0" xfId="0" applyFont="1" applyAlignment="1" applyProtection="1">
      <alignment horizontal="center" vertical="top"/>
      <protection locked="0"/>
    </xf>
    <xf numFmtId="164" fontId="2" fillId="0" borderId="0" xfId="0" applyNumberFormat="1" applyFont="1" applyAlignment="1" applyProtection="1">
      <alignment horizontal="center" vertical="top"/>
    </xf>
    <xf numFmtId="164" fontId="2" fillId="0" borderId="0" xfId="0" applyNumberFormat="1" applyFont="1" applyAlignment="1" applyProtection="1">
      <alignment horizontal="right" vertical="top"/>
    </xf>
    <xf numFmtId="22" fontId="3" fillId="0" borderId="0" xfId="0" applyNumberFormat="1" applyFont="1" applyAlignment="1" applyProtection="1">
      <alignment horizontal="right"/>
    </xf>
    <xf numFmtId="1" fontId="3" fillId="0" borderId="0" xfId="0" applyNumberFormat="1" applyFont="1" applyAlignment="1" applyProtection="1">
      <alignment horizontal="center"/>
    </xf>
    <xf numFmtId="0" fontId="3" fillId="0" borderId="0" xfId="0" applyNumberFormat="1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center"/>
      <protection locked="0"/>
    </xf>
    <xf numFmtId="164" fontId="3" fillId="0" borderId="0" xfId="0" applyNumberFormat="1" applyFont="1" applyAlignment="1" applyProtection="1">
      <alignment horizontal="center"/>
    </xf>
    <xf numFmtId="164" fontId="0" fillId="0" borderId="0" xfId="0" applyNumberFormat="1" applyAlignment="1" applyProtection="1">
      <alignment horizontal="right"/>
    </xf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2" fontId="0" fillId="0" borderId="0" xfId="0" applyNumberFormat="1"/>
    <xf numFmtId="0" fontId="1" fillId="0" borderId="0" xfId="1" applyAlignment="1" applyProtection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applyAlignment="1" applyProtection="1">
      <alignment horizontal="right"/>
      <protection locked="0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Protection="1">
      <protection locked="0"/>
    </xf>
    <xf numFmtId="164" fontId="0" fillId="0" borderId="0" xfId="0" applyNumberFormat="1" applyAlignment="1">
      <alignment horizontal="right"/>
    </xf>
    <xf numFmtId="0" fontId="0" fillId="0" borderId="0" xfId="0" pivotButton="1"/>
    <xf numFmtId="0" fontId="0" fillId="0" borderId="0" xfId="0" applyFont="1" applyFill="1" applyBorder="1" applyAlignment="1">
      <alignment vertical="top"/>
    </xf>
    <xf numFmtId="0" fontId="0" fillId="0" borderId="0" xfId="0" applyFont="1" applyFill="1" applyBorder="1"/>
    <xf numFmtId="0" fontId="0" fillId="0" borderId="0" xfId="0" applyFont="1"/>
  </cellXfs>
  <cellStyles count="2">
    <cellStyle name="Normal" xfId="0" builtinId="0"/>
    <cellStyle name="Warning Text" xfId="1" builtinId="11"/>
  </cellStyles>
  <dxfs count="39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0" indent="0" relativeIndent="0" justifyLastLine="0" shrinkToFit="0" mergeCell="0" readingOrder="0"/>
    </dxf>
    <dxf>
      <numFmt numFmtId="164" formatCode="[$$-C09]#,##0.00"/>
      <alignment horizontal="right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64" formatCode="[$$-C09]#,##0.00"/>
      <alignment horizontal="center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" formatCode="0"/>
      <alignment horizontal="center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bottom" textRotation="0" wrapText="0" indent="0" relativeIndent="0" justifyLastLine="0" shrinkToFit="0" mergeCell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center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" formatCode="0"/>
      <alignment horizontal="center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27" formatCode="m/d/yyyy\ h:mm"/>
      <alignment horizontal="right" vertical="bottom" textRotation="0" wrapText="0" indent="0" relativeIndent="255" justifyLastLine="0" shrinkToFit="0" mergeCell="0" readingOrder="0"/>
      <protection locked="1" hidden="0"/>
    </dxf>
    <dxf>
      <protection locked="1" hidden="0"/>
    </dxf>
    <dxf>
      <protection locked="1" hidden="0"/>
    </dxf>
    <dxf>
      <numFmt numFmtId="164" formatCode="[$$-C09]#,##0.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[workB.xlsx]workbook!PivotTable1</c:name>
    <c:fmtId val="1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1265507436570428"/>
          <c:y val="7.4548702245552642E-2"/>
          <c:w val="0.60308312881373116"/>
          <c:h val="0.63168015456401294"/>
        </c:manualLayout>
      </c:layout>
      <c:barChart>
        <c:barDir val="col"/>
        <c:grouping val="clustered"/>
        <c:ser>
          <c:idx val="0"/>
          <c:order val="0"/>
          <c:tx>
            <c:strRef>
              <c:f>workbook!$L$6:$L$7</c:f>
              <c:strCache>
                <c:ptCount val="1"/>
                <c:pt idx="0">
                  <c:v>Sum of Quantity</c:v>
                </c:pt>
              </c:strCache>
            </c:strRef>
          </c:tx>
          <c:cat>
            <c:strRef>
              <c:f>workbook!$K$8:$K$14</c:f>
              <c:strCache>
                <c:ptCount val="6"/>
                <c:pt idx="0">
                  <c:v>Asgard</c:v>
                </c:pt>
                <c:pt idx="1">
                  <c:v>East</c:v>
                </c:pt>
                <c:pt idx="2">
                  <c:v>North</c:v>
                </c:pt>
                <c:pt idx="3">
                  <c:v>South</c:v>
                </c:pt>
                <c:pt idx="4">
                  <c:v>West</c:v>
                </c:pt>
                <c:pt idx="5">
                  <c:v>"Unspecified"</c:v>
                </c:pt>
              </c:strCache>
            </c:strRef>
          </c:cat>
          <c:val>
            <c:numRef>
              <c:f>workbook!$L$8:$L$14</c:f>
              <c:numCache>
                <c:formatCode>General</c:formatCode>
                <c:ptCount val="6"/>
                <c:pt idx="0">
                  <c:v>155</c:v>
                </c:pt>
                <c:pt idx="1">
                  <c:v>190</c:v>
                </c:pt>
                <c:pt idx="2">
                  <c:v>105</c:v>
                </c:pt>
                <c:pt idx="3">
                  <c:v>295</c:v>
                </c:pt>
                <c:pt idx="4">
                  <c:v>190</c:v>
                </c:pt>
                <c:pt idx="5">
                  <c:v>30</c:v>
                </c:pt>
              </c:numCache>
            </c:numRef>
          </c:val>
        </c:ser>
        <c:ser>
          <c:idx val="1"/>
          <c:order val="1"/>
          <c:tx>
            <c:strRef>
              <c:f>workbook!$M$6:$M$7</c:f>
              <c:strCache>
                <c:ptCount val="1"/>
                <c:pt idx="0">
                  <c:v>Sum of Total Value</c:v>
                </c:pt>
              </c:strCache>
            </c:strRef>
          </c:tx>
          <c:cat>
            <c:strRef>
              <c:f>workbook!$K$8:$K$14</c:f>
              <c:strCache>
                <c:ptCount val="6"/>
                <c:pt idx="0">
                  <c:v>Asgard</c:v>
                </c:pt>
                <c:pt idx="1">
                  <c:v>East</c:v>
                </c:pt>
                <c:pt idx="2">
                  <c:v>North</c:v>
                </c:pt>
                <c:pt idx="3">
                  <c:v>South</c:v>
                </c:pt>
                <c:pt idx="4">
                  <c:v>West</c:v>
                </c:pt>
                <c:pt idx="5">
                  <c:v>"Unspecified"</c:v>
                </c:pt>
              </c:strCache>
            </c:strRef>
          </c:cat>
          <c:val>
            <c:numRef>
              <c:f>workbook!$M$8:$M$14</c:f>
              <c:numCache>
                <c:formatCode>[$$-C09]#,##0.00</c:formatCode>
                <c:ptCount val="6"/>
                <c:pt idx="0">
                  <c:v>4499.75</c:v>
                </c:pt>
                <c:pt idx="1">
                  <c:v>4400</c:v>
                </c:pt>
                <c:pt idx="2">
                  <c:v>2399.85</c:v>
                </c:pt>
                <c:pt idx="3">
                  <c:v>8049.9</c:v>
                </c:pt>
                <c:pt idx="4">
                  <c:v>5950.2</c:v>
                </c:pt>
                <c:pt idx="5">
                  <c:v>1100.1000000000001</c:v>
                </c:pt>
              </c:numCache>
            </c:numRef>
          </c:val>
        </c:ser>
        <c:axId val="104212736"/>
        <c:axId val="104222720"/>
      </c:barChart>
      <c:catAx>
        <c:axId val="104212736"/>
        <c:scaling>
          <c:orientation val="minMax"/>
        </c:scaling>
        <c:axPos val="b"/>
        <c:tickLblPos val="nextTo"/>
        <c:crossAx val="104222720"/>
        <c:crosses val="autoZero"/>
        <c:auto val="1"/>
        <c:lblAlgn val="ctr"/>
        <c:lblOffset val="100"/>
      </c:catAx>
      <c:valAx>
        <c:axId val="104222720"/>
        <c:scaling>
          <c:orientation val="minMax"/>
        </c:scaling>
        <c:axPos val="l"/>
        <c:numFmt formatCode="General" sourceLinked="1"/>
        <c:tickLblPos val="nextTo"/>
        <c:crossAx val="1042127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771782705806075"/>
          <c:y val="0.39572564738702287"/>
          <c:w val="0.26526090014834425"/>
          <c:h val="0.22584807790802"/>
        </c:manualLayout>
      </c:layout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370416</xdr:colOff>
      <xdr:row>14</xdr:row>
      <xdr:rowOff>157692</xdr:rowOff>
    </xdr:from>
    <xdr:to>
      <xdr:col>14</xdr:col>
      <xdr:colOff>52917</xdr:colOff>
      <xdr:row>26</xdr:row>
      <xdr:rowOff>74084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workbook%20lumineuz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UMINEUZ" refreshedDate="45727.927146643517" createdVersion="3" refreshedVersion="3" minRefreshableVersion="3" recordCount="24">
  <cacheSource type="worksheet">
    <worksheetSource ref="A1:I25" sheet="Workbook" r:id="rId2"/>
  </cacheSource>
  <cacheFields count="9">
    <cacheField name="Date" numFmtId="0">
      <sharedItems containsNonDate="0" containsDate="1" containsString="0" containsBlank="1" minDate="2021-01-31T00:00:00" maxDate="2023-05-01T00:00:00"/>
    </cacheField>
    <cacheField name="ID" numFmtId="1">
      <sharedItems containsString="0" containsBlank="1" containsNumber="1" containsInteger="1" minValue="1" maxValue="28"/>
    </cacheField>
    <cacheField name="Name" numFmtId="0">
      <sharedItems containsBlank="1"/>
    </cacheField>
    <cacheField name="Region" numFmtId="0">
      <sharedItems containsBlank="1" count="7">
        <s v="Asgard"/>
        <s v="East"/>
        <s v="North"/>
        <s v="South"/>
        <s v="West"/>
        <s v="&quot;Unspecified&quot;"/>
        <m/>
      </sharedItems>
    </cacheField>
    <cacheField name="Rating" numFmtId="0">
      <sharedItems containsBlank="1"/>
    </cacheField>
    <cacheField name="Product" numFmtId="0">
      <sharedItems containsBlank="1"/>
    </cacheField>
    <cacheField name="Quantity" numFmtId="1">
      <sharedItems containsString="0" containsBlank="1" containsNumber="1" containsInteger="1" minValue="5" maxValue="965" count="19">
        <n v="75"/>
        <n v="80"/>
        <n v="15"/>
        <n v="30"/>
        <n v="45"/>
        <n v="40"/>
        <n v="60"/>
        <n v="10"/>
        <n v="50"/>
        <n v="25"/>
        <n v="20"/>
        <n v="55"/>
        <n v="70"/>
        <n v="85"/>
        <n v="35"/>
        <n v="5"/>
        <n v="65"/>
        <m/>
        <n v="965"/>
      </sharedItems>
    </cacheField>
    <cacheField name="Price Per Unit" numFmtId="0">
      <sharedItems containsString="0" containsBlank="1" containsNumber="1" minValue="10" maxValue="693.35" count="21">
        <n v="29.33"/>
        <n v="28.75"/>
        <n v="10"/>
        <n v="16.670000000000002"/>
        <n v="12.22"/>
        <n v="35"/>
        <n v="30"/>
        <n v="20"/>
        <n v="14"/>
        <n v="33.33"/>
        <n v="15"/>
        <n v="45"/>
        <n v="30.91"/>
        <n v="29.41"/>
        <n v="160"/>
        <n v="34.29"/>
        <n v="32"/>
        <n v="30.77"/>
        <n v="36.67"/>
        <m/>
        <n v="693.35"/>
      </sharedItems>
    </cacheField>
    <cacheField name="Total Value" numFmtId="0">
      <sharedItems containsString="0" containsBlank="1" containsNumber="1" minValue="150" maxValue="26399.8" count="24">
        <n v="2199.75"/>
        <n v="2300"/>
        <n v="150"/>
        <n v="500.1"/>
        <n v="549.9"/>
        <n v="1400"/>
        <n v="1800"/>
        <n v="200"/>
        <n v="700"/>
        <n v="1499.85"/>
        <n v="250"/>
        <n v="600"/>
        <n v="900"/>
        <n v="1700.05"/>
        <n v="2100"/>
        <n v="2499.85"/>
        <n v="350"/>
        <n v="800"/>
        <n v="1200.1499999999999"/>
        <n v="1600"/>
        <n v="2000.05"/>
        <n v="1100.1000000000001"/>
        <m/>
        <n v="26399.8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">
  <r>
    <d v="2023-01-31T00:00:00"/>
    <n v="25"/>
    <s v="Loki Laufeyson"/>
    <x v="0"/>
    <s v="Mischief"/>
    <s v="Trickster's Hat"/>
    <x v="0"/>
    <x v="0"/>
    <x v="0"/>
  </r>
  <r>
    <d v="2023-02-28T00:00:00"/>
    <n v="26"/>
    <s v="Thor Odinson"/>
    <x v="0"/>
    <s v="Worthy"/>
    <s v="Mjolnir"/>
    <x v="1"/>
    <x v="1"/>
    <x v="1"/>
  </r>
  <r>
    <d v="2021-02-28T00:00:00"/>
    <n v="2"/>
    <s v="Jane Doe"/>
    <x v="1"/>
    <s v="Excelent"/>
    <s v="Unicorn Horn"/>
    <x v="2"/>
    <x v="2"/>
    <x v="2"/>
  </r>
  <r>
    <d v="2021-05-31T00:00:00"/>
    <n v="5"/>
    <s v="Chris P. Bacon"/>
    <x v="1"/>
    <s v="Good"/>
    <s v="Bacon Scented Candle"/>
    <x v="3"/>
    <x v="3"/>
    <x v="3"/>
  </r>
  <r>
    <d v="2021-09-30T00:00:00"/>
    <n v="9"/>
    <s v="Clark Kent"/>
    <x v="1"/>
    <s v="Good"/>
    <s v="Glasses with X-ray Vision"/>
    <x v="4"/>
    <x v="4"/>
    <x v="4"/>
  </r>
  <r>
    <d v="2022-05-31T00:00:00"/>
    <n v="17"/>
    <s v="Peggy Carter"/>
    <x v="1"/>
    <s v="Good"/>
    <s v="Vintage Pistol"/>
    <x v="5"/>
    <x v="5"/>
    <x v="5"/>
  </r>
  <r>
    <d v="2022-09-30T00:00:00"/>
    <n v="21"/>
    <s v="Kurt Busiek"/>
    <x v="1"/>
    <s v="Good"/>
    <s v="Comic Book"/>
    <x v="6"/>
    <x v="6"/>
    <x v="6"/>
  </r>
  <r>
    <d v="2021-01-31T00:00:00"/>
    <n v="1"/>
    <s v="John Smith   "/>
    <x v="2"/>
    <s v="Good"/>
    <s v="Magic Wand"/>
    <x v="7"/>
    <x v="7"/>
    <x v="7"/>
  </r>
  <r>
    <d v="2021-10-31T00:00:00"/>
    <n v="10"/>
    <s v="Diana Prince"/>
    <x v="2"/>
    <s v="Excelent"/>
    <s v="Lasso of Truth"/>
    <x v="8"/>
    <x v="8"/>
    <x v="8"/>
  </r>
  <r>
    <d v="2022-06-30T00:00:00"/>
    <n v="18"/>
    <s v="Howard Stark"/>
    <x v="2"/>
    <s v="Excelent"/>
    <s v="Arc Reactor"/>
    <x v="4"/>
    <x v="9"/>
    <x v="9"/>
  </r>
  <r>
    <d v="2021-04-30T00:00:00"/>
    <n v="4"/>
    <s v="Anna   Belle"/>
    <x v="3"/>
    <s v="Average"/>
    <s v="Fairy Dust"/>
    <x v="9"/>
    <x v="2"/>
    <x v="10"/>
  </r>
  <r>
    <d v="2021-08-31T00:00:00"/>
    <n v="8"/>
    <s v="Bruce Wayne"/>
    <x v="3"/>
    <s v="Average"/>
    <s v="Bat Signal"/>
    <x v="5"/>
    <x v="10"/>
    <x v="11"/>
  </r>
  <r>
    <d v="2021-12-31T00:00:00"/>
    <n v="12"/>
    <s v="Steve Rogers"/>
    <x v="3"/>
    <s v="Average"/>
    <s v="Captain America Shield"/>
    <x v="10"/>
    <x v="11"/>
    <x v="12"/>
  </r>
  <r>
    <d v="2022-08-31T00:00:00"/>
    <n v="20"/>
    <s v="Janet van Dyne"/>
    <x v="3"/>
    <s v="Average"/>
    <s v="Wasp's Wings"/>
    <x v="11"/>
    <x v="12"/>
    <x v="13"/>
  </r>
  <r>
    <d v="2022-12-31T00:00:00"/>
    <n v="24"/>
    <s v="Tom DeFalco"/>
    <x v="3"/>
    <s v="Average"/>
    <s v="Pen Set"/>
    <x v="12"/>
    <x v="6"/>
    <x v="14"/>
  </r>
  <r>
    <d v="2023-04-30T00:00:00"/>
    <n v="28"/>
    <s v="Steve Rogers"/>
    <x v="3"/>
    <s v="Leader"/>
    <s v="Leadership Manual"/>
    <x v="13"/>
    <x v="13"/>
    <x v="15"/>
  </r>
  <r>
    <d v="2021-07-31T00:00:00"/>
    <n v="7"/>
    <s v="Mary Jane"/>
    <x v="4"/>
    <s v="Poor"/>
    <s v="Potent Potion"/>
    <x v="14"/>
    <x v="2"/>
    <x v="16"/>
  </r>
  <r>
    <d v="2021-11-30T00:00:00"/>
    <n v="11"/>
    <s v="Tony Stark"/>
    <x v="4"/>
    <s v="Poor"/>
    <s v="Iron Man Suit"/>
    <x v="15"/>
    <x v="14"/>
    <x v="17"/>
  </r>
  <r>
    <d v="2022-03-31T00:00:00"/>
    <n v="15"/>
    <s v="Nick Fury"/>
    <x v="4"/>
    <s v="Poor"/>
    <s v="Eye Patch"/>
    <x v="14"/>
    <x v="15"/>
    <x v="18"/>
  </r>
  <r>
    <d v="2022-07-31T00:00:00"/>
    <n v="19"/>
    <s v="Hank Pym"/>
    <x v="4"/>
    <s v="Poor"/>
    <s v="Ant-Man Suit"/>
    <x v="8"/>
    <x v="16"/>
    <x v="19"/>
  </r>
  <r>
    <d v="2022-11-30T00:00:00"/>
    <n v="23"/>
    <s v="Roger Stern"/>
    <x v="4"/>
    <s v="Poor"/>
    <s v="Notepads"/>
    <x v="16"/>
    <x v="17"/>
    <x v="20"/>
  </r>
  <r>
    <d v="2022-02-28T00:00:00"/>
    <n v="14"/>
    <s v="Bruce Banner"/>
    <x v="5"/>
    <s v="Excelent"/>
    <s v="Gamma Radiation Serum"/>
    <x v="3"/>
    <x v="18"/>
    <x v="21"/>
  </r>
  <r>
    <m/>
    <m/>
    <m/>
    <x v="6"/>
    <m/>
    <m/>
    <x v="17"/>
    <x v="19"/>
    <x v="22"/>
  </r>
  <r>
    <m/>
    <m/>
    <m/>
    <x v="6"/>
    <m/>
    <s v="TOTAL="/>
    <x v="18"/>
    <x v="20"/>
    <x v="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2">
  <location ref="K6:M14" firstHeaderRow="1" firstDataRow="2" firstDataCol="1"/>
  <pivotFields count="9">
    <pivotField showAll="0"/>
    <pivotField showAll="0"/>
    <pivotField showAll="0"/>
    <pivotField axis="axisRow" showAll="0">
      <items count="8">
        <item x="0"/>
        <item x="1"/>
        <item x="2"/>
        <item x="3"/>
        <item x="4"/>
        <item x="5"/>
        <item h="1" x="6"/>
        <item t="default"/>
      </items>
    </pivotField>
    <pivotField showAll="0"/>
    <pivotField showAll="0"/>
    <pivotField dataField="1" showAll="0">
      <items count="20">
        <item x="15"/>
        <item x="7"/>
        <item x="2"/>
        <item x="10"/>
        <item x="9"/>
        <item x="3"/>
        <item x="14"/>
        <item x="5"/>
        <item x="4"/>
        <item x="8"/>
        <item x="11"/>
        <item x="6"/>
        <item x="16"/>
        <item x="12"/>
        <item x="0"/>
        <item x="1"/>
        <item x="13"/>
        <item x="18"/>
        <item x="17"/>
        <item t="default"/>
      </items>
    </pivotField>
    <pivotField showAll="0">
      <items count="22">
        <item x="2"/>
        <item x="4"/>
        <item x="8"/>
        <item x="10"/>
        <item x="3"/>
        <item x="7"/>
        <item x="1"/>
        <item x="0"/>
        <item x="13"/>
        <item x="6"/>
        <item x="17"/>
        <item x="12"/>
        <item x="16"/>
        <item x="9"/>
        <item x="15"/>
        <item x="5"/>
        <item x="18"/>
        <item x="11"/>
        <item x="14"/>
        <item x="20"/>
        <item x="19"/>
        <item t="default"/>
      </items>
    </pivotField>
    <pivotField dataField="1" showAll="0">
      <items count="25">
        <item x="2"/>
        <item x="7"/>
        <item x="10"/>
        <item x="16"/>
        <item x="3"/>
        <item x="4"/>
        <item x="11"/>
        <item x="8"/>
        <item x="17"/>
        <item x="12"/>
        <item x="21"/>
        <item x="18"/>
        <item x="5"/>
        <item x="9"/>
        <item x="19"/>
        <item x="13"/>
        <item x="6"/>
        <item x="20"/>
        <item x="14"/>
        <item x="0"/>
        <item x="1"/>
        <item x="15"/>
        <item x="23"/>
        <item x="22"/>
        <item t="default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Quantity" fld="6" baseField="0" baseItem="0"/>
    <dataField name="Sum of Total Value" fld="8" baseField="0" baseItem="0" numFmtId="164"/>
  </dataFields>
  <formats count="1">
    <format dxfId="3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2" displayName="Table2" ref="A1:I23" totalsRowShown="0" headerRowDxfId="37" dataDxfId="36">
  <autoFilter ref="A1:I23"/>
  <tableColumns count="9">
    <tableColumn id="1" name="Date" dataDxfId="35"/>
    <tableColumn id="2" name="ID" dataDxfId="34"/>
    <tableColumn id="3" name="Name" dataDxfId="33"/>
    <tableColumn id="4" name="Region" dataDxfId="32"/>
    <tableColumn id="5" name="Rating" dataDxfId="31"/>
    <tableColumn id="6" name="Product" dataDxfId="30"/>
    <tableColumn id="7" name="Quantity" dataDxfId="29"/>
    <tableColumn id="8" name="Price Per Unit" dataDxfId="28"/>
    <tableColumn id="9" name="Total Value" dataDxfId="27">
      <calculatedColumnFormula>G2*H2</calculatedColumnFormula>
    </tableColumn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3" name="Table8" displayName="Table8" ref="E4:Q14" headerRowCount="0" totalsRowShown="0" headerRowDxfId="1" dataDxfId="0">
  <tableColumns count="13">
    <tableColumn id="1" name="Column1" headerRowDxfId="26" dataDxfId="14"/>
    <tableColumn id="2" name="Column2" headerRowDxfId="25" dataDxfId="13"/>
    <tableColumn id="3" name="Column3" headerRowDxfId="24" dataDxfId="12"/>
    <tableColumn id="4" name="Column4" headerRowDxfId="23" dataDxfId="11"/>
    <tableColumn id="5" name="Column5" headerRowDxfId="22" dataDxfId="10"/>
    <tableColumn id="6" name="Column6" headerRowDxfId="21" dataDxfId="9"/>
    <tableColumn id="7" name="Column7" headerRowDxfId="20" dataDxfId="8"/>
    <tableColumn id="8" name="Column8" headerRowDxfId="19" dataDxfId="7"/>
    <tableColumn id="9" name="Column9" headerRowDxfId="18" dataDxfId="6"/>
    <tableColumn id="10" name="Column10" headerRowDxfId="17" dataDxfId="5"/>
    <tableColumn id="11" name="Column11" headerRowDxfId="16" dataDxfId="4"/>
    <tableColumn id="12" name="Column12" headerRowDxfId="15" dataDxfId="3"/>
    <tableColumn id="16" name="Column16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topLeftCell="C3" zoomScale="90" zoomScaleNormal="90" workbookViewId="0">
      <selection activeCell="D28" sqref="D28"/>
    </sheetView>
  </sheetViews>
  <sheetFormatPr defaultRowHeight="15"/>
  <cols>
    <col min="1" max="1" width="15.85546875" style="20" bestFit="1" customWidth="1"/>
    <col min="2" max="2" width="9" style="21" bestFit="1" customWidth="1"/>
    <col min="3" max="3" width="14.42578125" style="16" customWidth="1"/>
    <col min="4" max="4" width="13.42578125" bestFit="1" customWidth="1"/>
    <col min="5" max="5" width="12.42578125" bestFit="1" customWidth="1"/>
    <col min="6" max="6" width="23.5703125" style="25" bestFit="1" customWidth="1"/>
    <col min="7" max="7" width="14.5703125" style="21" bestFit="1" customWidth="1"/>
    <col min="8" max="8" width="19" style="17" bestFit="1" customWidth="1"/>
    <col min="9" max="9" width="11.28515625" style="26" bestFit="1" customWidth="1"/>
    <col min="10" max="10" width="5.85546875" customWidth="1"/>
    <col min="11" max="11" width="14.5703125" bestFit="1" customWidth="1"/>
    <col min="12" max="12" width="15.5703125" customWidth="1"/>
    <col min="13" max="13" width="17.85546875" customWidth="1"/>
    <col min="14" max="14" width="18" customWidth="1"/>
    <col min="15" max="16" width="4.5703125" customWidth="1"/>
    <col min="17" max="17" width="6.7109375" customWidth="1"/>
    <col min="18" max="18" width="4.5703125" customWidth="1"/>
    <col min="19" max="19" width="6.7109375" customWidth="1"/>
    <col min="20" max="21" width="9" customWidth="1"/>
    <col min="22" max="22" width="5.5703125" customWidth="1"/>
    <col min="23" max="24" width="9" customWidth="1"/>
    <col min="25" max="25" width="5.5703125" customWidth="1"/>
    <col min="26" max="27" width="9" customWidth="1"/>
    <col min="28" max="28" width="5.5703125" customWidth="1"/>
    <col min="29" max="29" width="7.85546875" customWidth="1"/>
    <col min="30" max="31" width="4.5703125" customWidth="1"/>
    <col min="32" max="32" width="11.42578125" customWidth="1"/>
    <col min="33" max="33" width="5.5703125" customWidth="1"/>
    <col min="34" max="35" width="9" customWidth="1"/>
    <col min="36" max="36" width="7.28515625" customWidth="1"/>
    <col min="37" max="37" width="11.28515625" bestFit="1" customWidth="1"/>
  </cols>
  <sheetData>
    <row r="1" spans="1:14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2" t="s">
        <v>6</v>
      </c>
      <c r="H1" s="6" t="s">
        <v>7</v>
      </c>
      <c r="I1" s="7" t="s">
        <v>8</v>
      </c>
    </row>
    <row r="2" spans="1:14">
      <c r="A2" s="8">
        <v>44957</v>
      </c>
      <c r="B2" s="9">
        <v>25</v>
      </c>
      <c r="C2" s="10" t="s">
        <v>9</v>
      </c>
      <c r="D2" s="11" t="s">
        <v>10</v>
      </c>
      <c r="E2" s="11" t="s">
        <v>11</v>
      </c>
      <c r="F2" s="12" t="s">
        <v>12</v>
      </c>
      <c r="G2" s="9">
        <v>75</v>
      </c>
      <c r="H2" s="13">
        <v>29.33</v>
      </c>
      <c r="I2" s="14">
        <f>G2*H2</f>
        <v>2199.75</v>
      </c>
    </row>
    <row r="3" spans="1:14">
      <c r="A3" s="8">
        <v>44985</v>
      </c>
      <c r="B3" s="9">
        <v>26</v>
      </c>
      <c r="C3" s="10" t="s">
        <v>13</v>
      </c>
      <c r="D3" s="11" t="s">
        <v>10</v>
      </c>
      <c r="E3" s="11" t="s">
        <v>14</v>
      </c>
      <c r="F3" s="12" t="s">
        <v>15</v>
      </c>
      <c r="G3" s="9">
        <v>80</v>
      </c>
      <c r="H3" s="13">
        <v>28.75</v>
      </c>
      <c r="I3" s="14">
        <f t="shared" ref="I3:I23" si="0">G3*H3</f>
        <v>2300</v>
      </c>
    </row>
    <row r="4" spans="1:14">
      <c r="A4" s="8">
        <v>44255</v>
      </c>
      <c r="B4" s="9">
        <v>2</v>
      </c>
      <c r="C4" s="10" t="s">
        <v>16</v>
      </c>
      <c r="D4" s="11" t="s">
        <v>17</v>
      </c>
      <c r="E4" s="11" t="s">
        <v>18</v>
      </c>
      <c r="F4" s="12" t="s">
        <v>19</v>
      </c>
      <c r="G4" s="9">
        <v>15</v>
      </c>
      <c r="H4" s="13">
        <v>10</v>
      </c>
      <c r="I4" s="14">
        <f t="shared" si="0"/>
        <v>150</v>
      </c>
    </row>
    <row r="5" spans="1:14">
      <c r="A5" s="8">
        <v>44347</v>
      </c>
      <c r="B5" s="9">
        <v>5</v>
      </c>
      <c r="C5" s="10" t="s">
        <v>20</v>
      </c>
      <c r="D5" s="11" t="s">
        <v>17</v>
      </c>
      <c r="E5" s="11" t="s">
        <v>21</v>
      </c>
      <c r="F5" s="12" t="s">
        <v>22</v>
      </c>
      <c r="G5" s="9">
        <v>30</v>
      </c>
      <c r="H5" s="13">
        <v>16.670000000000002</v>
      </c>
      <c r="I5" s="14">
        <f t="shared" si="0"/>
        <v>500.1</v>
      </c>
    </row>
    <row r="6" spans="1:14">
      <c r="A6" s="8">
        <v>44469</v>
      </c>
      <c r="B6" s="9">
        <v>9</v>
      </c>
      <c r="C6" s="10" t="s">
        <v>23</v>
      </c>
      <c r="D6" s="11" t="s">
        <v>17</v>
      </c>
      <c r="E6" s="11" t="s">
        <v>21</v>
      </c>
      <c r="F6" s="12" t="s">
        <v>24</v>
      </c>
      <c r="G6" s="9">
        <v>45</v>
      </c>
      <c r="H6" s="13">
        <v>12.22</v>
      </c>
      <c r="I6" s="14">
        <f t="shared" si="0"/>
        <v>549.9</v>
      </c>
      <c r="L6" s="27" t="s">
        <v>25</v>
      </c>
    </row>
    <row r="7" spans="1:14">
      <c r="A7" s="8">
        <v>44712</v>
      </c>
      <c r="B7" s="9">
        <v>17</v>
      </c>
      <c r="C7" s="10" t="s">
        <v>26</v>
      </c>
      <c r="D7" s="11" t="s">
        <v>17</v>
      </c>
      <c r="E7" s="11" t="s">
        <v>21</v>
      </c>
      <c r="F7" s="12" t="s">
        <v>27</v>
      </c>
      <c r="G7" s="9">
        <v>40</v>
      </c>
      <c r="H7" s="13">
        <v>35</v>
      </c>
      <c r="I7" s="14">
        <f t="shared" si="0"/>
        <v>1400</v>
      </c>
      <c r="K7" s="27" t="s">
        <v>28</v>
      </c>
      <c r="L7" t="s">
        <v>29</v>
      </c>
      <c r="M7" t="s">
        <v>30</v>
      </c>
    </row>
    <row r="8" spans="1:14">
      <c r="A8" s="8">
        <v>44834</v>
      </c>
      <c r="B8" s="9">
        <v>21</v>
      </c>
      <c r="C8" s="10" t="s">
        <v>31</v>
      </c>
      <c r="D8" s="11" t="s">
        <v>17</v>
      </c>
      <c r="E8" s="11" t="s">
        <v>21</v>
      </c>
      <c r="F8" s="12" t="s">
        <v>32</v>
      </c>
      <c r="G8" s="9">
        <v>60</v>
      </c>
      <c r="H8" s="13">
        <v>30</v>
      </c>
      <c r="I8" s="14">
        <f t="shared" si="0"/>
        <v>1800</v>
      </c>
      <c r="K8" s="15" t="s">
        <v>10</v>
      </c>
      <c r="L8" s="16">
        <v>155</v>
      </c>
      <c r="M8" s="17">
        <v>4499.75</v>
      </c>
    </row>
    <row r="9" spans="1:14">
      <c r="A9" s="8">
        <v>44227</v>
      </c>
      <c r="B9" s="9">
        <v>1</v>
      </c>
      <c r="C9" s="10" t="s">
        <v>33</v>
      </c>
      <c r="D9" s="11" t="s">
        <v>34</v>
      </c>
      <c r="E9" s="11" t="s">
        <v>21</v>
      </c>
      <c r="F9" s="12" t="s">
        <v>35</v>
      </c>
      <c r="G9" s="9">
        <v>10</v>
      </c>
      <c r="H9" s="13">
        <v>20</v>
      </c>
      <c r="I9" s="14">
        <f t="shared" si="0"/>
        <v>200</v>
      </c>
      <c r="K9" s="15" t="s">
        <v>17</v>
      </c>
      <c r="L9" s="16">
        <v>190</v>
      </c>
      <c r="M9" s="17">
        <v>4400</v>
      </c>
    </row>
    <row r="10" spans="1:14">
      <c r="A10" s="8">
        <v>44500</v>
      </c>
      <c r="B10" s="9">
        <v>10</v>
      </c>
      <c r="C10" s="10" t="s">
        <v>36</v>
      </c>
      <c r="D10" s="11" t="s">
        <v>34</v>
      </c>
      <c r="E10" s="11" t="s">
        <v>18</v>
      </c>
      <c r="F10" s="12" t="s">
        <v>37</v>
      </c>
      <c r="G10" s="9">
        <v>50</v>
      </c>
      <c r="H10" s="13">
        <v>14</v>
      </c>
      <c r="I10" s="14">
        <f t="shared" si="0"/>
        <v>700</v>
      </c>
      <c r="K10" s="15" t="s">
        <v>34</v>
      </c>
      <c r="L10" s="16">
        <v>105</v>
      </c>
      <c r="M10" s="17">
        <v>2399.85</v>
      </c>
    </row>
    <row r="11" spans="1:14">
      <c r="A11" s="8">
        <v>44742</v>
      </c>
      <c r="B11" s="9">
        <v>18</v>
      </c>
      <c r="C11" s="10" t="s">
        <v>38</v>
      </c>
      <c r="D11" s="11" t="s">
        <v>34</v>
      </c>
      <c r="E11" s="11" t="s">
        <v>18</v>
      </c>
      <c r="F11" s="12" t="s">
        <v>39</v>
      </c>
      <c r="G11" s="9">
        <v>45</v>
      </c>
      <c r="H11" s="13">
        <v>33.33</v>
      </c>
      <c r="I11" s="14">
        <f t="shared" si="0"/>
        <v>1499.85</v>
      </c>
      <c r="K11" s="15" t="s">
        <v>40</v>
      </c>
      <c r="L11" s="16">
        <v>295</v>
      </c>
      <c r="M11" s="17">
        <v>8049.9</v>
      </c>
    </row>
    <row r="12" spans="1:14">
      <c r="A12" s="8">
        <v>44316</v>
      </c>
      <c r="B12" s="9">
        <v>4</v>
      </c>
      <c r="C12" s="10" t="s">
        <v>41</v>
      </c>
      <c r="D12" s="11" t="s">
        <v>40</v>
      </c>
      <c r="E12" s="11" t="s">
        <v>42</v>
      </c>
      <c r="F12" s="12" t="s">
        <v>43</v>
      </c>
      <c r="G12" s="9">
        <v>25</v>
      </c>
      <c r="H12" s="13">
        <v>10</v>
      </c>
      <c r="I12" s="14">
        <f t="shared" si="0"/>
        <v>250</v>
      </c>
      <c r="K12" s="15" t="s">
        <v>44</v>
      </c>
      <c r="L12" s="16">
        <v>190</v>
      </c>
      <c r="M12" s="17">
        <v>5950.2</v>
      </c>
    </row>
    <row r="13" spans="1:14">
      <c r="A13" s="8">
        <v>44439</v>
      </c>
      <c r="B13" s="9">
        <v>8</v>
      </c>
      <c r="C13" s="10" t="s">
        <v>45</v>
      </c>
      <c r="D13" s="11" t="s">
        <v>40</v>
      </c>
      <c r="E13" s="11" t="s">
        <v>42</v>
      </c>
      <c r="F13" s="12" t="s">
        <v>46</v>
      </c>
      <c r="G13" s="9">
        <v>40</v>
      </c>
      <c r="H13" s="13">
        <v>15</v>
      </c>
      <c r="I13" s="14">
        <f t="shared" si="0"/>
        <v>600</v>
      </c>
      <c r="K13" s="15" t="s">
        <v>47</v>
      </c>
      <c r="L13" s="16">
        <v>30</v>
      </c>
      <c r="M13" s="17">
        <v>1100.1000000000001</v>
      </c>
    </row>
    <row r="14" spans="1:14">
      <c r="A14" s="8">
        <v>44561</v>
      </c>
      <c r="B14" s="9">
        <v>12</v>
      </c>
      <c r="C14" s="10" t="s">
        <v>48</v>
      </c>
      <c r="D14" s="11" t="s">
        <v>40</v>
      </c>
      <c r="E14" s="11" t="s">
        <v>42</v>
      </c>
      <c r="F14" s="12" t="s">
        <v>49</v>
      </c>
      <c r="G14" s="9">
        <v>20</v>
      </c>
      <c r="H14" s="13">
        <v>45</v>
      </c>
      <c r="I14" s="14">
        <f t="shared" si="0"/>
        <v>900</v>
      </c>
      <c r="K14" s="15" t="s">
        <v>50</v>
      </c>
      <c r="L14" s="16">
        <v>965</v>
      </c>
      <c r="M14" s="17">
        <v>26399.8</v>
      </c>
    </row>
    <row r="15" spans="1:14">
      <c r="A15" s="8">
        <v>44804</v>
      </c>
      <c r="B15" s="9">
        <v>20</v>
      </c>
      <c r="C15" s="10" t="s">
        <v>51</v>
      </c>
      <c r="D15" s="11" t="s">
        <v>40</v>
      </c>
      <c r="E15" s="11" t="s">
        <v>42</v>
      </c>
      <c r="F15" s="12" t="s">
        <v>52</v>
      </c>
      <c r="G15" s="9">
        <v>55</v>
      </c>
      <c r="H15" s="13">
        <v>30.91</v>
      </c>
      <c r="I15" s="14">
        <f t="shared" si="0"/>
        <v>1700.05</v>
      </c>
    </row>
    <row r="16" spans="1:14">
      <c r="A16" s="8">
        <v>44926</v>
      </c>
      <c r="B16" s="9">
        <v>24</v>
      </c>
      <c r="C16" s="10" t="s">
        <v>53</v>
      </c>
      <c r="D16" s="11" t="s">
        <v>40</v>
      </c>
      <c r="E16" s="11" t="s">
        <v>42</v>
      </c>
      <c r="F16" s="12" t="s">
        <v>54</v>
      </c>
      <c r="G16" s="9">
        <v>70</v>
      </c>
      <c r="H16" s="13">
        <v>30</v>
      </c>
      <c r="I16" s="14">
        <f t="shared" si="0"/>
        <v>2100</v>
      </c>
      <c r="N16" s="18"/>
    </row>
    <row r="17" spans="1:9">
      <c r="A17" s="8">
        <v>45046</v>
      </c>
      <c r="B17" s="9">
        <v>28</v>
      </c>
      <c r="C17" s="10" t="s">
        <v>48</v>
      </c>
      <c r="D17" s="11" t="s">
        <v>40</v>
      </c>
      <c r="E17" s="11" t="s">
        <v>55</v>
      </c>
      <c r="F17" s="12" t="s">
        <v>56</v>
      </c>
      <c r="G17" s="9">
        <v>85</v>
      </c>
      <c r="H17" s="13">
        <v>29.41</v>
      </c>
      <c r="I17" s="14">
        <f t="shared" si="0"/>
        <v>2499.85</v>
      </c>
    </row>
    <row r="18" spans="1:9">
      <c r="A18" s="8">
        <v>44408</v>
      </c>
      <c r="B18" s="9">
        <v>7</v>
      </c>
      <c r="C18" s="10" t="s">
        <v>57</v>
      </c>
      <c r="D18" s="11" t="s">
        <v>44</v>
      </c>
      <c r="E18" s="11" t="s">
        <v>58</v>
      </c>
      <c r="F18" s="12" t="s">
        <v>59</v>
      </c>
      <c r="G18" s="9">
        <v>35</v>
      </c>
      <c r="H18" s="13">
        <v>10</v>
      </c>
      <c r="I18" s="14">
        <f t="shared" si="0"/>
        <v>350</v>
      </c>
    </row>
    <row r="19" spans="1:9">
      <c r="A19" s="8">
        <v>44530</v>
      </c>
      <c r="B19" s="9">
        <v>11</v>
      </c>
      <c r="C19" s="10" t="s">
        <v>60</v>
      </c>
      <c r="D19" s="11" t="s">
        <v>44</v>
      </c>
      <c r="E19" s="11" t="s">
        <v>58</v>
      </c>
      <c r="F19" s="12" t="s">
        <v>61</v>
      </c>
      <c r="G19" s="9">
        <v>5</v>
      </c>
      <c r="H19" s="13">
        <v>160</v>
      </c>
      <c r="I19" s="14">
        <f t="shared" si="0"/>
        <v>800</v>
      </c>
    </row>
    <row r="20" spans="1:9">
      <c r="A20" s="8">
        <v>44651</v>
      </c>
      <c r="B20" s="9">
        <v>15</v>
      </c>
      <c r="C20" s="10" t="s">
        <v>62</v>
      </c>
      <c r="D20" s="11" t="s">
        <v>44</v>
      </c>
      <c r="E20" s="11" t="s">
        <v>58</v>
      </c>
      <c r="F20" s="12" t="s">
        <v>63</v>
      </c>
      <c r="G20" s="9">
        <v>35</v>
      </c>
      <c r="H20" s="13">
        <v>34.29</v>
      </c>
      <c r="I20" s="14">
        <f t="shared" si="0"/>
        <v>1200.1499999999999</v>
      </c>
    </row>
    <row r="21" spans="1:9">
      <c r="A21" s="8">
        <v>44773</v>
      </c>
      <c r="B21" s="9">
        <v>19</v>
      </c>
      <c r="C21" s="10" t="s">
        <v>64</v>
      </c>
      <c r="D21" s="11" t="s">
        <v>44</v>
      </c>
      <c r="E21" s="11" t="s">
        <v>58</v>
      </c>
      <c r="F21" s="12" t="s">
        <v>65</v>
      </c>
      <c r="G21" s="9">
        <v>50</v>
      </c>
      <c r="H21" s="13">
        <v>32</v>
      </c>
      <c r="I21" s="14">
        <f t="shared" si="0"/>
        <v>1600</v>
      </c>
    </row>
    <row r="22" spans="1:9">
      <c r="A22" s="8">
        <v>44895</v>
      </c>
      <c r="B22" s="9">
        <v>23</v>
      </c>
      <c r="C22" s="10" t="s">
        <v>66</v>
      </c>
      <c r="D22" s="11" t="s">
        <v>44</v>
      </c>
      <c r="E22" s="11" t="s">
        <v>58</v>
      </c>
      <c r="F22" s="12" t="s">
        <v>67</v>
      </c>
      <c r="G22" s="9">
        <v>65</v>
      </c>
      <c r="H22" s="13">
        <v>30.77</v>
      </c>
      <c r="I22" s="14">
        <f t="shared" si="0"/>
        <v>2000.05</v>
      </c>
    </row>
    <row r="23" spans="1:9">
      <c r="A23" s="8">
        <v>44620</v>
      </c>
      <c r="B23" s="9">
        <v>14</v>
      </c>
      <c r="C23" s="10" t="s">
        <v>68</v>
      </c>
      <c r="D23" s="19" t="s">
        <v>47</v>
      </c>
      <c r="E23" s="11" t="s">
        <v>18</v>
      </c>
      <c r="F23" s="12" t="s">
        <v>69</v>
      </c>
      <c r="G23" s="9">
        <v>30</v>
      </c>
      <c r="H23" s="13">
        <v>36.67</v>
      </c>
      <c r="I23" s="14">
        <f t="shared" si="0"/>
        <v>1100.1000000000001</v>
      </c>
    </row>
    <row r="25" spans="1:9">
      <c r="F25" s="22" t="s">
        <v>70</v>
      </c>
      <c r="G25" s="23">
        <f>SUM(Table2[Quantity])</f>
        <v>965</v>
      </c>
      <c r="H25" s="24">
        <f>SUM(Table2[Price Per Unit])</f>
        <v>693.35</v>
      </c>
      <c r="I25" s="24">
        <f>SUM(Table2[Total Value])</f>
        <v>26399.8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E4:S17"/>
  <sheetViews>
    <sheetView topLeftCell="C1" workbookViewId="0">
      <selection activeCell="M20" sqref="M20"/>
    </sheetView>
  </sheetViews>
  <sheetFormatPr defaultRowHeight="15"/>
  <sheetData>
    <row r="4" spans="5:19">
      <c r="E4" s="28" t="s">
        <v>71</v>
      </c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9"/>
      <c r="R4" s="30"/>
      <c r="S4" s="30"/>
    </row>
    <row r="5" spans="5:19">
      <c r="E5" s="28" t="s">
        <v>72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9"/>
      <c r="R5" s="30"/>
      <c r="S5" s="30"/>
    </row>
    <row r="6" spans="5:19">
      <c r="E6" s="28" t="s">
        <v>73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9"/>
      <c r="R6" s="30"/>
      <c r="S6" s="30"/>
    </row>
    <row r="7" spans="5:19">
      <c r="E7" s="28" t="s">
        <v>74</v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9"/>
      <c r="R7" s="30"/>
      <c r="S7" s="30"/>
    </row>
    <row r="8" spans="5:19">
      <c r="E8" s="28" t="s">
        <v>75</v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9"/>
      <c r="R8" s="30"/>
      <c r="S8" s="30"/>
    </row>
    <row r="9" spans="5:19">
      <c r="E9" s="28" t="s">
        <v>76</v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9"/>
      <c r="R9" s="30"/>
      <c r="S9" s="30"/>
    </row>
    <row r="10" spans="5:19">
      <c r="E10" s="28" t="s">
        <v>77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  <c r="R10" s="30"/>
      <c r="S10" s="30"/>
    </row>
    <row r="11" spans="5:19">
      <c r="E11" s="28" t="s">
        <v>78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9"/>
      <c r="R11" s="30"/>
      <c r="S11" s="30"/>
    </row>
    <row r="12" spans="5:19"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9"/>
      <c r="R12" s="30"/>
      <c r="S12" s="30"/>
    </row>
    <row r="13" spans="5:19">
      <c r="E13" s="28" t="s">
        <v>79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  <c r="R13" s="30"/>
      <c r="S13" s="30"/>
    </row>
    <row r="14" spans="5:19">
      <c r="E14" s="28" t="s">
        <v>80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  <c r="R14" s="30"/>
      <c r="S14" s="30"/>
    </row>
    <row r="15" spans="5:19"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</row>
    <row r="16" spans="5:19"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</row>
    <row r="17" spans="5:19"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workbook</vt:lpstr>
      <vt:lpstr>steps and insight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LUMINEUZ</dc:creator>
  <cp:lastModifiedBy>LUMINEUZ</cp:lastModifiedBy>
  <dcterms:created xsi:type="dcterms:W3CDTF">2025-03-12T12:39:12Z</dcterms:created>
  <dcterms:modified xsi:type="dcterms:W3CDTF">2025-03-12T12:57:48Z</dcterms:modified>
</cp:coreProperties>
</file>