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.DESKTOP-PEBO18O\Dropbox\"/>
    </mc:Choice>
  </mc:AlternateContent>
  <xr:revisionPtr revIDLastSave="0" documentId="13_ncr:1_{7AF0ACBE-B9CC-47B5-A89D-4FC6A2A53E1C}" xr6:coauthVersionLast="43" xr6:coauthVersionMax="43" xr10:uidLastSave="{00000000-0000-0000-0000-000000000000}"/>
  <bookViews>
    <workbookView xWindow="-108" yWindow="-108" windowWidth="23256" windowHeight="12576" activeTab="11" xr2:uid="{1936FDEB-FAA6-4F75-990A-EF79062C7F87}"/>
  </bookViews>
  <sheets>
    <sheet name="Q1" sheetId="2" r:id="rId1"/>
    <sheet name="Q2" sheetId="9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性別" sheetId="10" r:id="rId9"/>
    <sheet name="学年" sheetId="11" r:id="rId10"/>
    <sheet name="年齢" sheetId="12" r:id="rId11"/>
    <sheet name="Sheet1" sheetId="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B8" i="1"/>
  <c r="D11" i="1"/>
  <c r="C11" i="1"/>
  <c r="B11" i="1"/>
  <c r="C14" i="1"/>
  <c r="B14" i="1"/>
  <c r="C17" i="1"/>
  <c r="B17" i="1"/>
</calcChain>
</file>

<file path=xl/sharedStrings.xml><?xml version="1.0" encoding="utf-8"?>
<sst xmlns="http://schemas.openxmlformats.org/spreadsheetml/2006/main" count="99" uniqueCount="62">
  <si>
    <t>Person A</t>
  </si>
  <si>
    <t>Person B</t>
  </si>
  <si>
    <t>Person C</t>
  </si>
  <si>
    <t>Person D</t>
  </si>
  <si>
    <t>Person E</t>
  </si>
  <si>
    <t>Person F</t>
  </si>
  <si>
    <t>年齢</t>
  </si>
  <si>
    <t>性別</t>
  </si>
  <si>
    <t>学年</t>
  </si>
  <si>
    <t>Person G</t>
  </si>
  <si>
    <t>Person H</t>
  </si>
  <si>
    <t>Person I</t>
  </si>
  <si>
    <t>Person J</t>
  </si>
  <si>
    <t>Person K</t>
  </si>
  <si>
    <t>Person L</t>
  </si>
  <si>
    <t>Person M</t>
  </si>
  <si>
    <t>Person N</t>
  </si>
  <si>
    <t>Person O</t>
  </si>
  <si>
    <t>Person P</t>
  </si>
  <si>
    <t>質問1：どれぐらいビデオゲームをしますか。</t>
  </si>
  <si>
    <t>質問2：初めてのゲーム機は何でしたか。</t>
  </si>
  <si>
    <t>質問3：今は、どのぐらいそのゲーム機のゲームで遊びますか。</t>
  </si>
  <si>
    <t>質問4：そのゲームでグリッチに気が付きましたか。グリッチについてどう思いますか。</t>
  </si>
  <si>
    <t>質問5：「スピードラン」という言葉を聞いたことがありますか。</t>
  </si>
  <si>
    <t>質問6：スピードランのような「古いゲームを新しくする」という考えをどう思いますか</t>
  </si>
  <si>
    <t>質問7：日本でその考え方がありますか。人気がありますか。</t>
  </si>
  <si>
    <t>質問8：スピードランのような「ゲームが得意になるまで遊び直す」のはいいことだと思いますか</t>
  </si>
  <si>
    <t>女</t>
  </si>
  <si>
    <t>N64/GCN</t>
  </si>
  <si>
    <t>男</t>
  </si>
  <si>
    <t>DS</t>
  </si>
  <si>
    <t>PS2</t>
  </si>
  <si>
    <t>よく</t>
  </si>
  <si>
    <t>時々</t>
  </si>
  <si>
    <t>あまり</t>
  </si>
  <si>
    <t>全然</t>
  </si>
  <si>
    <t>毎日</t>
  </si>
  <si>
    <t>毎月</t>
  </si>
  <si>
    <t>毎年</t>
  </si>
  <si>
    <t>その時以来、遊んでいません</t>
  </si>
  <si>
    <t>ありません</t>
  </si>
  <si>
    <t>大好き</t>
  </si>
  <si>
    <t>大問題</t>
  </si>
  <si>
    <t>問題ではない</t>
  </si>
  <si>
    <t>はい</t>
  </si>
  <si>
    <t>いいえ</t>
  </si>
  <si>
    <t>とてもいい</t>
  </si>
  <si>
    <t>いい</t>
  </si>
  <si>
    <t>問題ありません</t>
  </si>
  <si>
    <t>悪い</t>
  </si>
  <si>
    <t>とても悪い</t>
  </si>
  <si>
    <t>知りません</t>
  </si>
  <si>
    <t>ある/人気はない</t>
  </si>
  <si>
    <t>ある/人気</t>
  </si>
  <si>
    <t>もちろん</t>
  </si>
  <si>
    <t>問題ないと思います</t>
  </si>
  <si>
    <t>悪いと思います</t>
  </si>
  <si>
    <t>危ない態度だと思います</t>
  </si>
  <si>
    <t>ゲーム次第です</t>
  </si>
  <si>
    <t>遊んだことがない</t>
  </si>
  <si>
    <t>気が付かなかった</t>
  </si>
  <si>
    <t>よく利用します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</si>
</sst>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質問1：どれぐらいビデオゲームをしますか。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Sheet1!$B$19:$S$19</c15:sqref>
                  </c15:fullRef>
                </c:ext>
              </c:extLst>
              <c:f>Sheet1!$B$19:$F$19</c:f>
              <c:strCache>
                <c:ptCount val="5"/>
                <c:pt idx="0">
                  <c:v>よく</c:v>
                </c:pt>
                <c:pt idx="1">
                  <c:v>時々</c:v>
                </c:pt>
                <c:pt idx="2">
                  <c:v>あまり</c:v>
                </c:pt>
                <c:pt idx="3">
                  <c:v>全然</c:v>
                </c:pt>
                <c:pt idx="4">
                  <c:v>遊んだことがない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Sheet1!$B$20:$S$20</c15:sqref>
                  </c15:fullRef>
                </c:ext>
              </c:extLst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D-4967-91C8-CDF6F558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318976"/>
        <c:axId val="849319632"/>
        <c:axId val="0"/>
      </c:bar3DChart>
      <c:catAx>
        <c:axId val="8493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19632"/>
        <c:crosses val="autoZero"/>
        <c:auto val="1"/>
        <c:lblAlgn val="ctr"/>
        <c:lblOffset val="100"/>
        <c:noMultiLvlLbl val="0"/>
      </c:catAx>
      <c:valAx>
        <c:axId val="8493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400"/>
              <a:t>学年</a:t>
            </a:r>
          </a:p>
        </c:rich>
      </c:tx>
      <c:layout>
        <c:manualLayout>
          <c:xMode val="edge"/>
          <c:yMode val="edge"/>
          <c:x val="0.46114762448114094"/>
          <c:y val="1.2133891280015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Sheet1!$A$11</c:f>
              <c:strCache>
                <c:ptCount val="1"/>
                <c:pt idx="0">
                  <c:v>学年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05-4C8A-9379-6BAA497BE6D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05-4C8A-9379-6BAA497BE6D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205-4C8A-9379-6BAA497BE6D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205-4C8A-9379-6BAA497BE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05-4C8A-9379-6BAA497BE6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27454632015873"/>
          <c:y val="9.0409910554749742E-2"/>
          <c:w val="5.0503008678088761E-2"/>
          <c:h val="0.84836218741893821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Sheet1!$A$8</c:f>
              <c:strCache>
                <c:ptCount val="1"/>
                <c:pt idx="0">
                  <c:v>年齢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23-4803-AD5E-C3F669E35DA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23-4803-AD5E-C3F669E35DA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23-4803-AD5E-C3F669E35D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Sheet1!$B$7:$D$7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</c:numCache>
            </c:numRef>
          </c:cat>
          <c:val>
            <c:numRef>
              <c:f>Sheet1!$B$8:$D$8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23-4803-AD5E-C3F669E35D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Sheet1!$A$17</c:f>
              <c:strCache>
                <c:ptCount val="1"/>
                <c:pt idx="0">
                  <c:v>質問2：初めてのゲーム機は何でしたか。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C-4DB0-91EF-2662998C330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C-4DB0-91EF-2662998C330B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C-4DB0-91EF-2662998C33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Sheet1!$B$16:$D$16</c:f>
              <c:strCache>
                <c:ptCount val="3"/>
                <c:pt idx="0">
                  <c:v>N64/GCN</c:v>
                </c:pt>
                <c:pt idx="1">
                  <c:v>DS</c:v>
                </c:pt>
                <c:pt idx="2">
                  <c:v>PS2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C-4DB0-91EF-2662998C330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質問3：今は、どのぐらいそのゲーム機のゲームで遊びますか。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Sheet1!$B$22:$F$22</c:f>
              <c:strCache>
                <c:ptCount val="5"/>
                <c:pt idx="0">
                  <c:v>毎日</c:v>
                </c:pt>
                <c:pt idx="1">
                  <c:v>毎月</c:v>
                </c:pt>
                <c:pt idx="2">
                  <c:v>毎年</c:v>
                </c:pt>
                <c:pt idx="3">
                  <c:v>その時以来、遊んでいません</c:v>
                </c:pt>
                <c:pt idx="4">
                  <c:v>ありません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3-4B64-8D6B-42BB7914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2230312"/>
        <c:axId val="896466456"/>
      </c:barChart>
      <c:catAx>
        <c:axId val="85223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6456"/>
        <c:crosses val="autoZero"/>
        <c:auto val="1"/>
        <c:lblAlgn val="ctr"/>
        <c:lblOffset val="100"/>
        <c:noMultiLvlLbl val="0"/>
      </c:catAx>
      <c:valAx>
        <c:axId val="89646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質問4：そのゲームでグリッチに気が付きましたか。グリッチについてどう思いますか。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Sheet1!$B$25:$F$25</c:f>
              <c:strCache>
                <c:ptCount val="5"/>
                <c:pt idx="0">
                  <c:v>よく利用します</c:v>
                </c:pt>
                <c:pt idx="1">
                  <c:v>大好き</c:v>
                </c:pt>
                <c:pt idx="2">
                  <c:v>大問題</c:v>
                </c:pt>
                <c:pt idx="3">
                  <c:v>問題ではない</c:v>
                </c:pt>
                <c:pt idx="4">
                  <c:v>気が付かなかった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4212-9516-1B945E2D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808848"/>
        <c:axId val="908155408"/>
      </c:barChart>
      <c:catAx>
        <c:axId val="8478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55408"/>
        <c:crosses val="autoZero"/>
        <c:auto val="1"/>
        <c:lblAlgn val="ctr"/>
        <c:lblOffset val="100"/>
        <c:noMultiLvlLbl val="0"/>
      </c:catAx>
      <c:valAx>
        <c:axId val="9081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Sheet1!$A$29</c:f>
              <c:strCache>
                <c:ptCount val="1"/>
                <c:pt idx="0">
                  <c:v>質問5：「スピードラン」という言葉を聞いたことがありますか。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B-4B64-97B2-AC3B4D44C03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B-4B64-97B2-AC3B4D44C0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Sheet1!$B$28:$C$28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Sheet1!$B$29:$C$29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B-4B64-97B2-AC3B4D44C0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質問6：スピードランのような「古いゲームを新しくする」という考えをどう思いますか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Sheet1!$B$31:$F$31</c:f>
              <c:strCache>
                <c:ptCount val="5"/>
                <c:pt idx="0">
                  <c:v>とてもいい</c:v>
                </c:pt>
                <c:pt idx="1">
                  <c:v>いい</c:v>
                </c:pt>
                <c:pt idx="2">
                  <c:v>問題ありません</c:v>
                </c:pt>
                <c:pt idx="3">
                  <c:v>悪い</c:v>
                </c:pt>
                <c:pt idx="4">
                  <c:v>とても悪い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D-4A52-AEEE-010CC974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3050520"/>
        <c:axId val="943052816"/>
      </c:barChart>
      <c:catAx>
        <c:axId val="94305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52816"/>
        <c:crosses val="autoZero"/>
        <c:auto val="1"/>
        <c:lblAlgn val="ctr"/>
        <c:lblOffset val="100"/>
        <c:noMultiLvlLbl val="0"/>
      </c:catAx>
      <c:valAx>
        <c:axId val="9430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5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Sheet1!$A$35</c:f>
              <c:strCache>
                <c:ptCount val="1"/>
                <c:pt idx="0">
                  <c:v>質問7：日本でその考え方がありますか。人気がありますか。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F4-4BBC-828D-A084D0218B6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4-4BBC-828D-A084D0218B6C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F4-4BBC-828D-A084D0218B6C}"/>
              </c:ext>
            </c:extLst>
          </c:dPt>
          <c:dPt>
            <c:idx val="3"/>
            <c:bubble3D val="0"/>
            <c:spPr>
              <a:solidFill>
                <a:srgbClr val="9A57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F4-4BBC-828D-A084D0218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Sheet1!$B$34:$E$34</c:f>
              <c:strCache>
                <c:ptCount val="4"/>
                <c:pt idx="0">
                  <c:v>ある/人気</c:v>
                </c:pt>
                <c:pt idx="1">
                  <c:v>ある/人気はない</c:v>
                </c:pt>
                <c:pt idx="2">
                  <c:v>ありません</c:v>
                </c:pt>
                <c:pt idx="3">
                  <c:v>知りません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F4-4BBC-828D-A084D0218B6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質問8：スピードランのような「ゲームが得意になるまで遊び直す」のはいいことだと思いますか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C-4F0E-8753-C56C428F95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05C-4F0E-8753-C56C428F95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5C-4F0E-8753-C56C428F9545}"/>
              </c:ext>
            </c:extLst>
          </c:dPt>
          <c:cat>
            <c:strRef>
              <c:f>Sheet1!$B$37:$F$37</c:f>
              <c:strCache>
                <c:ptCount val="5"/>
                <c:pt idx="0">
                  <c:v>もちろん</c:v>
                </c:pt>
                <c:pt idx="1">
                  <c:v>問題ないと思います</c:v>
                </c:pt>
                <c:pt idx="2">
                  <c:v>悪いと思います</c:v>
                </c:pt>
                <c:pt idx="3">
                  <c:v>危ない態度だと思います</c:v>
                </c:pt>
                <c:pt idx="4">
                  <c:v>ゲーム次第です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464F-9573-1116E500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456576"/>
        <c:axId val="396459528"/>
      </c:barChart>
      <c:catAx>
        <c:axId val="39645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59528"/>
        <c:crosses val="autoZero"/>
        <c:auto val="1"/>
        <c:lblAlgn val="ctr"/>
        <c:lblOffset val="100"/>
        <c:noMultiLvlLbl val="0"/>
      </c:catAx>
      <c:valAx>
        <c:axId val="3964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Sheet1!$A$14</c:f>
              <c:strCache>
                <c:ptCount val="1"/>
                <c:pt idx="0">
                  <c:v>性別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B2-4F39-8E43-014A284499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B2-4F39-8E43-014A28449936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8564197215604764E-2"/>
                      <c:h val="0.156393119605931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5B2-4F39-8E43-014A28449936}"/>
                </c:ext>
              </c:extLst>
            </c:dLbl>
            <c:dLbl>
              <c:idx val="1"/>
              <c:layout>
                <c:manualLayout>
                  <c:x val="-2.3458038049122432E-2"/>
                  <c:y val="-4.0445508079627358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4.8038413922622647E-2"/>
                      <c:h val="0.132125337045900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5B2-4F39-8E43-014A2844993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Sheet1!$B$13:$C$13</c:f>
              <c:strCache>
                <c:ptCount val="2"/>
                <c:pt idx="0">
                  <c:v>女</c:v>
                </c:pt>
                <c:pt idx="1">
                  <c:v>男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2-4F39-8E43-014A2844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292D3E-E24E-429B-9E15-58DF9B949CF5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ED46D6-FF3D-44E4-B792-B07081D95AB6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8712DF-A313-4CB5-9BC3-14A3223B0D6E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A8459B-7D32-4090-A316-A739D0B8F0C5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908C9D-BC49-412B-8E35-7D03B1903AD5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49A1C0-FB50-442F-893C-933EDC4ADDBE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31DB04-FFAA-48E8-9B34-2A2D396F2723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EC3D07-EC9E-44A5-ACD6-D360DCFEDE6C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DDEEAB-BECD-4666-9B93-65AE800D2CDE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48C1A2-7503-4328-99AC-656AB7541A97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B13B20-F354-41BA-8D43-04CDCCDD025A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71190-CA15-4E8D-BD87-BEBBFA40D3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42412-8DDD-4FC0-81A4-AB1BDAF2CE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BD7B6-A865-4C4D-B6CB-2F973F3CF3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B8689-1051-4AB1-8D35-10D3C5A07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6A9D9-F6F5-446A-B143-346579E65D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C9D01-02DE-4AFC-AFC8-E7992445FC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07C64-5494-4EDF-952D-C7AF46564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5D18C-E5EF-40F3-B536-45B5F37D4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8214E-CFE2-4E6E-B9B4-7C7FCDB6C5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75C2E-4D27-4DBE-BA78-C2C84AFFE9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137D9-A528-49FD-B817-A78DACD93A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1B1B-0210-49CF-9642-4B9A7C62633C}">
  <dimension ref="A1:Q38"/>
  <sheetViews>
    <sheetView tabSelected="1" workbookViewId="0">
      <selection activeCell="B27" sqref="B27"/>
    </sheetView>
  </sheetViews>
  <sheetFormatPr defaultRowHeight="14.4" x14ac:dyDescent="0.3"/>
  <cols>
    <col min="1" max="1" width="81.44140625" customWidth="1"/>
    <col min="2" max="2" width="16.33203125" customWidth="1"/>
    <col min="3" max="3" width="19.21875" customWidth="1"/>
    <col min="4" max="4" width="15.44140625" customWidth="1"/>
    <col min="5" max="5" width="26.5546875" customWidth="1"/>
    <col min="6" max="6" width="22.554687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">
      <c r="A2" t="s">
        <v>6</v>
      </c>
      <c r="B2">
        <v>18</v>
      </c>
      <c r="C2">
        <v>18</v>
      </c>
      <c r="D2">
        <v>19</v>
      </c>
      <c r="E2">
        <v>19</v>
      </c>
      <c r="F2">
        <v>20</v>
      </c>
      <c r="G2">
        <v>20</v>
      </c>
      <c r="H2">
        <v>20</v>
      </c>
      <c r="I2">
        <v>19</v>
      </c>
      <c r="J2">
        <v>18</v>
      </c>
      <c r="K2">
        <v>18</v>
      </c>
      <c r="L2">
        <v>18</v>
      </c>
      <c r="M2">
        <v>19</v>
      </c>
      <c r="N2">
        <v>18</v>
      </c>
      <c r="O2">
        <v>19</v>
      </c>
      <c r="P2">
        <v>18</v>
      </c>
      <c r="Q2">
        <v>18</v>
      </c>
    </row>
    <row r="3" spans="1:17" x14ac:dyDescent="0.3">
      <c r="A3" t="s">
        <v>7</v>
      </c>
      <c r="B3" t="s">
        <v>27</v>
      </c>
      <c r="C3" t="s">
        <v>27</v>
      </c>
      <c r="D3" t="s">
        <v>29</v>
      </c>
      <c r="E3" t="s">
        <v>27</v>
      </c>
      <c r="F3" t="s">
        <v>27</v>
      </c>
      <c r="G3" t="s">
        <v>29</v>
      </c>
      <c r="H3" t="s">
        <v>29</v>
      </c>
      <c r="I3" t="s">
        <v>27</v>
      </c>
      <c r="J3" t="s">
        <v>29</v>
      </c>
      <c r="K3" t="s">
        <v>29</v>
      </c>
      <c r="L3" t="s">
        <v>29</v>
      </c>
      <c r="M3" t="s">
        <v>27</v>
      </c>
      <c r="N3" t="s">
        <v>27</v>
      </c>
      <c r="O3" t="s">
        <v>27</v>
      </c>
      <c r="P3" t="s">
        <v>27</v>
      </c>
      <c r="Q3" t="s">
        <v>29</v>
      </c>
    </row>
    <row r="4" spans="1:17" x14ac:dyDescent="0.3">
      <c r="A4" t="s">
        <v>8</v>
      </c>
      <c r="B4">
        <v>1</v>
      </c>
      <c r="C4">
        <v>1</v>
      </c>
      <c r="D4">
        <v>2</v>
      </c>
      <c r="E4">
        <v>2</v>
      </c>
      <c r="F4">
        <v>3</v>
      </c>
      <c r="G4">
        <v>3</v>
      </c>
      <c r="H4">
        <v>3</v>
      </c>
      <c r="I4">
        <v>2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20</v>
      </c>
      <c r="B5" t="s">
        <v>28</v>
      </c>
      <c r="C5" t="s">
        <v>28</v>
      </c>
      <c r="D5" t="s">
        <v>30</v>
      </c>
      <c r="E5" t="s">
        <v>30</v>
      </c>
      <c r="F5" t="s">
        <v>28</v>
      </c>
      <c r="G5" t="s">
        <v>31</v>
      </c>
      <c r="H5" t="s">
        <v>28</v>
      </c>
      <c r="I5" t="s">
        <v>30</v>
      </c>
      <c r="J5" t="s">
        <v>30</v>
      </c>
      <c r="K5" t="s">
        <v>30</v>
      </c>
      <c r="L5" t="s">
        <v>30</v>
      </c>
      <c r="M5" t="s">
        <v>28</v>
      </c>
      <c r="N5" t="s">
        <v>28</v>
      </c>
      <c r="O5" t="s">
        <v>28</v>
      </c>
      <c r="P5" t="s">
        <v>28</v>
      </c>
      <c r="Q5" t="s">
        <v>31</v>
      </c>
    </row>
    <row r="7" spans="1:17" x14ac:dyDescent="0.3">
      <c r="B7">
        <v>18</v>
      </c>
      <c r="C7">
        <v>19</v>
      </c>
      <c r="D7">
        <v>20</v>
      </c>
    </row>
    <row r="8" spans="1:17" x14ac:dyDescent="0.3">
      <c r="A8" t="s">
        <v>6</v>
      </c>
      <c r="B8">
        <f>COUNTIF(B2:Q2,18)</f>
        <v>8</v>
      </c>
      <c r="C8">
        <f>COUNTIF(B2:Q2,19)</f>
        <v>5</v>
      </c>
      <c r="D8">
        <f>COUNTIF(B2:Q2,20)</f>
        <v>3</v>
      </c>
    </row>
    <row r="10" spans="1:17" x14ac:dyDescent="0.3">
      <c r="B10">
        <v>1</v>
      </c>
      <c r="C10">
        <v>2</v>
      </c>
      <c r="D10">
        <v>3</v>
      </c>
      <c r="E10">
        <v>4</v>
      </c>
    </row>
    <row r="11" spans="1:17" x14ac:dyDescent="0.3">
      <c r="A11" t="s">
        <v>8</v>
      </c>
      <c r="B11">
        <f>COUNTIF(B4:Q4,1)</f>
        <v>10</v>
      </c>
      <c r="C11">
        <f>COUNTIF(B4:Q4,2)</f>
        <v>3</v>
      </c>
      <c r="D11">
        <f>COUNTIF(B4:Q4,3)</f>
        <v>3</v>
      </c>
      <c r="E11">
        <v>0</v>
      </c>
    </row>
    <row r="13" spans="1:17" x14ac:dyDescent="0.3">
      <c r="B13" t="s">
        <v>27</v>
      </c>
      <c r="C13" t="s">
        <v>29</v>
      </c>
    </row>
    <row r="14" spans="1:17" x14ac:dyDescent="0.3">
      <c r="A14" t="s">
        <v>7</v>
      </c>
      <c r="B14">
        <f>COUNTIF(B3:Q3,"女")</f>
        <v>9</v>
      </c>
      <c r="C14">
        <f>COUNTIF(B3:Q3,"男")</f>
        <v>7</v>
      </c>
    </row>
    <row r="16" spans="1:17" x14ac:dyDescent="0.3">
      <c r="B16" t="s">
        <v>28</v>
      </c>
      <c r="C16" t="s">
        <v>30</v>
      </c>
      <c r="D16" t="s">
        <v>31</v>
      </c>
    </row>
    <row r="17" spans="1:6" x14ac:dyDescent="0.3">
      <c r="A17" t="s">
        <v>20</v>
      </c>
      <c r="B17">
        <f>COUNTIF(B5:Q5,"N64/GCN")</f>
        <v>8</v>
      </c>
      <c r="C17">
        <f>COUNTIF(B5:Q5,"DS")</f>
        <v>6</v>
      </c>
      <c r="D17">
        <v>2</v>
      </c>
    </row>
    <row r="19" spans="1:6" x14ac:dyDescent="0.3">
      <c r="B19" t="s">
        <v>32</v>
      </c>
      <c r="C19" t="s">
        <v>33</v>
      </c>
      <c r="D19" t="s">
        <v>34</v>
      </c>
      <c r="E19" t="s">
        <v>35</v>
      </c>
      <c r="F19" t="s">
        <v>59</v>
      </c>
    </row>
    <row r="20" spans="1:6" x14ac:dyDescent="0.3">
      <c r="A20" t="s">
        <v>19</v>
      </c>
      <c r="B20">
        <v>0</v>
      </c>
      <c r="C20">
        <v>7</v>
      </c>
      <c r="D20">
        <v>3</v>
      </c>
      <c r="E20">
        <v>6</v>
      </c>
      <c r="F20">
        <v>0</v>
      </c>
    </row>
    <row r="22" spans="1:6" x14ac:dyDescent="0.3">
      <c r="B22" t="s">
        <v>36</v>
      </c>
      <c r="C22" t="s">
        <v>37</v>
      </c>
      <c r="D22" t="s">
        <v>38</v>
      </c>
      <c r="E22" t="s">
        <v>39</v>
      </c>
      <c r="F22" t="s">
        <v>40</v>
      </c>
    </row>
    <row r="23" spans="1:6" x14ac:dyDescent="0.3">
      <c r="A23" t="s">
        <v>21</v>
      </c>
      <c r="B23">
        <v>0</v>
      </c>
      <c r="C23">
        <v>0</v>
      </c>
      <c r="D23">
        <v>0</v>
      </c>
      <c r="E23">
        <v>11</v>
      </c>
      <c r="F23">
        <v>5</v>
      </c>
    </row>
    <row r="25" spans="1:6" x14ac:dyDescent="0.3">
      <c r="B25" t="s">
        <v>61</v>
      </c>
      <c r="C25" t="s">
        <v>41</v>
      </c>
      <c r="D25" t="s">
        <v>42</v>
      </c>
      <c r="E25" t="s">
        <v>43</v>
      </c>
      <c r="F25" t="s">
        <v>60</v>
      </c>
    </row>
    <row r="26" spans="1:6" x14ac:dyDescent="0.3">
      <c r="A26" t="s">
        <v>22</v>
      </c>
      <c r="B26">
        <v>3</v>
      </c>
      <c r="C26">
        <v>2</v>
      </c>
      <c r="D26">
        <v>0</v>
      </c>
      <c r="E26">
        <v>10</v>
      </c>
      <c r="F26">
        <v>1</v>
      </c>
    </row>
    <row r="28" spans="1:6" x14ac:dyDescent="0.3">
      <c r="B28" t="s">
        <v>44</v>
      </c>
      <c r="C28" t="s">
        <v>45</v>
      </c>
    </row>
    <row r="29" spans="1:6" x14ac:dyDescent="0.3">
      <c r="A29" t="s">
        <v>23</v>
      </c>
      <c r="B29">
        <v>7</v>
      </c>
      <c r="C29">
        <v>9</v>
      </c>
    </row>
    <row r="31" spans="1:6" x14ac:dyDescent="0.3">
      <c r="B31" t="s">
        <v>46</v>
      </c>
      <c r="C31" t="s">
        <v>47</v>
      </c>
      <c r="D31" t="s">
        <v>48</v>
      </c>
      <c r="E31" t="s">
        <v>49</v>
      </c>
      <c r="F31" t="s">
        <v>50</v>
      </c>
    </row>
    <row r="32" spans="1:6" ht="28.8" x14ac:dyDescent="0.3">
      <c r="A32" s="1" t="s">
        <v>24</v>
      </c>
      <c r="B32">
        <v>10</v>
      </c>
      <c r="C32">
        <v>4</v>
      </c>
      <c r="D32">
        <v>2</v>
      </c>
      <c r="E32">
        <v>0</v>
      </c>
      <c r="F32">
        <v>0</v>
      </c>
    </row>
    <row r="33" spans="1:6" x14ac:dyDescent="0.3">
      <c r="A33" s="1"/>
    </row>
    <row r="34" spans="1:6" x14ac:dyDescent="0.3">
      <c r="A34" s="1"/>
      <c r="B34" t="s">
        <v>53</v>
      </c>
      <c r="C34" t="s">
        <v>52</v>
      </c>
      <c r="D34" t="s">
        <v>40</v>
      </c>
      <c r="E34" t="s">
        <v>51</v>
      </c>
    </row>
    <row r="35" spans="1:6" x14ac:dyDescent="0.3">
      <c r="A35" t="s">
        <v>25</v>
      </c>
      <c r="B35">
        <v>4</v>
      </c>
      <c r="C35">
        <v>6</v>
      </c>
      <c r="D35">
        <v>1</v>
      </c>
      <c r="E35">
        <v>5</v>
      </c>
    </row>
    <row r="37" spans="1:6" x14ac:dyDescent="0.3">
      <c r="B37" t="s">
        <v>54</v>
      </c>
      <c r="C37" t="s">
        <v>55</v>
      </c>
      <c r="D37" t="s">
        <v>56</v>
      </c>
      <c r="E37" t="s">
        <v>57</v>
      </c>
      <c r="F37" t="s">
        <v>58</v>
      </c>
    </row>
    <row r="38" spans="1:6" ht="28.8" x14ac:dyDescent="0.3">
      <c r="A38" s="1" t="s">
        <v>26</v>
      </c>
      <c r="B38">
        <v>10</v>
      </c>
      <c r="C38">
        <v>5</v>
      </c>
      <c r="D38">
        <v>0</v>
      </c>
      <c r="E38">
        <v>0</v>
      </c>
      <c r="F3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11</vt:i4>
      </vt:variant>
    </vt:vector>
  </HeadingPairs>
  <TitlesOfParts>
    <vt:vector size="12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  <vt:lpstr>性別</vt:lpstr>
      <vt:lpstr>学年</vt:lpstr>
      <vt:lpstr>年齢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2019-04-20T07:44:42Z</dcterms:created>
  <dcterms:modified xsi:type="dcterms:W3CDTF">2019-04-22T02:43:36Z</dcterms:modified>
</cp:coreProperties>
</file>