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b\Documents\"/>
    </mc:Choice>
  </mc:AlternateContent>
  <xr:revisionPtr revIDLastSave="0" documentId="13_ncr:1_{C1A685E8-BEBD-4513-BBD0-5EE86063088F}" xr6:coauthVersionLast="47" xr6:coauthVersionMax="47" xr10:uidLastSave="{00000000-0000-0000-0000-000000000000}"/>
  <bookViews>
    <workbookView xWindow="-108" yWindow="-108" windowWidth="23256" windowHeight="12456" activeTab="1" xr2:uid="{6422CA17-FA72-4B85-908A-20157EF2E374}"/>
  </bookViews>
  <sheets>
    <sheet name="model 1" sheetId="1" r:id="rId1"/>
    <sheet name="model 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 s="1"/>
  <c r="C3" i="2"/>
  <c r="F259" i="1"/>
  <c r="F251" i="1"/>
  <c r="F247" i="1"/>
  <c r="F243" i="1"/>
  <c r="F235" i="1"/>
  <c r="F231" i="1"/>
  <c r="F229" i="1"/>
  <c r="F225" i="1"/>
  <c r="F223" i="1"/>
  <c r="F217" i="1"/>
  <c r="F216" i="1"/>
  <c r="F215" i="1"/>
  <c r="F214" i="1"/>
  <c r="F213" i="1"/>
  <c r="F210" i="1"/>
  <c r="F209" i="1"/>
  <c r="F208" i="1"/>
  <c r="F207" i="1"/>
  <c r="F206" i="1"/>
  <c r="F205" i="1"/>
  <c r="F202" i="1"/>
  <c r="F201" i="1"/>
  <c r="F200" i="1"/>
  <c r="F199" i="1"/>
  <c r="F198" i="1"/>
  <c r="F197" i="1"/>
  <c r="F194" i="1"/>
  <c r="F193" i="1"/>
  <c r="F192" i="1"/>
  <c r="F191" i="1"/>
  <c r="F190" i="1"/>
  <c r="F189" i="1"/>
  <c r="F186" i="1"/>
  <c r="F185" i="1"/>
  <c r="F184" i="1"/>
  <c r="F183" i="1"/>
  <c r="F182" i="1"/>
  <c r="F181" i="1"/>
  <c r="F178" i="1"/>
  <c r="F177" i="1"/>
  <c r="F176" i="1"/>
  <c r="F175" i="1"/>
  <c r="F174" i="1"/>
  <c r="F173" i="1"/>
  <c r="F170" i="1"/>
  <c r="F169" i="1"/>
  <c r="F168" i="1"/>
  <c r="F167" i="1"/>
  <c r="F166" i="1"/>
  <c r="F165" i="1"/>
  <c r="F162" i="1"/>
  <c r="F161" i="1"/>
  <c r="F160" i="1"/>
  <c r="F159" i="1"/>
  <c r="F158" i="1"/>
  <c r="F157" i="1"/>
  <c r="F154" i="1"/>
  <c r="F153" i="1"/>
  <c r="F152" i="1"/>
  <c r="F151" i="1"/>
  <c r="F150" i="1"/>
  <c r="F149" i="1"/>
  <c r="F146" i="1"/>
  <c r="F145" i="1"/>
  <c r="F144" i="1"/>
  <c r="F143" i="1"/>
  <c r="F142" i="1"/>
  <c r="F141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C9" i="1"/>
  <c r="F8" i="1"/>
  <c r="F7" i="1"/>
  <c r="I7" i="1" s="1"/>
  <c r="E7" i="1"/>
  <c r="E8" i="1" s="1"/>
  <c r="J8" i="1" s="1"/>
  <c r="G6" i="1"/>
  <c r="F6" i="1"/>
  <c r="I6" i="1" s="1"/>
  <c r="F5" i="1"/>
  <c r="E5" i="1"/>
  <c r="E6" i="1" s="1"/>
  <c r="J6" i="1" s="1"/>
  <c r="J4" i="1"/>
  <c r="G4" i="1"/>
  <c r="H4" i="1" s="1"/>
  <c r="F4" i="1"/>
  <c r="I4" i="1" s="1"/>
  <c r="C3" i="1"/>
  <c r="C11" i="2" l="1"/>
  <c r="C10" i="2"/>
  <c r="C9" i="2"/>
  <c r="C12" i="2" s="1"/>
  <c r="F5" i="2"/>
  <c r="G5" i="2" s="1"/>
  <c r="E6" i="2"/>
  <c r="F3" i="2"/>
  <c r="G3" i="2" s="1"/>
  <c r="F4" i="2"/>
  <c r="G4" i="2" s="1"/>
  <c r="J7" i="1"/>
  <c r="I8" i="1"/>
  <c r="I5" i="1"/>
  <c r="H6" i="1"/>
  <c r="H7" i="1"/>
  <c r="G8" i="1"/>
  <c r="E9" i="1"/>
  <c r="C10" i="1"/>
  <c r="J5" i="1"/>
  <c r="H8" i="1"/>
  <c r="F315" i="1"/>
  <c r="F313" i="1"/>
  <c r="F311" i="1"/>
  <c r="F309" i="1"/>
  <c r="F307" i="1"/>
  <c r="F305" i="1"/>
  <c r="F303" i="1"/>
  <c r="F301" i="1"/>
  <c r="F299" i="1"/>
  <c r="F297" i="1"/>
  <c r="F295" i="1"/>
  <c r="F293" i="1"/>
  <c r="F291" i="1"/>
  <c r="F289" i="1"/>
  <c r="F287" i="1"/>
  <c r="F285" i="1"/>
  <c r="F283" i="1"/>
  <c r="F281" i="1"/>
  <c r="F279" i="1"/>
  <c r="F277" i="1"/>
  <c r="F275" i="1"/>
  <c r="F273" i="1"/>
  <c r="F271" i="1"/>
  <c r="F269" i="1"/>
  <c r="F267" i="1"/>
  <c r="F265" i="1"/>
  <c r="F263" i="1"/>
  <c r="F261" i="1"/>
  <c r="F314" i="1"/>
  <c r="F312" i="1"/>
  <c r="F310" i="1"/>
  <c r="F308" i="1"/>
  <c r="F306" i="1"/>
  <c r="F304" i="1"/>
  <c r="F302" i="1"/>
  <c r="F300" i="1"/>
  <c r="F298" i="1"/>
  <c r="F296" i="1"/>
  <c r="F294" i="1"/>
  <c r="F292" i="1"/>
  <c r="F290" i="1"/>
  <c r="F288" i="1"/>
  <c r="F286" i="1"/>
  <c r="F284" i="1"/>
  <c r="F282" i="1"/>
  <c r="F280" i="1"/>
  <c r="F278" i="1"/>
  <c r="F276" i="1"/>
  <c r="F274" i="1"/>
  <c r="F272" i="1"/>
  <c r="F270" i="1"/>
  <c r="F268" i="1"/>
  <c r="F266" i="1"/>
  <c r="F264" i="1"/>
  <c r="F262" i="1"/>
  <c r="F260" i="1"/>
  <c r="F258" i="1"/>
  <c r="F256" i="1"/>
  <c r="F254" i="1"/>
  <c r="F252" i="1"/>
  <c r="F250" i="1"/>
  <c r="F248" i="1"/>
  <c r="F246" i="1"/>
  <c r="F244" i="1"/>
  <c r="F242" i="1"/>
  <c r="F240" i="1"/>
  <c r="F238" i="1"/>
  <c r="F236" i="1"/>
  <c r="F234" i="1"/>
  <c r="F232" i="1"/>
  <c r="F230" i="1"/>
  <c r="F228" i="1"/>
  <c r="F226" i="1"/>
  <c r="F224" i="1"/>
  <c r="F222" i="1"/>
  <c r="F220" i="1"/>
  <c r="F218" i="1"/>
  <c r="F257" i="1"/>
  <c r="F253" i="1"/>
  <c r="F249" i="1"/>
  <c r="F245" i="1"/>
  <c r="F241" i="1"/>
  <c r="F237" i="1"/>
  <c r="F233" i="1"/>
  <c r="F227" i="1"/>
  <c r="F219" i="1"/>
  <c r="G5" i="1"/>
  <c r="H5" i="1" s="1"/>
  <c r="G7" i="1"/>
  <c r="F9" i="1"/>
  <c r="J9" i="1"/>
  <c r="F139" i="1"/>
  <c r="F140" i="1"/>
  <c r="F147" i="1"/>
  <c r="F148" i="1"/>
  <c r="F155" i="1"/>
  <c r="F156" i="1"/>
  <c r="F163" i="1"/>
  <c r="F164" i="1"/>
  <c r="F171" i="1"/>
  <c r="F172" i="1"/>
  <c r="F179" i="1"/>
  <c r="F180" i="1"/>
  <c r="F187" i="1"/>
  <c r="F188" i="1"/>
  <c r="F195" i="1"/>
  <c r="F196" i="1"/>
  <c r="F203" i="1"/>
  <c r="F204" i="1"/>
  <c r="F211" i="1"/>
  <c r="F212" i="1"/>
  <c r="F221" i="1"/>
  <c r="F239" i="1"/>
  <c r="F255" i="1"/>
  <c r="F6" i="2" l="1"/>
  <c r="G6" i="2" s="1"/>
  <c r="E7" i="2"/>
  <c r="I9" i="1"/>
  <c r="H9" i="1"/>
  <c r="E10" i="1"/>
  <c r="G9" i="1"/>
  <c r="E8" i="2" l="1"/>
  <c r="F7" i="2"/>
  <c r="G7" i="2" s="1"/>
  <c r="E11" i="1"/>
  <c r="J10" i="1"/>
  <c r="I10" i="1"/>
  <c r="G10" i="1"/>
  <c r="H10" i="1" s="1"/>
  <c r="E9" i="2" l="1"/>
  <c r="F8" i="2"/>
  <c r="G8" i="2" s="1"/>
  <c r="J11" i="1"/>
  <c r="G11" i="1"/>
  <c r="H11" i="1" s="1"/>
  <c r="E12" i="1"/>
  <c r="I11" i="1"/>
  <c r="E10" i="2" l="1"/>
  <c r="F9" i="2"/>
  <c r="G9" i="2" s="1"/>
  <c r="E13" i="1"/>
  <c r="J12" i="1"/>
  <c r="G12" i="1"/>
  <c r="H12" i="1" s="1"/>
  <c r="I12" i="1"/>
  <c r="E11" i="2" l="1"/>
  <c r="F10" i="2"/>
  <c r="G10" i="2" s="1"/>
  <c r="E14" i="1"/>
  <c r="G13" i="1"/>
  <c r="H13" i="1" s="1"/>
  <c r="J13" i="1"/>
  <c r="I13" i="1"/>
  <c r="E12" i="2" l="1"/>
  <c r="F11" i="2"/>
  <c r="G11" i="2" s="1"/>
  <c r="E15" i="1"/>
  <c r="I14" i="1"/>
  <c r="J14" i="1"/>
  <c r="G14" i="1"/>
  <c r="H14" i="1" s="1"/>
  <c r="E13" i="2" l="1"/>
  <c r="F12" i="2"/>
  <c r="G12" i="2" s="1"/>
  <c r="G15" i="1"/>
  <c r="H15" i="1" s="1"/>
  <c r="J15" i="1"/>
  <c r="E16" i="1"/>
  <c r="I15" i="1"/>
  <c r="F13" i="2" l="1"/>
  <c r="G13" i="2" s="1"/>
  <c r="E14" i="2"/>
  <c r="E17" i="1"/>
  <c r="J16" i="1"/>
  <c r="I16" i="1"/>
  <c r="G16" i="1"/>
  <c r="H16" i="1" s="1"/>
  <c r="F14" i="2" l="1"/>
  <c r="G14" i="2" s="1"/>
  <c r="E15" i="2"/>
  <c r="E18" i="1"/>
  <c r="J17" i="1"/>
  <c r="G17" i="1"/>
  <c r="H17" i="1" s="1"/>
  <c r="I17" i="1"/>
  <c r="E16" i="2" l="1"/>
  <c r="F15" i="2"/>
  <c r="G15" i="2" s="1"/>
  <c r="E19" i="1"/>
  <c r="J18" i="1"/>
  <c r="G18" i="1"/>
  <c r="H18" i="1" s="1"/>
  <c r="I18" i="1"/>
  <c r="E17" i="2" l="1"/>
  <c r="F16" i="2"/>
  <c r="G16" i="2" s="1"/>
  <c r="J19" i="1"/>
  <c r="G19" i="1"/>
  <c r="H19" i="1" s="1"/>
  <c r="E20" i="1"/>
  <c r="I19" i="1"/>
  <c r="F17" i="2" l="1"/>
  <c r="G17" i="2" s="1"/>
  <c r="E18" i="2"/>
  <c r="E21" i="1"/>
  <c r="J20" i="1"/>
  <c r="I20" i="1"/>
  <c r="G20" i="1"/>
  <c r="H20" i="1" s="1"/>
  <c r="F18" i="2" l="1"/>
  <c r="G18" i="2" s="1"/>
  <c r="E19" i="2"/>
  <c r="E22" i="1"/>
  <c r="G21" i="1"/>
  <c r="H21" i="1" s="1"/>
  <c r="J21" i="1"/>
  <c r="I21" i="1"/>
  <c r="E20" i="2" l="1"/>
  <c r="F19" i="2"/>
  <c r="G19" i="2" s="1"/>
  <c r="E23" i="1"/>
  <c r="I22" i="1"/>
  <c r="J22" i="1"/>
  <c r="G22" i="1"/>
  <c r="H22" i="1" s="1"/>
  <c r="E21" i="2" l="1"/>
  <c r="F20" i="2"/>
  <c r="G20" i="2" s="1"/>
  <c r="G23" i="1"/>
  <c r="H23" i="1" s="1"/>
  <c r="J23" i="1"/>
  <c r="E24" i="1"/>
  <c r="I23" i="1"/>
  <c r="F21" i="2" l="1"/>
  <c r="G21" i="2" s="1"/>
  <c r="E22" i="2"/>
  <c r="E25" i="1"/>
  <c r="I24" i="1"/>
  <c r="J24" i="1"/>
  <c r="G24" i="1"/>
  <c r="H24" i="1" s="1"/>
  <c r="F22" i="2" l="1"/>
  <c r="G22" i="2" s="1"/>
  <c r="E23" i="2"/>
  <c r="E26" i="1"/>
  <c r="J25" i="1"/>
  <c r="G25" i="1"/>
  <c r="H25" i="1" s="1"/>
  <c r="I25" i="1"/>
  <c r="E24" i="2" l="1"/>
  <c r="F23" i="2"/>
  <c r="G23" i="2" s="1"/>
  <c r="E27" i="1"/>
  <c r="J26" i="1"/>
  <c r="I26" i="1"/>
  <c r="G26" i="1"/>
  <c r="H26" i="1" s="1"/>
  <c r="E25" i="2" l="1"/>
  <c r="F24" i="2"/>
  <c r="G24" i="2" s="1"/>
  <c r="J27" i="1"/>
  <c r="G27" i="1"/>
  <c r="H27" i="1" s="1"/>
  <c r="E28" i="1"/>
  <c r="I27" i="1"/>
  <c r="F25" i="2" l="1"/>
  <c r="G25" i="2" s="1"/>
  <c r="E26" i="2"/>
  <c r="E29" i="1"/>
  <c r="J28" i="1"/>
  <c r="I28" i="1"/>
  <c r="G28" i="1"/>
  <c r="H28" i="1" s="1"/>
  <c r="F26" i="2" l="1"/>
  <c r="G26" i="2" s="1"/>
  <c r="E27" i="2"/>
  <c r="G29" i="1"/>
  <c r="H29" i="1" s="1"/>
  <c r="E30" i="1"/>
  <c r="J29" i="1"/>
  <c r="I29" i="1"/>
  <c r="E28" i="2" l="1"/>
  <c r="F27" i="2"/>
  <c r="G27" i="2" s="1"/>
  <c r="E31" i="1"/>
  <c r="J30" i="1"/>
  <c r="I30" i="1"/>
  <c r="G30" i="1"/>
  <c r="H30" i="1" s="1"/>
  <c r="E29" i="2" l="1"/>
  <c r="F28" i="2"/>
  <c r="G28" i="2" s="1"/>
  <c r="G31" i="1"/>
  <c r="H31" i="1" s="1"/>
  <c r="E32" i="1"/>
  <c r="J31" i="1"/>
  <c r="I31" i="1"/>
  <c r="F29" i="2" l="1"/>
  <c r="G29" i="2" s="1"/>
  <c r="E30" i="2"/>
  <c r="E33" i="1"/>
  <c r="I32" i="1"/>
  <c r="J32" i="1"/>
  <c r="G32" i="1"/>
  <c r="H32" i="1" s="1"/>
  <c r="F30" i="2" l="1"/>
  <c r="G30" i="2" s="1"/>
  <c r="E31" i="2"/>
  <c r="E34" i="1"/>
  <c r="J33" i="1"/>
  <c r="G33" i="1"/>
  <c r="H33" i="1" s="1"/>
  <c r="I33" i="1"/>
  <c r="E32" i="2" l="1"/>
  <c r="F31" i="2"/>
  <c r="G31" i="2" s="1"/>
  <c r="E35" i="1"/>
  <c r="J34" i="1"/>
  <c r="G34" i="1"/>
  <c r="H34" i="1" s="1"/>
  <c r="I34" i="1"/>
  <c r="E33" i="2" l="1"/>
  <c r="F32" i="2"/>
  <c r="G32" i="2" s="1"/>
  <c r="J35" i="1"/>
  <c r="G35" i="1"/>
  <c r="H35" i="1" s="1"/>
  <c r="E36" i="1"/>
  <c r="I35" i="1"/>
  <c r="F33" i="2" l="1"/>
  <c r="G33" i="2" s="1"/>
  <c r="E34" i="2"/>
  <c r="E37" i="1"/>
  <c r="J36" i="1"/>
  <c r="I36" i="1"/>
  <c r="G36" i="1"/>
  <c r="H36" i="1" s="1"/>
  <c r="F34" i="2" l="1"/>
  <c r="G34" i="2" s="1"/>
  <c r="E35" i="2"/>
  <c r="G37" i="1"/>
  <c r="H37" i="1" s="1"/>
  <c r="E38" i="1"/>
  <c r="J37" i="1"/>
  <c r="I37" i="1"/>
  <c r="E36" i="2" l="1"/>
  <c r="F35" i="2"/>
  <c r="G35" i="2" s="1"/>
  <c r="E39" i="1"/>
  <c r="J38" i="1"/>
  <c r="I38" i="1"/>
  <c r="G38" i="1"/>
  <c r="H38" i="1" s="1"/>
  <c r="E37" i="2" l="1"/>
  <c r="F36" i="2"/>
  <c r="G36" i="2" s="1"/>
  <c r="G39" i="1"/>
  <c r="H39" i="1" s="1"/>
  <c r="E40" i="1"/>
  <c r="J39" i="1"/>
  <c r="I39" i="1"/>
  <c r="F37" i="2" l="1"/>
  <c r="G37" i="2" s="1"/>
  <c r="E38" i="2"/>
  <c r="E41" i="1"/>
  <c r="I40" i="1"/>
  <c r="J40" i="1"/>
  <c r="G40" i="1"/>
  <c r="H40" i="1" s="1"/>
  <c r="F38" i="2" l="1"/>
  <c r="G38" i="2" s="1"/>
  <c r="E39" i="2"/>
  <c r="E42" i="1"/>
  <c r="J41" i="1"/>
  <c r="G41" i="1"/>
  <c r="H41" i="1" s="1"/>
  <c r="I41" i="1"/>
  <c r="E40" i="2" l="1"/>
  <c r="F39" i="2"/>
  <c r="G39" i="2" s="1"/>
  <c r="E43" i="1"/>
  <c r="J42" i="1"/>
  <c r="I42" i="1"/>
  <c r="G42" i="1"/>
  <c r="H42" i="1" s="1"/>
  <c r="E41" i="2" l="1"/>
  <c r="F40" i="2"/>
  <c r="G40" i="2" s="1"/>
  <c r="E44" i="1"/>
  <c r="J43" i="1"/>
  <c r="G43" i="1"/>
  <c r="H43" i="1" s="1"/>
  <c r="I43" i="1"/>
  <c r="F41" i="2" l="1"/>
  <c r="G41" i="2" s="1"/>
  <c r="E42" i="2"/>
  <c r="E45" i="1"/>
  <c r="J44" i="1"/>
  <c r="I44" i="1"/>
  <c r="G44" i="1"/>
  <c r="H44" i="1" s="1"/>
  <c r="F42" i="2" l="1"/>
  <c r="G42" i="2" s="1"/>
  <c r="E43" i="2"/>
  <c r="J45" i="1"/>
  <c r="E46" i="1"/>
  <c r="G45" i="1"/>
  <c r="H45" i="1" s="1"/>
  <c r="I45" i="1"/>
  <c r="E44" i="2" l="1"/>
  <c r="F43" i="2"/>
  <c r="G43" i="2" s="1"/>
  <c r="E47" i="1"/>
  <c r="J46" i="1"/>
  <c r="I46" i="1"/>
  <c r="G46" i="1"/>
  <c r="H46" i="1" s="1"/>
  <c r="E45" i="2" l="1"/>
  <c r="F44" i="2"/>
  <c r="G44" i="2" s="1"/>
  <c r="G47" i="1"/>
  <c r="H47" i="1" s="1"/>
  <c r="E48" i="1"/>
  <c r="J47" i="1"/>
  <c r="I47" i="1"/>
  <c r="F45" i="2" l="1"/>
  <c r="G45" i="2" s="1"/>
  <c r="E46" i="2"/>
  <c r="E49" i="1"/>
  <c r="I48" i="1"/>
  <c r="J48" i="1"/>
  <c r="G48" i="1"/>
  <c r="H48" i="1" s="1"/>
  <c r="F46" i="2" l="1"/>
  <c r="G46" i="2" s="1"/>
  <c r="E47" i="2"/>
  <c r="G49" i="1"/>
  <c r="H49" i="1" s="1"/>
  <c r="J49" i="1"/>
  <c r="E50" i="1"/>
  <c r="I49" i="1"/>
  <c r="E48" i="2" l="1"/>
  <c r="F47" i="2"/>
  <c r="G47" i="2" s="1"/>
  <c r="E51" i="1"/>
  <c r="I50" i="1"/>
  <c r="J50" i="1"/>
  <c r="G50" i="1"/>
  <c r="H50" i="1" s="1"/>
  <c r="E49" i="2" l="1"/>
  <c r="F48" i="2"/>
  <c r="G48" i="2" s="1"/>
  <c r="E52" i="1"/>
  <c r="G51" i="1"/>
  <c r="H51" i="1" s="1"/>
  <c r="J51" i="1"/>
  <c r="I51" i="1"/>
  <c r="F49" i="2" l="1"/>
  <c r="G49" i="2" s="1"/>
  <c r="E50" i="2"/>
  <c r="E53" i="1"/>
  <c r="J52" i="1"/>
  <c r="G52" i="1"/>
  <c r="H52" i="1" s="1"/>
  <c r="I52" i="1"/>
  <c r="F50" i="2" l="1"/>
  <c r="G50" i="2" s="1"/>
  <c r="E51" i="2"/>
  <c r="E54" i="1"/>
  <c r="J53" i="1"/>
  <c r="G53" i="1"/>
  <c r="H53" i="1" s="1"/>
  <c r="I53" i="1"/>
  <c r="E52" i="2" l="1"/>
  <c r="F51" i="2"/>
  <c r="G51" i="2" s="1"/>
  <c r="E55" i="1"/>
  <c r="J54" i="1"/>
  <c r="G54" i="1"/>
  <c r="H54" i="1" s="1"/>
  <c r="I54" i="1"/>
  <c r="E53" i="2" l="1"/>
  <c r="F52" i="2"/>
  <c r="G52" i="2" s="1"/>
  <c r="J55" i="1"/>
  <c r="E56" i="1"/>
  <c r="G55" i="1"/>
  <c r="H55" i="1" s="1"/>
  <c r="I55" i="1"/>
  <c r="F53" i="2" l="1"/>
  <c r="G53" i="2" s="1"/>
  <c r="E54" i="2"/>
  <c r="E57" i="1"/>
  <c r="J56" i="1"/>
  <c r="I56" i="1"/>
  <c r="G56" i="1"/>
  <c r="H56" i="1" s="1"/>
  <c r="F54" i="2" l="1"/>
  <c r="G54" i="2" s="1"/>
  <c r="E55" i="2"/>
  <c r="G57" i="1"/>
  <c r="H57" i="1" s="1"/>
  <c r="J57" i="1"/>
  <c r="E58" i="1"/>
  <c r="I57" i="1"/>
  <c r="E56" i="2" l="1"/>
  <c r="F55" i="2"/>
  <c r="G55" i="2" s="1"/>
  <c r="E59" i="1"/>
  <c r="J58" i="1"/>
  <c r="I58" i="1"/>
  <c r="G58" i="1"/>
  <c r="H58" i="1" s="1"/>
  <c r="E57" i="2" l="1"/>
  <c r="F56" i="2"/>
  <c r="G56" i="2" s="1"/>
  <c r="G59" i="1"/>
  <c r="H59" i="1" s="1"/>
  <c r="E60" i="1"/>
  <c r="J59" i="1"/>
  <c r="I59" i="1"/>
  <c r="F57" i="2" l="1"/>
  <c r="G57" i="2" s="1"/>
  <c r="E58" i="2"/>
  <c r="E61" i="1"/>
  <c r="J60" i="1"/>
  <c r="I60" i="1"/>
  <c r="G60" i="1"/>
  <c r="H60" i="1" s="1"/>
  <c r="F58" i="2" l="1"/>
  <c r="G58" i="2" s="1"/>
  <c r="E59" i="2"/>
  <c r="E62" i="1"/>
  <c r="J61" i="1"/>
  <c r="G61" i="1"/>
  <c r="H61" i="1" s="1"/>
  <c r="I61" i="1"/>
  <c r="E60" i="2" l="1"/>
  <c r="F59" i="2"/>
  <c r="G59" i="2" s="1"/>
  <c r="E63" i="1"/>
  <c r="J62" i="1"/>
  <c r="G62" i="1"/>
  <c r="H62" i="1" s="1"/>
  <c r="I62" i="1"/>
  <c r="E61" i="2" l="1"/>
  <c r="F60" i="2"/>
  <c r="G60" i="2" s="1"/>
  <c r="J63" i="1"/>
  <c r="G63" i="1"/>
  <c r="H63" i="1" s="1"/>
  <c r="E64" i="1"/>
  <c r="I63" i="1"/>
  <c r="F61" i="2" l="1"/>
  <c r="G61" i="2" s="1"/>
  <c r="E62" i="2"/>
  <c r="E65" i="1"/>
  <c r="J64" i="1"/>
  <c r="I64" i="1"/>
  <c r="G64" i="1"/>
  <c r="H64" i="1" s="1"/>
  <c r="F62" i="2" l="1"/>
  <c r="G62" i="2" s="1"/>
  <c r="E63" i="2"/>
  <c r="G65" i="1"/>
  <c r="H65" i="1" s="1"/>
  <c r="J65" i="1"/>
  <c r="E66" i="1"/>
  <c r="I65" i="1"/>
  <c r="E64" i="2" l="1"/>
  <c r="F63" i="2"/>
  <c r="G63" i="2" s="1"/>
  <c r="E67" i="1"/>
  <c r="I66" i="1"/>
  <c r="J66" i="1"/>
  <c r="G66" i="1"/>
  <c r="H66" i="1" s="1"/>
  <c r="E65" i="2" l="1"/>
  <c r="F64" i="2"/>
  <c r="G64" i="2" s="1"/>
  <c r="G67" i="1"/>
  <c r="H67" i="1" s="1"/>
  <c r="E68" i="1"/>
  <c r="J67" i="1"/>
  <c r="I67" i="1"/>
  <c r="F65" i="2" l="1"/>
  <c r="G65" i="2" s="1"/>
  <c r="E66" i="2"/>
  <c r="E69" i="1"/>
  <c r="J68" i="1"/>
  <c r="I68" i="1"/>
  <c r="G68" i="1"/>
  <c r="H68" i="1" s="1"/>
  <c r="F66" i="2" l="1"/>
  <c r="G66" i="2" s="1"/>
  <c r="E67" i="2"/>
  <c r="E70" i="1"/>
  <c r="J69" i="1"/>
  <c r="G69" i="1"/>
  <c r="H69" i="1" s="1"/>
  <c r="I69" i="1"/>
  <c r="E68" i="2" l="1"/>
  <c r="F67" i="2"/>
  <c r="G67" i="2" s="1"/>
  <c r="E71" i="1"/>
  <c r="J70" i="1"/>
  <c r="I70" i="1"/>
  <c r="G70" i="1"/>
  <c r="H70" i="1" s="1"/>
  <c r="E69" i="2" l="1"/>
  <c r="F68" i="2"/>
  <c r="G68" i="2" s="1"/>
  <c r="J71" i="1"/>
  <c r="E72" i="1"/>
  <c r="G71" i="1"/>
  <c r="H71" i="1" s="1"/>
  <c r="I71" i="1"/>
  <c r="F69" i="2" l="1"/>
  <c r="G69" i="2" s="1"/>
  <c r="E70" i="2"/>
  <c r="E73" i="1"/>
  <c r="J72" i="1"/>
  <c r="I72" i="1"/>
  <c r="G72" i="1"/>
  <c r="H72" i="1" s="1"/>
  <c r="F70" i="2" l="1"/>
  <c r="G70" i="2" s="1"/>
  <c r="E71" i="2"/>
  <c r="G73" i="1"/>
  <c r="H73" i="1" s="1"/>
  <c r="J73" i="1"/>
  <c r="E74" i="1"/>
  <c r="I73" i="1"/>
  <c r="E72" i="2" l="1"/>
  <c r="F71" i="2"/>
  <c r="G71" i="2" s="1"/>
  <c r="E75" i="1"/>
  <c r="J74" i="1"/>
  <c r="I74" i="1"/>
  <c r="G74" i="1"/>
  <c r="H74" i="1" s="1"/>
  <c r="E73" i="2" l="1"/>
  <c r="F72" i="2"/>
  <c r="G72" i="2" s="1"/>
  <c r="G75" i="1"/>
  <c r="H75" i="1" s="1"/>
  <c r="E76" i="1"/>
  <c r="J75" i="1"/>
  <c r="I75" i="1"/>
  <c r="F73" i="2" l="1"/>
  <c r="G73" i="2" s="1"/>
  <c r="E74" i="2"/>
  <c r="E77" i="1"/>
  <c r="J76" i="1"/>
  <c r="I76" i="1"/>
  <c r="G76" i="1"/>
  <c r="H76" i="1" s="1"/>
  <c r="F74" i="2" l="1"/>
  <c r="G74" i="2" s="1"/>
  <c r="E75" i="2"/>
  <c r="E78" i="1"/>
  <c r="J77" i="1"/>
  <c r="G77" i="1"/>
  <c r="H77" i="1" s="1"/>
  <c r="I77" i="1"/>
  <c r="E76" i="2" l="1"/>
  <c r="F75" i="2"/>
  <c r="G75" i="2" s="1"/>
  <c r="E79" i="1"/>
  <c r="J78" i="1"/>
  <c r="I78" i="1"/>
  <c r="G78" i="1"/>
  <c r="H78" i="1" s="1"/>
  <c r="E77" i="2" l="1"/>
  <c r="F76" i="2"/>
  <c r="G76" i="2" s="1"/>
  <c r="J79" i="1"/>
  <c r="G79" i="1"/>
  <c r="H79" i="1" s="1"/>
  <c r="E80" i="1"/>
  <c r="I79" i="1"/>
  <c r="F77" i="2" l="1"/>
  <c r="G77" i="2" s="1"/>
  <c r="E78" i="2"/>
  <c r="F78" i="2" s="1"/>
  <c r="G78" i="2" s="1"/>
  <c r="E81" i="1"/>
  <c r="J80" i="1"/>
  <c r="I80" i="1"/>
  <c r="G80" i="1"/>
  <c r="H80" i="1" s="1"/>
  <c r="G81" i="1" l="1"/>
  <c r="H81" i="1" s="1"/>
  <c r="J81" i="1"/>
  <c r="E82" i="1"/>
  <c r="I81" i="1"/>
  <c r="E83" i="1" l="1"/>
  <c r="I82" i="1"/>
  <c r="J82" i="1"/>
  <c r="G82" i="1"/>
  <c r="H82" i="1" s="1"/>
  <c r="G83" i="1" l="1"/>
  <c r="H83" i="1" s="1"/>
  <c r="E84" i="1"/>
  <c r="J83" i="1"/>
  <c r="I83" i="1"/>
  <c r="E85" i="1" l="1"/>
  <c r="J84" i="1"/>
  <c r="I84" i="1"/>
  <c r="G84" i="1"/>
  <c r="H84" i="1" s="1"/>
  <c r="E86" i="1" l="1"/>
  <c r="J85" i="1"/>
  <c r="G85" i="1"/>
  <c r="H85" i="1" s="1"/>
  <c r="I85" i="1"/>
  <c r="E87" i="1" l="1"/>
  <c r="J86" i="1"/>
  <c r="G86" i="1"/>
  <c r="H86" i="1" s="1"/>
  <c r="I86" i="1"/>
  <c r="J87" i="1" l="1"/>
  <c r="E88" i="1"/>
  <c r="G87" i="1"/>
  <c r="H87" i="1" s="1"/>
  <c r="I87" i="1"/>
  <c r="E89" i="1" l="1"/>
  <c r="J88" i="1"/>
  <c r="G88" i="1"/>
  <c r="H88" i="1" s="1"/>
  <c r="I88" i="1"/>
  <c r="G89" i="1" l="1"/>
  <c r="H89" i="1" s="1"/>
  <c r="J89" i="1"/>
  <c r="E90" i="1"/>
  <c r="I89" i="1"/>
  <c r="E91" i="1" l="1"/>
  <c r="J90" i="1"/>
  <c r="I90" i="1"/>
  <c r="G90" i="1"/>
  <c r="H90" i="1" s="1"/>
  <c r="G91" i="1" l="1"/>
  <c r="H91" i="1" s="1"/>
  <c r="E92" i="1"/>
  <c r="J91" i="1"/>
  <c r="I91" i="1"/>
  <c r="E93" i="1" l="1"/>
  <c r="J92" i="1"/>
  <c r="I92" i="1"/>
  <c r="G92" i="1"/>
  <c r="H92" i="1" s="1"/>
  <c r="E94" i="1" l="1"/>
  <c r="J93" i="1"/>
  <c r="G93" i="1"/>
  <c r="H93" i="1" s="1"/>
  <c r="I93" i="1"/>
  <c r="E95" i="1" l="1"/>
  <c r="J94" i="1"/>
  <c r="G94" i="1"/>
  <c r="H94" i="1" s="1"/>
  <c r="I94" i="1"/>
  <c r="J95" i="1" l="1"/>
  <c r="E96" i="1"/>
  <c r="G95" i="1"/>
  <c r="H95" i="1" s="1"/>
  <c r="I95" i="1"/>
  <c r="E97" i="1" l="1"/>
  <c r="J96" i="1"/>
  <c r="I96" i="1"/>
  <c r="G96" i="1"/>
  <c r="H96" i="1" s="1"/>
  <c r="G97" i="1" l="1"/>
  <c r="H97" i="1" s="1"/>
  <c r="J97" i="1"/>
  <c r="E98" i="1"/>
  <c r="I97" i="1"/>
  <c r="E99" i="1" l="1"/>
  <c r="J98" i="1"/>
  <c r="I98" i="1"/>
  <c r="G98" i="1"/>
  <c r="H98" i="1" s="1"/>
  <c r="G99" i="1" l="1"/>
  <c r="H99" i="1" s="1"/>
  <c r="E100" i="1"/>
  <c r="J99" i="1"/>
  <c r="I99" i="1"/>
  <c r="E101" i="1" l="1"/>
  <c r="J100" i="1"/>
  <c r="I100" i="1"/>
  <c r="G100" i="1"/>
  <c r="H100" i="1" s="1"/>
  <c r="E102" i="1" l="1"/>
  <c r="J101" i="1"/>
  <c r="G101" i="1"/>
  <c r="H101" i="1" s="1"/>
  <c r="I101" i="1"/>
  <c r="E103" i="1" l="1"/>
  <c r="J102" i="1"/>
  <c r="I102" i="1"/>
  <c r="G102" i="1"/>
  <c r="H102" i="1" s="1"/>
  <c r="J103" i="1" l="1"/>
  <c r="E104" i="1"/>
  <c r="G103" i="1"/>
  <c r="H103" i="1" s="1"/>
  <c r="I103" i="1"/>
  <c r="E105" i="1" l="1"/>
  <c r="J104" i="1"/>
  <c r="I104" i="1"/>
  <c r="G104" i="1"/>
  <c r="H104" i="1" s="1"/>
  <c r="G105" i="1" l="1"/>
  <c r="H105" i="1" s="1"/>
  <c r="J105" i="1"/>
  <c r="E106" i="1"/>
  <c r="I105" i="1"/>
  <c r="E107" i="1" l="1"/>
  <c r="J106" i="1"/>
  <c r="I106" i="1"/>
  <c r="G106" i="1"/>
  <c r="H106" i="1" s="1"/>
  <c r="G107" i="1" l="1"/>
  <c r="H107" i="1" s="1"/>
  <c r="E108" i="1"/>
  <c r="J107" i="1"/>
  <c r="I107" i="1"/>
  <c r="E109" i="1" l="1"/>
  <c r="J108" i="1"/>
  <c r="I108" i="1"/>
  <c r="G108" i="1"/>
  <c r="H108" i="1" s="1"/>
  <c r="E110" i="1" l="1"/>
  <c r="J109" i="1"/>
  <c r="G109" i="1"/>
  <c r="H109" i="1" s="1"/>
  <c r="I109" i="1"/>
  <c r="E111" i="1" l="1"/>
  <c r="J110" i="1"/>
  <c r="I110" i="1"/>
  <c r="G110" i="1"/>
  <c r="H110" i="1" s="1"/>
  <c r="J111" i="1" l="1"/>
  <c r="G111" i="1"/>
  <c r="H111" i="1" s="1"/>
  <c r="E112" i="1"/>
  <c r="I111" i="1"/>
  <c r="E113" i="1" l="1"/>
  <c r="J112" i="1"/>
  <c r="I112" i="1"/>
  <c r="G112" i="1"/>
  <c r="H112" i="1" s="1"/>
  <c r="G113" i="1" l="1"/>
  <c r="H113" i="1" s="1"/>
  <c r="J113" i="1"/>
  <c r="E114" i="1"/>
  <c r="I113" i="1"/>
  <c r="E115" i="1" l="1"/>
  <c r="I114" i="1"/>
  <c r="J114" i="1"/>
  <c r="G114" i="1"/>
  <c r="H114" i="1" s="1"/>
  <c r="G115" i="1" l="1"/>
  <c r="H115" i="1" s="1"/>
  <c r="E116" i="1"/>
  <c r="J115" i="1"/>
  <c r="I115" i="1"/>
  <c r="E117" i="1" l="1"/>
  <c r="J116" i="1"/>
  <c r="I116" i="1"/>
  <c r="G116" i="1"/>
  <c r="H116" i="1" s="1"/>
  <c r="E118" i="1" l="1"/>
  <c r="J117" i="1"/>
  <c r="G117" i="1"/>
  <c r="H117" i="1" s="1"/>
  <c r="I117" i="1"/>
  <c r="E119" i="1" l="1"/>
  <c r="J118" i="1"/>
  <c r="G118" i="1"/>
  <c r="H118" i="1" s="1"/>
  <c r="I118" i="1"/>
  <c r="J119" i="1" l="1"/>
  <c r="E120" i="1"/>
  <c r="G119" i="1"/>
  <c r="H119" i="1" s="1"/>
  <c r="I119" i="1"/>
  <c r="E121" i="1" l="1"/>
  <c r="J120" i="1"/>
  <c r="I120" i="1"/>
  <c r="G120" i="1"/>
  <c r="H120" i="1" s="1"/>
  <c r="G121" i="1" l="1"/>
  <c r="H121" i="1" s="1"/>
  <c r="J121" i="1"/>
  <c r="E122" i="1"/>
  <c r="I121" i="1"/>
  <c r="E123" i="1" l="1"/>
  <c r="J122" i="1"/>
  <c r="I122" i="1"/>
  <c r="G122" i="1"/>
  <c r="H122" i="1" s="1"/>
  <c r="G123" i="1" l="1"/>
  <c r="H123" i="1" s="1"/>
  <c r="E124" i="1"/>
  <c r="J123" i="1"/>
  <c r="I123" i="1"/>
  <c r="E125" i="1" l="1"/>
  <c r="J124" i="1"/>
  <c r="I124" i="1"/>
  <c r="G124" i="1"/>
  <c r="H124" i="1" s="1"/>
  <c r="E126" i="1" l="1"/>
  <c r="J125" i="1"/>
  <c r="G125" i="1"/>
  <c r="H125" i="1" s="1"/>
  <c r="I125" i="1"/>
  <c r="E127" i="1" l="1"/>
  <c r="J126" i="1"/>
  <c r="G126" i="1"/>
  <c r="H126" i="1" s="1"/>
  <c r="I126" i="1"/>
  <c r="J127" i="1" l="1"/>
  <c r="G127" i="1"/>
  <c r="H127" i="1" s="1"/>
  <c r="E128" i="1"/>
  <c r="I127" i="1"/>
  <c r="E129" i="1" l="1"/>
  <c r="J128" i="1"/>
  <c r="I128" i="1"/>
  <c r="G128" i="1"/>
  <c r="H128" i="1" s="1"/>
  <c r="G129" i="1" l="1"/>
  <c r="H129" i="1" s="1"/>
  <c r="J129" i="1"/>
  <c r="E130" i="1"/>
  <c r="I129" i="1"/>
  <c r="E131" i="1" l="1"/>
  <c r="I130" i="1"/>
  <c r="J130" i="1"/>
  <c r="G130" i="1"/>
  <c r="H130" i="1" s="1"/>
  <c r="G131" i="1" l="1"/>
  <c r="H131" i="1" s="1"/>
  <c r="E132" i="1"/>
  <c r="J131" i="1"/>
  <c r="I131" i="1"/>
  <c r="E133" i="1" l="1"/>
  <c r="J132" i="1"/>
  <c r="I132" i="1"/>
  <c r="G132" i="1"/>
  <c r="H132" i="1" s="1"/>
  <c r="E134" i="1" l="1"/>
  <c r="J133" i="1"/>
  <c r="G133" i="1"/>
  <c r="H133" i="1" s="1"/>
  <c r="I133" i="1"/>
  <c r="E135" i="1" l="1"/>
  <c r="J134" i="1"/>
  <c r="I134" i="1"/>
  <c r="G134" i="1"/>
  <c r="H134" i="1" s="1"/>
  <c r="E136" i="1" l="1"/>
  <c r="J135" i="1"/>
  <c r="G135" i="1"/>
  <c r="H135" i="1" s="1"/>
  <c r="I135" i="1"/>
  <c r="E137" i="1" l="1"/>
  <c r="J136" i="1"/>
  <c r="G136" i="1"/>
  <c r="H136" i="1" s="1"/>
  <c r="I136" i="1"/>
  <c r="E138" i="1" l="1"/>
  <c r="J137" i="1"/>
  <c r="I137" i="1"/>
  <c r="G137" i="1"/>
  <c r="H137" i="1" s="1"/>
  <c r="E139" i="1" l="1"/>
  <c r="J138" i="1"/>
  <c r="I138" i="1"/>
  <c r="G138" i="1"/>
  <c r="H138" i="1" s="1"/>
  <c r="E140" i="1" l="1"/>
  <c r="J139" i="1"/>
  <c r="G139" i="1"/>
  <c r="H139" i="1" s="1"/>
  <c r="I139" i="1"/>
  <c r="E141" i="1" l="1"/>
  <c r="G140" i="1"/>
  <c r="H140" i="1" s="1"/>
  <c r="J140" i="1"/>
  <c r="I140" i="1"/>
  <c r="E142" i="1" l="1"/>
  <c r="I141" i="1"/>
  <c r="G141" i="1"/>
  <c r="H141" i="1" s="1"/>
  <c r="J141" i="1"/>
  <c r="E143" i="1" l="1"/>
  <c r="G142" i="1"/>
  <c r="H142" i="1" s="1"/>
  <c r="I142" i="1"/>
  <c r="J142" i="1"/>
  <c r="E144" i="1" l="1"/>
  <c r="J143" i="1"/>
  <c r="G143" i="1"/>
  <c r="H143" i="1" s="1"/>
  <c r="I143" i="1"/>
  <c r="E145" i="1" l="1"/>
  <c r="G144" i="1"/>
  <c r="H144" i="1" s="1"/>
  <c r="J144" i="1"/>
  <c r="I144" i="1"/>
  <c r="E146" i="1" l="1"/>
  <c r="J145" i="1"/>
  <c r="I145" i="1"/>
  <c r="G145" i="1"/>
  <c r="H145" i="1" s="1"/>
  <c r="J146" i="1" l="1"/>
  <c r="E147" i="1"/>
  <c r="G146" i="1"/>
  <c r="H146" i="1" s="1"/>
  <c r="I146" i="1"/>
  <c r="E148" i="1" l="1"/>
  <c r="J147" i="1"/>
  <c r="G147" i="1"/>
  <c r="H147" i="1" s="1"/>
  <c r="I147" i="1"/>
  <c r="E149" i="1" l="1"/>
  <c r="J148" i="1"/>
  <c r="G148" i="1"/>
  <c r="H148" i="1" s="1"/>
  <c r="I148" i="1"/>
  <c r="E150" i="1" l="1"/>
  <c r="I149" i="1"/>
  <c r="J149" i="1"/>
  <c r="G149" i="1"/>
  <c r="H149" i="1" s="1"/>
  <c r="E151" i="1" l="1"/>
  <c r="G150" i="1"/>
  <c r="H150" i="1" s="1"/>
  <c r="J150" i="1"/>
  <c r="I150" i="1"/>
  <c r="E152" i="1" l="1"/>
  <c r="J151" i="1"/>
  <c r="G151" i="1"/>
  <c r="H151" i="1" s="1"/>
  <c r="I151" i="1"/>
  <c r="G152" i="1" l="1"/>
  <c r="H152" i="1" s="1"/>
  <c r="E153" i="1"/>
  <c r="J152" i="1"/>
  <c r="I152" i="1"/>
  <c r="E154" i="1" l="1"/>
  <c r="J153" i="1"/>
  <c r="I153" i="1"/>
  <c r="G153" i="1"/>
  <c r="H153" i="1" s="1"/>
  <c r="J154" i="1" l="1"/>
  <c r="E155" i="1"/>
  <c r="G154" i="1"/>
  <c r="H154" i="1" s="1"/>
  <c r="I154" i="1"/>
  <c r="E156" i="1" l="1"/>
  <c r="J155" i="1"/>
  <c r="G155" i="1"/>
  <c r="H155" i="1" s="1"/>
  <c r="I155" i="1"/>
  <c r="E157" i="1" l="1"/>
  <c r="J156" i="1"/>
  <c r="G156" i="1"/>
  <c r="H156" i="1" s="1"/>
  <c r="I156" i="1"/>
  <c r="E158" i="1" l="1"/>
  <c r="I157" i="1"/>
  <c r="J157" i="1"/>
  <c r="G157" i="1"/>
  <c r="H157" i="1" s="1"/>
  <c r="G158" i="1" l="1"/>
  <c r="H158" i="1" s="1"/>
  <c r="E159" i="1"/>
  <c r="J158" i="1"/>
  <c r="I158" i="1"/>
  <c r="E160" i="1" l="1"/>
  <c r="J159" i="1"/>
  <c r="G159" i="1"/>
  <c r="H159" i="1" s="1"/>
  <c r="I159" i="1"/>
  <c r="J160" i="1" l="1"/>
  <c r="G160" i="1"/>
  <c r="H160" i="1" s="1"/>
  <c r="E161" i="1"/>
  <c r="I160" i="1"/>
  <c r="E162" i="1" l="1"/>
  <c r="J161" i="1"/>
  <c r="I161" i="1"/>
  <c r="G161" i="1"/>
  <c r="H161" i="1" s="1"/>
  <c r="E163" i="1" l="1"/>
  <c r="J162" i="1"/>
  <c r="I162" i="1"/>
  <c r="G162" i="1"/>
  <c r="H162" i="1" s="1"/>
  <c r="E164" i="1" l="1"/>
  <c r="J163" i="1"/>
  <c r="G163" i="1"/>
  <c r="H163" i="1" s="1"/>
  <c r="I163" i="1"/>
  <c r="E165" i="1" l="1"/>
  <c r="G164" i="1"/>
  <c r="H164" i="1" s="1"/>
  <c r="J164" i="1"/>
  <c r="I164" i="1"/>
  <c r="E166" i="1" l="1"/>
  <c r="I165" i="1"/>
  <c r="G165" i="1"/>
  <c r="H165" i="1" s="1"/>
  <c r="J165" i="1"/>
  <c r="G166" i="1" l="1"/>
  <c r="H166" i="1" s="1"/>
  <c r="E167" i="1"/>
  <c r="I166" i="1"/>
  <c r="J166" i="1"/>
  <c r="E168" i="1" l="1"/>
  <c r="J167" i="1"/>
  <c r="G167" i="1"/>
  <c r="H167" i="1" s="1"/>
  <c r="I167" i="1"/>
  <c r="E169" i="1" l="1"/>
  <c r="J168" i="1"/>
  <c r="G168" i="1"/>
  <c r="H168" i="1" s="1"/>
  <c r="I168" i="1"/>
  <c r="E170" i="1" l="1"/>
  <c r="J169" i="1"/>
  <c r="I169" i="1"/>
  <c r="G169" i="1"/>
  <c r="H169" i="1" s="1"/>
  <c r="E171" i="1" l="1"/>
  <c r="J170" i="1"/>
  <c r="I170" i="1"/>
  <c r="G170" i="1"/>
  <c r="H170" i="1" s="1"/>
  <c r="E172" i="1" l="1"/>
  <c r="J171" i="1"/>
  <c r="G171" i="1"/>
  <c r="H171" i="1" s="1"/>
  <c r="I171" i="1"/>
  <c r="E173" i="1" l="1"/>
  <c r="G172" i="1"/>
  <c r="H172" i="1" s="1"/>
  <c r="J172" i="1"/>
  <c r="I172" i="1"/>
  <c r="E174" i="1" l="1"/>
  <c r="J173" i="1"/>
  <c r="I173" i="1"/>
  <c r="G173" i="1"/>
  <c r="H173" i="1" s="1"/>
  <c r="E175" i="1" l="1"/>
  <c r="G174" i="1"/>
  <c r="H174" i="1" s="1"/>
  <c r="I174" i="1"/>
  <c r="J174" i="1"/>
  <c r="E176" i="1" l="1"/>
  <c r="J175" i="1"/>
  <c r="G175" i="1"/>
  <c r="H175" i="1" s="1"/>
  <c r="I175" i="1"/>
  <c r="E177" i="1" l="1"/>
  <c r="J176" i="1"/>
  <c r="G176" i="1"/>
  <c r="H176" i="1" s="1"/>
  <c r="I176" i="1"/>
  <c r="E178" i="1" l="1"/>
  <c r="J177" i="1"/>
  <c r="I177" i="1"/>
  <c r="G177" i="1"/>
  <c r="H177" i="1" s="1"/>
  <c r="J178" i="1" l="1"/>
  <c r="E179" i="1"/>
  <c r="I178" i="1"/>
  <c r="G178" i="1"/>
  <c r="H178" i="1" s="1"/>
  <c r="E180" i="1" l="1"/>
  <c r="J179" i="1"/>
  <c r="G179" i="1"/>
  <c r="H179" i="1" s="1"/>
  <c r="I179" i="1"/>
  <c r="E181" i="1" l="1"/>
  <c r="J180" i="1"/>
  <c r="G180" i="1"/>
  <c r="H180" i="1" s="1"/>
  <c r="I180" i="1"/>
  <c r="E182" i="1" l="1"/>
  <c r="I181" i="1"/>
  <c r="G181" i="1"/>
  <c r="H181" i="1" s="1"/>
  <c r="J181" i="1"/>
  <c r="E183" i="1" l="1"/>
  <c r="G182" i="1"/>
  <c r="H182" i="1" s="1"/>
  <c r="J182" i="1"/>
  <c r="I182" i="1"/>
  <c r="E184" i="1" l="1"/>
  <c r="J183" i="1"/>
  <c r="G183" i="1"/>
  <c r="H183" i="1" s="1"/>
  <c r="I183" i="1"/>
  <c r="G184" i="1" l="1"/>
  <c r="H184" i="1" s="1"/>
  <c r="E185" i="1"/>
  <c r="J184" i="1"/>
  <c r="I184" i="1"/>
  <c r="E186" i="1" l="1"/>
  <c r="J185" i="1"/>
  <c r="I185" i="1"/>
  <c r="G185" i="1"/>
  <c r="H185" i="1" s="1"/>
  <c r="J186" i="1" l="1"/>
  <c r="E187" i="1"/>
  <c r="G186" i="1"/>
  <c r="H186" i="1" s="1"/>
  <c r="I186" i="1"/>
  <c r="E188" i="1" l="1"/>
  <c r="J187" i="1"/>
  <c r="G187" i="1"/>
  <c r="H187" i="1" s="1"/>
  <c r="I187" i="1"/>
  <c r="E189" i="1" l="1"/>
  <c r="J188" i="1"/>
  <c r="G188" i="1"/>
  <c r="H188" i="1" s="1"/>
  <c r="I188" i="1"/>
  <c r="E190" i="1" l="1"/>
  <c r="I189" i="1"/>
  <c r="J189" i="1"/>
  <c r="G189" i="1"/>
  <c r="H189" i="1" s="1"/>
  <c r="G190" i="1" l="1"/>
  <c r="H190" i="1" s="1"/>
  <c r="E191" i="1"/>
  <c r="I190" i="1"/>
  <c r="J190" i="1"/>
  <c r="E192" i="1" l="1"/>
  <c r="J191" i="1"/>
  <c r="G191" i="1"/>
  <c r="H191" i="1" s="1"/>
  <c r="I191" i="1"/>
  <c r="J192" i="1" l="1"/>
  <c r="G192" i="1"/>
  <c r="H192" i="1" s="1"/>
  <c r="E193" i="1"/>
  <c r="I192" i="1"/>
  <c r="E194" i="1" l="1"/>
  <c r="J193" i="1"/>
  <c r="I193" i="1"/>
  <c r="G193" i="1"/>
  <c r="H193" i="1" s="1"/>
  <c r="E195" i="1" l="1"/>
  <c r="J194" i="1"/>
  <c r="I194" i="1"/>
  <c r="G194" i="1"/>
  <c r="H194" i="1" s="1"/>
  <c r="E196" i="1" l="1"/>
  <c r="J195" i="1"/>
  <c r="G195" i="1"/>
  <c r="H195" i="1" s="1"/>
  <c r="I195" i="1"/>
  <c r="E197" i="1" l="1"/>
  <c r="J196" i="1"/>
  <c r="G196" i="1"/>
  <c r="H196" i="1" s="1"/>
  <c r="I196" i="1"/>
  <c r="E198" i="1" l="1"/>
  <c r="I197" i="1"/>
  <c r="G197" i="1"/>
  <c r="H197" i="1" s="1"/>
  <c r="J197" i="1"/>
  <c r="E199" i="1" l="1"/>
  <c r="G198" i="1"/>
  <c r="H198" i="1" s="1"/>
  <c r="I198" i="1"/>
  <c r="J198" i="1"/>
  <c r="E200" i="1" l="1"/>
  <c r="J199" i="1"/>
  <c r="G199" i="1"/>
  <c r="H199" i="1" s="1"/>
  <c r="I199" i="1"/>
  <c r="G200" i="1" l="1"/>
  <c r="H200" i="1" s="1"/>
  <c r="J200" i="1"/>
  <c r="E201" i="1"/>
  <c r="I200" i="1"/>
  <c r="E202" i="1" l="1"/>
  <c r="J201" i="1"/>
  <c r="I201" i="1"/>
  <c r="G201" i="1"/>
  <c r="H201" i="1" s="1"/>
  <c r="E203" i="1" l="1"/>
  <c r="J202" i="1"/>
  <c r="I202" i="1"/>
  <c r="G202" i="1"/>
  <c r="H202" i="1" s="1"/>
  <c r="E204" i="1" l="1"/>
  <c r="J203" i="1"/>
  <c r="G203" i="1"/>
  <c r="H203" i="1" s="1"/>
  <c r="I203" i="1"/>
  <c r="E205" i="1" l="1"/>
  <c r="J204" i="1"/>
  <c r="G204" i="1"/>
  <c r="H204" i="1" s="1"/>
  <c r="I204" i="1"/>
  <c r="E206" i="1" l="1"/>
  <c r="G205" i="1"/>
  <c r="H205" i="1" s="1"/>
  <c r="J205" i="1"/>
  <c r="I205" i="1"/>
  <c r="E207" i="1" l="1"/>
  <c r="G206" i="1"/>
  <c r="H206" i="1" s="1"/>
  <c r="I206" i="1"/>
  <c r="J206" i="1"/>
  <c r="E208" i="1" l="1"/>
  <c r="J207" i="1"/>
  <c r="G207" i="1"/>
  <c r="H207" i="1" s="1"/>
  <c r="I207" i="1"/>
  <c r="G208" i="1" l="1"/>
  <c r="H208" i="1" s="1"/>
  <c r="J208" i="1"/>
  <c r="E209" i="1"/>
  <c r="I208" i="1"/>
  <c r="E210" i="1" l="1"/>
  <c r="J209" i="1"/>
  <c r="I209" i="1"/>
  <c r="G209" i="1"/>
  <c r="H209" i="1" s="1"/>
  <c r="E211" i="1" l="1"/>
  <c r="J210" i="1"/>
  <c r="I210" i="1"/>
  <c r="G210" i="1"/>
  <c r="H210" i="1" s="1"/>
  <c r="E212" i="1" l="1"/>
  <c r="J211" i="1"/>
  <c r="G211" i="1"/>
  <c r="H211" i="1" s="1"/>
  <c r="I211" i="1"/>
  <c r="E213" i="1" l="1"/>
  <c r="J212" i="1"/>
  <c r="G212" i="1"/>
  <c r="H212" i="1" s="1"/>
  <c r="I212" i="1"/>
  <c r="E214" i="1" l="1"/>
  <c r="I213" i="1"/>
  <c r="J213" i="1"/>
  <c r="G213" i="1"/>
  <c r="H213" i="1" s="1"/>
  <c r="E215" i="1" l="1"/>
  <c r="G214" i="1"/>
  <c r="H214" i="1" s="1"/>
  <c r="I214" i="1"/>
  <c r="J214" i="1"/>
  <c r="E216" i="1" l="1"/>
  <c r="J215" i="1"/>
  <c r="G215" i="1"/>
  <c r="H215" i="1" s="1"/>
  <c r="I215" i="1"/>
  <c r="G216" i="1" l="1"/>
  <c r="H216" i="1" s="1"/>
  <c r="J216" i="1"/>
  <c r="E217" i="1"/>
  <c r="I216" i="1"/>
  <c r="E218" i="1" l="1"/>
  <c r="J217" i="1"/>
  <c r="G217" i="1"/>
  <c r="H217" i="1" s="1"/>
  <c r="I217" i="1"/>
  <c r="E219" i="1" l="1"/>
  <c r="G218" i="1"/>
  <c r="H218" i="1" s="1"/>
  <c r="J218" i="1"/>
  <c r="I218" i="1"/>
  <c r="E220" i="1" l="1"/>
  <c r="G219" i="1"/>
  <c r="H219" i="1" s="1"/>
  <c r="J219" i="1"/>
  <c r="I219" i="1"/>
  <c r="E221" i="1" l="1"/>
  <c r="G220" i="1"/>
  <c r="H220" i="1" s="1"/>
  <c r="J220" i="1"/>
  <c r="I220" i="1"/>
  <c r="E222" i="1" l="1"/>
  <c r="G221" i="1"/>
  <c r="H221" i="1" s="1"/>
  <c r="J221" i="1"/>
  <c r="I221" i="1"/>
  <c r="E223" i="1" l="1"/>
  <c r="G222" i="1"/>
  <c r="H222" i="1" s="1"/>
  <c r="J222" i="1"/>
  <c r="I222" i="1"/>
  <c r="E224" i="1" l="1"/>
  <c r="J223" i="1"/>
  <c r="G223" i="1"/>
  <c r="H223" i="1" s="1"/>
  <c r="I223" i="1"/>
  <c r="G224" i="1" l="1"/>
  <c r="H224" i="1" s="1"/>
  <c r="E225" i="1"/>
  <c r="J224" i="1"/>
  <c r="I224" i="1"/>
  <c r="E226" i="1" l="1"/>
  <c r="J225" i="1"/>
  <c r="I225" i="1"/>
  <c r="G225" i="1"/>
  <c r="H225" i="1" s="1"/>
  <c r="E227" i="1" l="1"/>
  <c r="G226" i="1"/>
  <c r="H226" i="1" s="1"/>
  <c r="J226" i="1"/>
  <c r="I226" i="1"/>
  <c r="E228" i="1" l="1"/>
  <c r="J227" i="1"/>
  <c r="G227" i="1"/>
  <c r="H227" i="1" s="1"/>
  <c r="I227" i="1"/>
  <c r="E229" i="1" l="1"/>
  <c r="G228" i="1"/>
  <c r="H228" i="1" s="1"/>
  <c r="J228" i="1"/>
  <c r="I228" i="1"/>
  <c r="I229" i="1" l="1"/>
  <c r="E230" i="1"/>
  <c r="J229" i="1"/>
  <c r="G229" i="1"/>
  <c r="H229" i="1" s="1"/>
  <c r="G230" i="1" l="1"/>
  <c r="H230" i="1" s="1"/>
  <c r="E231" i="1"/>
  <c r="J230" i="1"/>
  <c r="I230" i="1"/>
  <c r="E232" i="1" l="1"/>
  <c r="G231" i="1"/>
  <c r="H231" i="1" s="1"/>
  <c r="J231" i="1"/>
  <c r="I231" i="1"/>
  <c r="E233" i="1" l="1"/>
  <c r="J232" i="1"/>
  <c r="G232" i="1"/>
  <c r="H232" i="1" s="1"/>
  <c r="I232" i="1"/>
  <c r="E234" i="1" l="1"/>
  <c r="G233" i="1"/>
  <c r="H233" i="1" s="1"/>
  <c r="J233" i="1"/>
  <c r="I233" i="1"/>
  <c r="E235" i="1" l="1"/>
  <c r="G234" i="1"/>
  <c r="H234" i="1" s="1"/>
  <c r="J234" i="1"/>
  <c r="I234" i="1"/>
  <c r="E236" i="1" l="1"/>
  <c r="G235" i="1"/>
  <c r="H235" i="1" s="1"/>
  <c r="I235" i="1"/>
  <c r="J235" i="1"/>
  <c r="E237" i="1" l="1"/>
  <c r="G236" i="1"/>
  <c r="H236" i="1" s="1"/>
  <c r="J236" i="1"/>
  <c r="I236" i="1"/>
  <c r="E238" i="1" l="1"/>
  <c r="J237" i="1"/>
  <c r="G237" i="1"/>
  <c r="H237" i="1" s="1"/>
  <c r="I237" i="1"/>
  <c r="E239" i="1" l="1"/>
  <c r="G238" i="1"/>
  <c r="H238" i="1" s="1"/>
  <c r="J238" i="1"/>
  <c r="I238" i="1"/>
  <c r="E240" i="1" l="1"/>
  <c r="G239" i="1"/>
  <c r="H239" i="1" s="1"/>
  <c r="J239" i="1"/>
  <c r="I239" i="1"/>
  <c r="E241" i="1" l="1"/>
  <c r="G240" i="1"/>
  <c r="H240" i="1" s="1"/>
  <c r="J240" i="1"/>
  <c r="I240" i="1"/>
  <c r="E242" i="1" l="1"/>
  <c r="J241" i="1"/>
  <c r="G241" i="1"/>
  <c r="H241" i="1" s="1"/>
  <c r="I241" i="1"/>
  <c r="E243" i="1" l="1"/>
  <c r="G242" i="1"/>
  <c r="H242" i="1" s="1"/>
  <c r="J242" i="1"/>
  <c r="I242" i="1"/>
  <c r="E244" i="1" l="1"/>
  <c r="I243" i="1"/>
  <c r="G243" i="1"/>
  <c r="H243" i="1" s="1"/>
  <c r="J243" i="1"/>
  <c r="G244" i="1" l="1"/>
  <c r="H244" i="1" s="1"/>
  <c r="E245" i="1"/>
  <c r="J244" i="1"/>
  <c r="I244" i="1"/>
  <c r="E246" i="1" l="1"/>
  <c r="J245" i="1"/>
  <c r="G245" i="1"/>
  <c r="H245" i="1" s="1"/>
  <c r="I245" i="1"/>
  <c r="E247" i="1" l="1"/>
  <c r="J246" i="1"/>
  <c r="G246" i="1"/>
  <c r="H246" i="1" s="1"/>
  <c r="I246" i="1"/>
  <c r="E248" i="1" l="1"/>
  <c r="G247" i="1"/>
  <c r="H247" i="1" s="1"/>
  <c r="J247" i="1"/>
  <c r="I247" i="1"/>
  <c r="E249" i="1" l="1"/>
  <c r="G248" i="1"/>
  <c r="H248" i="1" s="1"/>
  <c r="J248" i="1"/>
  <c r="I248" i="1"/>
  <c r="E250" i="1" l="1"/>
  <c r="G249" i="1"/>
  <c r="H249" i="1" s="1"/>
  <c r="J249" i="1"/>
  <c r="I249" i="1"/>
  <c r="E251" i="1" l="1"/>
  <c r="G250" i="1"/>
  <c r="H250" i="1" s="1"/>
  <c r="J250" i="1"/>
  <c r="I250" i="1"/>
  <c r="E252" i="1" l="1"/>
  <c r="G251" i="1"/>
  <c r="H251" i="1" s="1"/>
  <c r="I251" i="1"/>
  <c r="J251" i="1"/>
  <c r="E253" i="1" l="1"/>
  <c r="G252" i="1"/>
  <c r="H252" i="1" s="1"/>
  <c r="J252" i="1"/>
  <c r="I252" i="1"/>
  <c r="E254" i="1" l="1"/>
  <c r="J253" i="1"/>
  <c r="G253" i="1"/>
  <c r="H253" i="1" s="1"/>
  <c r="I253" i="1"/>
  <c r="E255" i="1" l="1"/>
  <c r="G254" i="1"/>
  <c r="H254" i="1" s="1"/>
  <c r="J254" i="1"/>
  <c r="I254" i="1"/>
  <c r="E256" i="1" l="1"/>
  <c r="G255" i="1"/>
  <c r="H255" i="1" s="1"/>
  <c r="J255" i="1"/>
  <c r="I255" i="1"/>
  <c r="E257" i="1" l="1"/>
  <c r="G256" i="1"/>
  <c r="H256" i="1" s="1"/>
  <c r="J256" i="1"/>
  <c r="I256" i="1"/>
  <c r="E258" i="1" l="1"/>
  <c r="J257" i="1"/>
  <c r="G257" i="1"/>
  <c r="H257" i="1" s="1"/>
  <c r="I257" i="1"/>
  <c r="E259" i="1" l="1"/>
  <c r="G258" i="1"/>
  <c r="H258" i="1" s="1"/>
  <c r="J258" i="1"/>
  <c r="I258" i="1"/>
  <c r="E260" i="1" l="1"/>
  <c r="G259" i="1"/>
  <c r="H259" i="1" s="1"/>
  <c r="J259" i="1"/>
  <c r="I259" i="1"/>
  <c r="E261" i="1" l="1"/>
  <c r="G260" i="1"/>
  <c r="H260" i="1" s="1"/>
  <c r="J260" i="1"/>
  <c r="I260" i="1"/>
  <c r="E262" i="1" l="1"/>
  <c r="J261" i="1"/>
  <c r="G261" i="1"/>
  <c r="H261" i="1" s="1"/>
  <c r="I261" i="1"/>
  <c r="E263" i="1" l="1"/>
  <c r="J262" i="1"/>
  <c r="G262" i="1"/>
  <c r="H262" i="1" s="1"/>
  <c r="I262" i="1"/>
  <c r="E264" i="1" l="1"/>
  <c r="G263" i="1"/>
  <c r="H263" i="1" s="1"/>
  <c r="J263" i="1"/>
  <c r="I263" i="1"/>
  <c r="E265" i="1" l="1"/>
  <c r="G264" i="1"/>
  <c r="H264" i="1" s="1"/>
  <c r="J264" i="1"/>
  <c r="I264" i="1"/>
  <c r="E266" i="1" l="1"/>
  <c r="G265" i="1"/>
  <c r="H265" i="1" s="1"/>
  <c r="J265" i="1"/>
  <c r="I265" i="1"/>
  <c r="E267" i="1" l="1"/>
  <c r="G266" i="1"/>
  <c r="H266" i="1" s="1"/>
  <c r="J266" i="1"/>
  <c r="I266" i="1"/>
  <c r="E268" i="1" l="1"/>
  <c r="J267" i="1"/>
  <c r="G267" i="1"/>
  <c r="H267" i="1" s="1"/>
  <c r="I267" i="1"/>
  <c r="E269" i="1" l="1"/>
  <c r="J268" i="1"/>
  <c r="G268" i="1"/>
  <c r="H268" i="1" s="1"/>
  <c r="I268" i="1"/>
  <c r="E270" i="1" l="1"/>
  <c r="G269" i="1"/>
  <c r="H269" i="1" s="1"/>
  <c r="J269" i="1"/>
  <c r="I269" i="1"/>
  <c r="E271" i="1" l="1"/>
  <c r="J270" i="1"/>
  <c r="G270" i="1"/>
  <c r="H270" i="1" s="1"/>
  <c r="I270" i="1"/>
  <c r="E272" i="1" l="1"/>
  <c r="G271" i="1"/>
  <c r="H271" i="1" s="1"/>
  <c r="J271" i="1"/>
  <c r="I271" i="1"/>
  <c r="E273" i="1" l="1"/>
  <c r="G272" i="1"/>
  <c r="H272" i="1" s="1"/>
  <c r="J272" i="1"/>
  <c r="I272" i="1"/>
  <c r="E274" i="1" l="1"/>
  <c r="G273" i="1"/>
  <c r="H273" i="1" s="1"/>
  <c r="J273" i="1"/>
  <c r="I273" i="1"/>
  <c r="E275" i="1" l="1"/>
  <c r="G274" i="1"/>
  <c r="H274" i="1" s="1"/>
  <c r="J274" i="1"/>
  <c r="I274" i="1"/>
  <c r="E276" i="1" l="1"/>
  <c r="G275" i="1"/>
  <c r="H275" i="1" s="1"/>
  <c r="J275" i="1"/>
  <c r="I275" i="1"/>
  <c r="E277" i="1" l="1"/>
  <c r="G276" i="1"/>
  <c r="H276" i="1" s="1"/>
  <c r="J276" i="1"/>
  <c r="I276" i="1"/>
  <c r="E278" i="1" l="1"/>
  <c r="J277" i="1"/>
  <c r="G277" i="1"/>
  <c r="H277" i="1" s="1"/>
  <c r="I277" i="1"/>
  <c r="E279" i="1" l="1"/>
  <c r="J278" i="1"/>
  <c r="G278" i="1"/>
  <c r="H278" i="1" s="1"/>
  <c r="I278" i="1"/>
  <c r="E280" i="1" l="1"/>
  <c r="G279" i="1"/>
  <c r="H279" i="1" s="1"/>
  <c r="J279" i="1"/>
  <c r="I279" i="1"/>
  <c r="E281" i="1" l="1"/>
  <c r="G280" i="1"/>
  <c r="H280" i="1" s="1"/>
  <c r="J280" i="1"/>
  <c r="I280" i="1"/>
  <c r="E282" i="1" l="1"/>
  <c r="G281" i="1"/>
  <c r="H281" i="1" s="1"/>
  <c r="J281" i="1"/>
  <c r="I281" i="1"/>
  <c r="E283" i="1" l="1"/>
  <c r="G282" i="1"/>
  <c r="H282" i="1" s="1"/>
  <c r="J282" i="1"/>
  <c r="I282" i="1"/>
  <c r="E284" i="1" l="1"/>
  <c r="J283" i="1"/>
  <c r="G283" i="1"/>
  <c r="H283" i="1" s="1"/>
  <c r="I283" i="1"/>
  <c r="E285" i="1" l="1"/>
  <c r="J284" i="1"/>
  <c r="G284" i="1"/>
  <c r="H284" i="1" s="1"/>
  <c r="I284" i="1"/>
  <c r="E286" i="1" l="1"/>
  <c r="G285" i="1"/>
  <c r="H285" i="1" s="1"/>
  <c r="J285" i="1"/>
  <c r="I285" i="1"/>
  <c r="E287" i="1" l="1"/>
  <c r="J286" i="1"/>
  <c r="G286" i="1"/>
  <c r="H286" i="1" s="1"/>
  <c r="I286" i="1"/>
  <c r="E288" i="1" l="1"/>
  <c r="G287" i="1"/>
  <c r="H287" i="1" s="1"/>
  <c r="J287" i="1"/>
  <c r="I287" i="1"/>
  <c r="E289" i="1" l="1"/>
  <c r="G288" i="1"/>
  <c r="H288" i="1" s="1"/>
  <c r="J288" i="1"/>
  <c r="I288" i="1"/>
  <c r="E290" i="1" l="1"/>
  <c r="G289" i="1"/>
  <c r="H289" i="1" s="1"/>
  <c r="J289" i="1"/>
  <c r="I289" i="1"/>
  <c r="E291" i="1" l="1"/>
  <c r="G290" i="1"/>
  <c r="H290" i="1" s="1"/>
  <c r="J290" i="1"/>
  <c r="I290" i="1"/>
  <c r="E292" i="1" l="1"/>
  <c r="J291" i="1"/>
  <c r="G291" i="1"/>
  <c r="H291" i="1" s="1"/>
  <c r="I291" i="1"/>
  <c r="E293" i="1" l="1"/>
  <c r="G292" i="1"/>
  <c r="H292" i="1" s="1"/>
  <c r="J292" i="1"/>
  <c r="I292" i="1"/>
  <c r="E294" i="1" l="1"/>
  <c r="G293" i="1"/>
  <c r="H293" i="1" s="1"/>
  <c r="J293" i="1"/>
  <c r="I293" i="1"/>
  <c r="E295" i="1" l="1"/>
  <c r="J294" i="1"/>
  <c r="G294" i="1"/>
  <c r="H294" i="1" s="1"/>
  <c r="I294" i="1"/>
  <c r="E296" i="1" l="1"/>
  <c r="G295" i="1"/>
  <c r="H295" i="1" s="1"/>
  <c r="J295" i="1"/>
  <c r="I295" i="1"/>
  <c r="E297" i="1" l="1"/>
  <c r="G296" i="1"/>
  <c r="H296" i="1" s="1"/>
  <c r="J296" i="1"/>
  <c r="I296" i="1"/>
  <c r="E298" i="1" l="1"/>
  <c r="G297" i="1"/>
  <c r="H297" i="1" s="1"/>
  <c r="J297" i="1"/>
  <c r="I297" i="1"/>
  <c r="E299" i="1" l="1"/>
  <c r="G298" i="1"/>
  <c r="H298" i="1" s="1"/>
  <c r="J298" i="1"/>
  <c r="I298" i="1"/>
  <c r="E300" i="1" l="1"/>
  <c r="J299" i="1"/>
  <c r="G299" i="1"/>
  <c r="H299" i="1" s="1"/>
  <c r="I299" i="1"/>
  <c r="E301" i="1" l="1"/>
  <c r="J300" i="1"/>
  <c r="G300" i="1"/>
  <c r="H300" i="1" s="1"/>
  <c r="I300" i="1"/>
  <c r="E302" i="1" l="1"/>
  <c r="J301" i="1"/>
  <c r="G301" i="1"/>
  <c r="H301" i="1" s="1"/>
  <c r="I301" i="1"/>
  <c r="E303" i="1" l="1"/>
  <c r="J302" i="1"/>
  <c r="G302" i="1"/>
  <c r="H302" i="1" s="1"/>
  <c r="I302" i="1"/>
  <c r="E304" i="1" l="1"/>
  <c r="G303" i="1"/>
  <c r="H303" i="1" s="1"/>
  <c r="J303" i="1"/>
  <c r="I303" i="1"/>
  <c r="E305" i="1" l="1"/>
  <c r="G304" i="1"/>
  <c r="H304" i="1" s="1"/>
  <c r="J304" i="1"/>
  <c r="I304" i="1"/>
  <c r="E306" i="1" l="1"/>
  <c r="G305" i="1"/>
  <c r="H305" i="1" s="1"/>
  <c r="J305" i="1"/>
  <c r="I305" i="1"/>
  <c r="E307" i="1" l="1"/>
  <c r="G306" i="1"/>
  <c r="H306" i="1" s="1"/>
  <c r="J306" i="1"/>
  <c r="I306" i="1"/>
  <c r="E308" i="1" l="1"/>
  <c r="G307" i="1"/>
  <c r="H307" i="1" s="1"/>
  <c r="J307" i="1"/>
  <c r="I307" i="1"/>
  <c r="E309" i="1" l="1"/>
  <c r="G308" i="1"/>
  <c r="H308" i="1" s="1"/>
  <c r="J308" i="1"/>
  <c r="I308" i="1"/>
  <c r="E310" i="1" l="1"/>
  <c r="J309" i="1"/>
  <c r="G309" i="1"/>
  <c r="H309" i="1" s="1"/>
  <c r="I309" i="1"/>
  <c r="E311" i="1" l="1"/>
  <c r="J310" i="1"/>
  <c r="G310" i="1"/>
  <c r="H310" i="1" s="1"/>
  <c r="I310" i="1"/>
  <c r="E312" i="1" l="1"/>
  <c r="G311" i="1"/>
  <c r="H311" i="1" s="1"/>
  <c r="J311" i="1"/>
  <c r="I311" i="1"/>
  <c r="E313" i="1" l="1"/>
  <c r="G312" i="1"/>
  <c r="H312" i="1" s="1"/>
  <c r="J312" i="1"/>
  <c r="I312" i="1"/>
  <c r="E314" i="1" l="1"/>
  <c r="G313" i="1"/>
  <c r="H313" i="1" s="1"/>
  <c r="J313" i="1"/>
  <c r="I313" i="1"/>
  <c r="E315" i="1" l="1"/>
  <c r="G314" i="1"/>
  <c r="H314" i="1" s="1"/>
  <c r="J314" i="1"/>
  <c r="I314" i="1"/>
  <c r="J315" i="1" l="1"/>
  <c r="G315" i="1"/>
  <c r="H315" i="1" s="1"/>
  <c r="I315" i="1"/>
</calcChain>
</file>

<file path=xl/sharedStrings.xml><?xml version="1.0" encoding="utf-8"?>
<sst xmlns="http://schemas.openxmlformats.org/spreadsheetml/2006/main" count="28" uniqueCount="24">
  <si>
    <r>
      <t>launch angle/</t>
    </r>
    <r>
      <rPr>
        <sz val="11"/>
        <color theme="0"/>
        <rFont val="Aptos Narrow"/>
        <family val="2"/>
      </rPr>
      <t>°</t>
    </r>
    <r>
      <rPr>
        <sz val="11"/>
        <color theme="0"/>
        <rFont val="Aptos Narrow"/>
        <family val="2"/>
        <scheme val="minor"/>
      </rPr>
      <t>(</t>
    </r>
    <r>
      <rPr>
        <sz val="11"/>
        <color theme="0"/>
        <rFont val="Aptos Narrow"/>
        <family val="2"/>
      </rPr>
      <t>θ)</t>
    </r>
  </si>
  <si>
    <t>launch angle/c(θ)</t>
  </si>
  <si>
    <r>
      <t>launch speed/ms</t>
    </r>
    <r>
      <rPr>
        <vertAlign val="superscript"/>
        <sz val="11"/>
        <color theme="0"/>
        <rFont val="Aptos Narrow"/>
        <family val="2"/>
        <scheme val="minor"/>
      </rPr>
      <t>-1</t>
    </r>
    <r>
      <rPr>
        <sz val="11"/>
        <color theme="0"/>
        <rFont val="Aptos Narrow"/>
        <family val="2"/>
        <scheme val="minor"/>
      </rPr>
      <t>(u)</t>
    </r>
  </si>
  <si>
    <t>launch height/m(h)</t>
  </si>
  <si>
    <r>
      <t>g/ms</t>
    </r>
    <r>
      <rPr>
        <vertAlign val="superscript"/>
        <sz val="11"/>
        <color theme="0"/>
        <rFont val="Aptos Narrow"/>
        <family val="2"/>
        <scheme val="minor"/>
      </rPr>
      <t>-2</t>
    </r>
    <r>
      <rPr>
        <sz val="11"/>
        <color theme="0"/>
        <rFont val="Aptos Narrow"/>
        <family val="2"/>
        <scheme val="minor"/>
      </rPr>
      <t>(g)</t>
    </r>
  </si>
  <si>
    <t>time step/s(t)</t>
  </si>
  <si>
    <r>
      <t>vx/ms</t>
    </r>
    <r>
      <rPr>
        <vertAlign val="superscript"/>
        <sz val="11"/>
        <color theme="1"/>
        <rFont val="Aptos Narrow"/>
        <family val="2"/>
        <scheme val="minor"/>
      </rPr>
      <t>-1</t>
    </r>
  </si>
  <si>
    <t>No Air-Resistance Model</t>
  </si>
  <si>
    <t xml:space="preserve">t/s </t>
  </si>
  <si>
    <t>vx</t>
  </si>
  <si>
    <t>vy</t>
  </si>
  <si>
    <t>v</t>
  </si>
  <si>
    <t>x</t>
  </si>
  <si>
    <t>y</t>
  </si>
  <si>
    <r>
      <t>initial vy/ms</t>
    </r>
    <r>
      <rPr>
        <vertAlign val="superscript"/>
        <sz val="11"/>
        <color theme="1"/>
        <rFont val="Aptos Narrow"/>
        <family val="2"/>
        <scheme val="minor"/>
      </rPr>
      <t>-1</t>
    </r>
  </si>
  <si>
    <r>
      <t>launch elevation/</t>
    </r>
    <r>
      <rPr>
        <sz val="11"/>
        <color theme="0"/>
        <rFont val="Aptos Narrow"/>
        <family val="2"/>
      </rPr>
      <t>°</t>
    </r>
    <r>
      <rPr>
        <sz val="11"/>
        <color theme="0"/>
        <rFont val="Aptos Narrow"/>
        <family val="2"/>
        <scheme val="minor"/>
      </rPr>
      <t>(</t>
    </r>
    <r>
      <rPr>
        <sz val="11"/>
        <color theme="0"/>
        <rFont val="Aptos Narrow"/>
        <family val="2"/>
      </rPr>
      <t>θ)</t>
    </r>
  </si>
  <si>
    <t>launch elevation/c(θ)</t>
  </si>
  <si>
    <t>range/m(R)</t>
  </si>
  <si>
    <t>x apogee/m</t>
  </si>
  <si>
    <t>t/s</t>
  </si>
  <si>
    <t>x/m</t>
  </si>
  <si>
    <t>y apogee/m</t>
  </si>
  <si>
    <t>time of flight/s(T)</t>
  </si>
  <si>
    <t>y/m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</si>
</sst>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/>
      <name val="Aptos Narrow"/>
      <family val="2"/>
    </font>
    <font>
      <vertAlign val="superscript"/>
      <sz val="11"/>
      <color theme="0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/>
    <xf numFmtId="0" fontId="0" fillId="4" borderId="5" xfId="0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Air-Resistance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94097088095429"/>
          <c:y val="0.12956412567266967"/>
          <c:w val="0.7580715223097112"/>
          <c:h val="0.64783136482939629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[1]Sheet1!$I$4:$I$154</c:f>
              <c:numCache>
                <c:formatCode>0.0000</c:formatCode>
                <c:ptCount val="151"/>
                <c:pt idx="0">
                  <c:v>0</c:v>
                </c:pt>
                <c:pt idx="1">
                  <c:v>0.28284271247461901</c:v>
                </c:pt>
                <c:pt idx="2">
                  <c:v>0.56568542494923801</c:v>
                </c:pt>
                <c:pt idx="3">
                  <c:v>0.84852813742385702</c:v>
                </c:pt>
                <c:pt idx="4">
                  <c:v>1.131370849898476</c:v>
                </c:pt>
                <c:pt idx="5">
                  <c:v>1.4142135623730951</c:v>
                </c:pt>
                <c:pt idx="6">
                  <c:v>1.6970562748477143</c:v>
                </c:pt>
                <c:pt idx="7">
                  <c:v>1.9798989873223334</c:v>
                </c:pt>
                <c:pt idx="8">
                  <c:v>2.2627416997969521</c:v>
                </c:pt>
                <c:pt idx="9">
                  <c:v>2.545584412271571</c:v>
                </c:pt>
                <c:pt idx="10">
                  <c:v>2.8284271247461898</c:v>
                </c:pt>
                <c:pt idx="11">
                  <c:v>3.1112698372208087</c:v>
                </c:pt>
                <c:pt idx="12">
                  <c:v>3.3941125496954276</c:v>
                </c:pt>
                <c:pt idx="13">
                  <c:v>3.6769552621700465</c:v>
                </c:pt>
                <c:pt idx="14">
                  <c:v>3.9597979746446659</c:v>
                </c:pt>
                <c:pt idx="15">
                  <c:v>4.2426406871192848</c:v>
                </c:pt>
                <c:pt idx="16">
                  <c:v>4.5254833995939041</c:v>
                </c:pt>
                <c:pt idx="17">
                  <c:v>4.8083261120685235</c:v>
                </c:pt>
                <c:pt idx="18">
                  <c:v>5.0911688245431428</c:v>
                </c:pt>
                <c:pt idx="19">
                  <c:v>5.3740115370177621</c:v>
                </c:pt>
                <c:pt idx="20">
                  <c:v>5.6568542494923815</c:v>
                </c:pt>
                <c:pt idx="21">
                  <c:v>5.9396969619670008</c:v>
                </c:pt>
                <c:pt idx="22">
                  <c:v>6.2225396744416201</c:v>
                </c:pt>
                <c:pt idx="23">
                  <c:v>6.5053823869162395</c:v>
                </c:pt>
                <c:pt idx="24">
                  <c:v>6.7882250993908588</c:v>
                </c:pt>
                <c:pt idx="25">
                  <c:v>7.0710678118654773</c:v>
                </c:pt>
                <c:pt idx="26">
                  <c:v>7.3539105243400966</c:v>
                </c:pt>
                <c:pt idx="27">
                  <c:v>7.636753236814716</c:v>
                </c:pt>
                <c:pt idx="28">
                  <c:v>7.9195959492893353</c:v>
                </c:pt>
                <c:pt idx="29">
                  <c:v>8.2024386617639546</c:v>
                </c:pt>
                <c:pt idx="30">
                  <c:v>8.4852813742385731</c:v>
                </c:pt>
                <c:pt idx="31">
                  <c:v>8.7681240867131933</c:v>
                </c:pt>
                <c:pt idx="32">
                  <c:v>9.0509667991878118</c:v>
                </c:pt>
                <c:pt idx="33">
                  <c:v>9.333809511662432</c:v>
                </c:pt>
                <c:pt idx="34">
                  <c:v>9.6166522241370505</c:v>
                </c:pt>
                <c:pt idx="35">
                  <c:v>9.8994949366116689</c:v>
                </c:pt>
                <c:pt idx="36">
                  <c:v>10.182337649086289</c:v>
                </c:pt>
                <c:pt idx="37">
                  <c:v>10.465180361560908</c:v>
                </c:pt>
                <c:pt idx="38">
                  <c:v>10.748023074035528</c:v>
                </c:pt>
                <c:pt idx="39">
                  <c:v>11.030865786510146</c:v>
                </c:pt>
                <c:pt idx="40">
                  <c:v>11.313708498984766</c:v>
                </c:pt>
                <c:pt idx="41">
                  <c:v>11.596551211459385</c:v>
                </c:pt>
                <c:pt idx="42">
                  <c:v>11.879393923934005</c:v>
                </c:pt>
                <c:pt idx="43">
                  <c:v>12.162236636408624</c:v>
                </c:pt>
                <c:pt idx="44">
                  <c:v>12.445079348883244</c:v>
                </c:pt>
                <c:pt idx="45">
                  <c:v>12.727922061357862</c:v>
                </c:pt>
                <c:pt idx="46">
                  <c:v>13.010764773832483</c:v>
                </c:pt>
                <c:pt idx="47">
                  <c:v>13.293607486307101</c:v>
                </c:pt>
                <c:pt idx="48">
                  <c:v>13.576450198781719</c:v>
                </c:pt>
                <c:pt idx="49">
                  <c:v>13.85929291125634</c:v>
                </c:pt>
                <c:pt idx="50">
                  <c:v>14.142135623730958</c:v>
                </c:pt>
                <c:pt idx="51">
                  <c:v>14.424978336205577</c:v>
                </c:pt>
                <c:pt idx="52">
                  <c:v>14.707821048680195</c:v>
                </c:pt>
                <c:pt idx="53">
                  <c:v>14.990663761154815</c:v>
                </c:pt>
                <c:pt idx="54">
                  <c:v>15.273506473629434</c:v>
                </c:pt>
                <c:pt idx="55">
                  <c:v>15.556349186104054</c:v>
                </c:pt>
                <c:pt idx="56">
                  <c:v>15.839191898578672</c:v>
                </c:pt>
                <c:pt idx="57">
                  <c:v>16.122034611053291</c:v>
                </c:pt>
                <c:pt idx="58">
                  <c:v>16.404877323527913</c:v>
                </c:pt>
                <c:pt idx="59">
                  <c:v>16.687720036002531</c:v>
                </c:pt>
                <c:pt idx="60">
                  <c:v>16.97056274847715</c:v>
                </c:pt>
                <c:pt idx="61">
                  <c:v>17.253405460951768</c:v>
                </c:pt>
                <c:pt idx="62">
                  <c:v>17.53624817342639</c:v>
                </c:pt>
                <c:pt idx="63">
                  <c:v>17.819090885901009</c:v>
                </c:pt>
                <c:pt idx="64">
                  <c:v>18.101933598375627</c:v>
                </c:pt>
                <c:pt idx="65">
                  <c:v>18.384776310850246</c:v>
                </c:pt>
                <c:pt idx="66">
                  <c:v>18.667619023324864</c:v>
                </c:pt>
                <c:pt idx="67">
                  <c:v>18.950461735799486</c:v>
                </c:pt>
                <c:pt idx="68">
                  <c:v>19.233304448274104</c:v>
                </c:pt>
                <c:pt idx="69">
                  <c:v>19.516147160748723</c:v>
                </c:pt>
                <c:pt idx="70">
                  <c:v>19.798989873223341</c:v>
                </c:pt>
                <c:pt idx="71">
                  <c:v>20.081832585697963</c:v>
                </c:pt>
                <c:pt idx="72">
                  <c:v>20.364675298172582</c:v>
                </c:pt>
                <c:pt idx="73">
                  <c:v>20.6475180106472</c:v>
                </c:pt>
                <c:pt idx="74">
                  <c:v>20.930360723121819</c:v>
                </c:pt>
                <c:pt idx="75">
                  <c:v>21.213203435596441</c:v>
                </c:pt>
                <c:pt idx="76">
                  <c:v>21.496046148071059</c:v>
                </c:pt>
                <c:pt idx="77">
                  <c:v>21.778888860545678</c:v>
                </c:pt>
                <c:pt idx="78">
                  <c:v>22.061731573020296</c:v>
                </c:pt>
                <c:pt idx="79">
                  <c:v>22.344574285494915</c:v>
                </c:pt>
                <c:pt idx="80">
                  <c:v>22.627416997969537</c:v>
                </c:pt>
                <c:pt idx="81">
                  <c:v>22.910259710444155</c:v>
                </c:pt>
                <c:pt idx="82">
                  <c:v>23.193102422918773</c:v>
                </c:pt>
                <c:pt idx="83">
                  <c:v>23.475945135393392</c:v>
                </c:pt>
                <c:pt idx="84">
                  <c:v>23.758787847868014</c:v>
                </c:pt>
                <c:pt idx="85">
                  <c:v>24.041630560342632</c:v>
                </c:pt>
                <c:pt idx="86">
                  <c:v>24.324473272817251</c:v>
                </c:pt>
                <c:pt idx="87">
                  <c:v>24.607315985291869</c:v>
                </c:pt>
                <c:pt idx="88">
                  <c:v>24.890158697766491</c:v>
                </c:pt>
                <c:pt idx="89">
                  <c:v>25.17300141024111</c:v>
                </c:pt>
                <c:pt idx="90">
                  <c:v>25.455844122715728</c:v>
                </c:pt>
                <c:pt idx="91">
                  <c:v>25.738686835190347</c:v>
                </c:pt>
                <c:pt idx="92">
                  <c:v>26.021529547664965</c:v>
                </c:pt>
                <c:pt idx="93">
                  <c:v>26.304372260139587</c:v>
                </c:pt>
                <c:pt idx="94">
                  <c:v>26.587214972614206</c:v>
                </c:pt>
                <c:pt idx="95">
                  <c:v>26.870057685088824</c:v>
                </c:pt>
                <c:pt idx="96">
                  <c:v>27.152900397563442</c:v>
                </c:pt>
                <c:pt idx="97">
                  <c:v>27.435743110038064</c:v>
                </c:pt>
                <c:pt idx="98">
                  <c:v>27.718585822512683</c:v>
                </c:pt>
                <c:pt idx="99">
                  <c:v>28.001428534987301</c:v>
                </c:pt>
                <c:pt idx="100">
                  <c:v>28.28427124746192</c:v>
                </c:pt>
                <c:pt idx="101">
                  <c:v>28.567113959936542</c:v>
                </c:pt>
                <c:pt idx="102">
                  <c:v>28.84995667241116</c:v>
                </c:pt>
                <c:pt idx="103">
                  <c:v>29.132799384885779</c:v>
                </c:pt>
                <c:pt idx="104">
                  <c:v>29.415642097360397</c:v>
                </c:pt>
                <c:pt idx="105">
                  <c:v>29.698484809835016</c:v>
                </c:pt>
                <c:pt idx="106">
                  <c:v>29.981327522309638</c:v>
                </c:pt>
                <c:pt idx="107">
                  <c:v>30.264170234784256</c:v>
                </c:pt>
                <c:pt idx="108">
                  <c:v>30.547012947258875</c:v>
                </c:pt>
                <c:pt idx="109">
                  <c:v>30.829855659733493</c:v>
                </c:pt>
                <c:pt idx="110">
                  <c:v>31.112698372208115</c:v>
                </c:pt>
                <c:pt idx="111">
                  <c:v>31.395541084682733</c:v>
                </c:pt>
                <c:pt idx="112">
                  <c:v>31.678383797157352</c:v>
                </c:pt>
                <c:pt idx="113">
                  <c:v>31.96122650963197</c:v>
                </c:pt>
                <c:pt idx="114">
                  <c:v>32.244069222106589</c:v>
                </c:pt>
                <c:pt idx="115">
                  <c:v>32.526911934581207</c:v>
                </c:pt>
                <c:pt idx="116">
                  <c:v>32.809754647055826</c:v>
                </c:pt>
                <c:pt idx="117">
                  <c:v>33.092597359530451</c:v>
                </c:pt>
                <c:pt idx="118">
                  <c:v>33.37544007200507</c:v>
                </c:pt>
                <c:pt idx="119">
                  <c:v>33.658282784479688</c:v>
                </c:pt>
                <c:pt idx="120">
                  <c:v>33.941125496954307</c:v>
                </c:pt>
                <c:pt idx="121">
                  <c:v>34.223968209428925</c:v>
                </c:pt>
                <c:pt idx="122">
                  <c:v>34.506810921903543</c:v>
                </c:pt>
                <c:pt idx="123">
                  <c:v>34.789653634378162</c:v>
                </c:pt>
                <c:pt idx="124">
                  <c:v>35.07249634685278</c:v>
                </c:pt>
                <c:pt idx="125">
                  <c:v>35.355339059327406</c:v>
                </c:pt>
                <c:pt idx="126">
                  <c:v>35.638181771802024</c:v>
                </c:pt>
                <c:pt idx="127">
                  <c:v>35.921024484276643</c:v>
                </c:pt>
                <c:pt idx="128">
                  <c:v>36.203867196751261</c:v>
                </c:pt>
                <c:pt idx="129">
                  <c:v>36.48670990922588</c:v>
                </c:pt>
                <c:pt idx="130">
                  <c:v>36.769552621700498</c:v>
                </c:pt>
                <c:pt idx="131">
                  <c:v>37.052395334175117</c:v>
                </c:pt>
                <c:pt idx="132">
                  <c:v>37.335238046649735</c:v>
                </c:pt>
                <c:pt idx="133">
                  <c:v>37.618080759124354</c:v>
                </c:pt>
                <c:pt idx="134">
                  <c:v>37.900923471598979</c:v>
                </c:pt>
                <c:pt idx="135">
                  <c:v>38.183766184073598</c:v>
                </c:pt>
                <c:pt idx="136">
                  <c:v>38.466608896548216</c:v>
                </c:pt>
                <c:pt idx="137">
                  <c:v>38.749451609022834</c:v>
                </c:pt>
                <c:pt idx="138">
                  <c:v>39.032294321497453</c:v>
                </c:pt>
                <c:pt idx="139">
                  <c:v>39.315137033972071</c:v>
                </c:pt>
                <c:pt idx="140">
                  <c:v>39.59797974644669</c:v>
                </c:pt>
                <c:pt idx="141">
                  <c:v>39.880822458921308</c:v>
                </c:pt>
                <c:pt idx="142">
                  <c:v>40.163665171395927</c:v>
                </c:pt>
                <c:pt idx="143">
                  <c:v>40.446507883870552</c:v>
                </c:pt>
                <c:pt idx="144">
                  <c:v>40.729350596345171</c:v>
                </c:pt>
                <c:pt idx="145">
                  <c:v>41.012193308819789</c:v>
                </c:pt>
                <c:pt idx="146">
                  <c:v>41.295036021294408</c:v>
                </c:pt>
                <c:pt idx="147">
                  <c:v>41.577878733769026</c:v>
                </c:pt>
                <c:pt idx="148">
                  <c:v>41.860721446243645</c:v>
                </c:pt>
                <c:pt idx="149">
                  <c:v>42.143564158718263</c:v>
                </c:pt>
                <c:pt idx="150">
                  <c:v>42.426406871192881</c:v>
                </c:pt>
              </c:numCache>
            </c:numRef>
          </c:xVal>
          <c:yVal>
            <c:numRef>
              <c:f>[1]Sheet1!$J$4:$J$154</c:f>
              <c:numCache>
                <c:formatCode>0.0000</c:formatCode>
                <c:ptCount val="151"/>
                <c:pt idx="0">
                  <c:v>2</c:v>
                </c:pt>
                <c:pt idx="1">
                  <c:v>2.2808807124746191</c:v>
                </c:pt>
                <c:pt idx="2">
                  <c:v>2.5578374249492377</c:v>
                </c:pt>
                <c:pt idx="3">
                  <c:v>2.8308701374238572</c:v>
                </c:pt>
                <c:pt idx="4">
                  <c:v>3.0999788498984762</c:v>
                </c:pt>
                <c:pt idx="5">
                  <c:v>3.3651635623730951</c:v>
                </c:pt>
                <c:pt idx="6">
                  <c:v>3.6264242748477145</c:v>
                </c:pt>
                <c:pt idx="7">
                  <c:v>3.8837609873223333</c:v>
                </c:pt>
                <c:pt idx="8">
                  <c:v>4.1371736997969517</c:v>
                </c:pt>
                <c:pt idx="9">
                  <c:v>4.3866624122715709</c:v>
                </c:pt>
                <c:pt idx="10">
                  <c:v>4.6322271247461897</c:v>
                </c:pt>
                <c:pt idx="11">
                  <c:v>4.873867837220808</c:v>
                </c:pt>
                <c:pt idx="12">
                  <c:v>5.1115845496954266</c:v>
                </c:pt>
                <c:pt idx="13">
                  <c:v>5.3453772621700466</c:v>
                </c:pt>
                <c:pt idx="14">
                  <c:v>5.5752459746446652</c:v>
                </c:pt>
                <c:pt idx="15">
                  <c:v>5.8011906871192851</c:v>
                </c:pt>
                <c:pt idx="16">
                  <c:v>6.0232113995939045</c:v>
                </c:pt>
                <c:pt idx="17">
                  <c:v>6.2413081120685234</c:v>
                </c:pt>
                <c:pt idx="18">
                  <c:v>6.4554808245431419</c:v>
                </c:pt>
                <c:pt idx="19">
                  <c:v>6.6657295370177607</c:v>
                </c:pt>
                <c:pt idx="20">
                  <c:v>6.87205424949238</c:v>
                </c:pt>
                <c:pt idx="21">
                  <c:v>7.0744549619669996</c:v>
                </c:pt>
                <c:pt idx="22">
                  <c:v>7.2729316744416197</c:v>
                </c:pt>
                <c:pt idx="23">
                  <c:v>7.4674843869162384</c:v>
                </c:pt>
                <c:pt idx="24">
                  <c:v>7.6581130993908566</c:v>
                </c:pt>
                <c:pt idx="25">
                  <c:v>7.8448178118654752</c:v>
                </c:pt>
                <c:pt idx="26">
                  <c:v>8.027598524340096</c:v>
                </c:pt>
                <c:pt idx="27">
                  <c:v>8.2064552368147154</c:v>
                </c:pt>
                <c:pt idx="28">
                  <c:v>8.3813879492893335</c:v>
                </c:pt>
                <c:pt idx="29">
                  <c:v>8.552396661763952</c:v>
                </c:pt>
                <c:pt idx="30">
                  <c:v>8.7194813742385726</c:v>
                </c:pt>
                <c:pt idx="31">
                  <c:v>8.8826420867131901</c:v>
                </c:pt>
                <c:pt idx="32">
                  <c:v>9.041878799187808</c:v>
                </c:pt>
                <c:pt idx="33">
                  <c:v>9.1971915116624281</c:v>
                </c:pt>
                <c:pt idx="34">
                  <c:v>9.3485802241370468</c:v>
                </c:pt>
                <c:pt idx="35">
                  <c:v>9.4960449366116677</c:v>
                </c:pt>
                <c:pt idx="36">
                  <c:v>9.6395856490862855</c:v>
                </c:pt>
                <c:pt idx="37">
                  <c:v>9.7792023615609054</c:v>
                </c:pt>
                <c:pt idx="38">
                  <c:v>9.9148950740355239</c:v>
                </c:pt>
                <c:pt idx="39">
                  <c:v>10.046663786510143</c:v>
                </c:pt>
                <c:pt idx="40">
                  <c:v>10.174508498984761</c:v>
                </c:pt>
                <c:pt idx="41">
                  <c:v>10.29842921145938</c:v>
                </c:pt>
                <c:pt idx="42">
                  <c:v>10.418425923933999</c:v>
                </c:pt>
                <c:pt idx="43">
                  <c:v>10.534498636408618</c:v>
                </c:pt>
                <c:pt idx="44">
                  <c:v>10.646647348883238</c:v>
                </c:pt>
                <c:pt idx="45">
                  <c:v>10.754872061357856</c:v>
                </c:pt>
                <c:pt idx="46">
                  <c:v>10.859172773832476</c:v>
                </c:pt>
                <c:pt idx="47">
                  <c:v>10.959549486307093</c:v>
                </c:pt>
                <c:pt idx="48">
                  <c:v>11.056002198781714</c:v>
                </c:pt>
                <c:pt idx="49">
                  <c:v>11.148530911256332</c:v>
                </c:pt>
                <c:pt idx="50">
                  <c:v>11.237135623730953</c:v>
                </c:pt>
                <c:pt idx="51">
                  <c:v>11.321816336205572</c:v>
                </c:pt>
                <c:pt idx="52">
                  <c:v>11.402573048680189</c:v>
                </c:pt>
                <c:pt idx="53">
                  <c:v>11.479405761154808</c:v>
                </c:pt>
                <c:pt idx="54">
                  <c:v>11.552314473629426</c:v>
                </c:pt>
                <c:pt idx="55">
                  <c:v>11.621299186104045</c:v>
                </c:pt>
                <c:pt idx="56">
                  <c:v>11.686359898578662</c:v>
                </c:pt>
                <c:pt idx="57">
                  <c:v>11.747496611053284</c:v>
                </c:pt>
                <c:pt idx="58">
                  <c:v>11.804709323527902</c:v>
                </c:pt>
                <c:pt idx="59">
                  <c:v>11.85799803600252</c:v>
                </c:pt>
                <c:pt idx="60">
                  <c:v>11.907362748477137</c:v>
                </c:pt>
                <c:pt idx="61">
                  <c:v>11.95280346095176</c:v>
                </c:pt>
                <c:pt idx="62">
                  <c:v>11.994320173426377</c:v>
                </c:pt>
                <c:pt idx="63">
                  <c:v>12.031912885900997</c:v>
                </c:pt>
                <c:pt idx="64">
                  <c:v>12.065581598375614</c:v>
                </c:pt>
                <c:pt idx="65">
                  <c:v>12.095326310850236</c:v>
                </c:pt>
                <c:pt idx="66">
                  <c:v>12.121147023324854</c:v>
                </c:pt>
                <c:pt idx="67">
                  <c:v>12.143043735799473</c:v>
                </c:pt>
                <c:pt idx="68">
                  <c:v>12.16101644827409</c:v>
                </c:pt>
                <c:pt idx="69">
                  <c:v>12.175065160748709</c:v>
                </c:pt>
                <c:pt idx="70">
                  <c:v>12.185189873223329</c:v>
                </c:pt>
                <c:pt idx="71">
                  <c:v>12.191390585697949</c:v>
                </c:pt>
                <c:pt idx="72">
                  <c:v>12.193667298172565</c:v>
                </c:pt>
                <c:pt idx="73">
                  <c:v>12.192020010647184</c:v>
                </c:pt>
                <c:pt idx="74">
                  <c:v>12.186448723121805</c:v>
                </c:pt>
                <c:pt idx="75">
                  <c:v>12.176953435596424</c:v>
                </c:pt>
                <c:pt idx="76">
                  <c:v>12.163534148071042</c:v>
                </c:pt>
                <c:pt idx="77">
                  <c:v>12.14619086054566</c:v>
                </c:pt>
                <c:pt idx="78">
                  <c:v>12.124923573020277</c:v>
                </c:pt>
                <c:pt idx="79">
                  <c:v>12.0997322854949</c:v>
                </c:pt>
                <c:pt idx="80">
                  <c:v>12.070616997969516</c:v>
                </c:pt>
                <c:pt idx="81">
                  <c:v>12.037577710444134</c:v>
                </c:pt>
                <c:pt idx="82">
                  <c:v>12.000614422918753</c:v>
                </c:pt>
                <c:pt idx="83">
                  <c:v>11.959727135393374</c:v>
                </c:pt>
                <c:pt idx="84">
                  <c:v>11.914915847867992</c:v>
                </c:pt>
                <c:pt idx="85">
                  <c:v>11.866180560342611</c:v>
                </c:pt>
                <c:pt idx="86">
                  <c:v>11.813521272817228</c:v>
                </c:pt>
                <c:pt idx="87">
                  <c:v>11.756937985291845</c:v>
                </c:pt>
                <c:pt idx="88">
                  <c:v>11.696430697766466</c:v>
                </c:pt>
                <c:pt idx="89">
                  <c:v>11.631999410241086</c:v>
                </c:pt>
                <c:pt idx="90">
                  <c:v>11.563644122715704</c:v>
                </c:pt>
                <c:pt idx="91">
                  <c:v>11.491364835190321</c:v>
                </c:pt>
                <c:pt idx="92">
                  <c:v>11.41516154766494</c:v>
                </c:pt>
                <c:pt idx="93">
                  <c:v>11.335034260139562</c:v>
                </c:pt>
                <c:pt idx="94">
                  <c:v>11.250982972614178</c:v>
                </c:pt>
                <c:pt idx="95">
                  <c:v>11.163007685088797</c:v>
                </c:pt>
                <c:pt idx="96">
                  <c:v>11.071108397563414</c:v>
                </c:pt>
                <c:pt idx="97">
                  <c:v>10.975285110038037</c:v>
                </c:pt>
                <c:pt idx="98">
                  <c:v>10.875537822512655</c:v>
                </c:pt>
                <c:pt idx="99">
                  <c:v>10.771866534987272</c:v>
                </c:pt>
                <c:pt idx="100">
                  <c:v>10.664271247461887</c:v>
                </c:pt>
                <c:pt idx="101">
                  <c:v>10.552751959936511</c:v>
                </c:pt>
                <c:pt idx="102">
                  <c:v>10.437308672411127</c:v>
                </c:pt>
                <c:pt idx="103">
                  <c:v>10.317941384885746</c:v>
                </c:pt>
                <c:pt idx="104">
                  <c:v>10.194650097360363</c:v>
                </c:pt>
                <c:pt idx="105">
                  <c:v>10.067434809834982</c:v>
                </c:pt>
                <c:pt idx="106">
                  <c:v>9.936295522309603</c:v>
                </c:pt>
                <c:pt idx="107">
                  <c:v>9.8012322347842193</c:v>
                </c:pt>
                <c:pt idx="108">
                  <c:v>9.6622449472588379</c:v>
                </c:pt>
                <c:pt idx="109">
                  <c:v>9.519333659733455</c:v>
                </c:pt>
                <c:pt idx="110">
                  <c:v>9.3724983722080815</c:v>
                </c:pt>
                <c:pt idx="111">
                  <c:v>9.2217390846826994</c:v>
                </c:pt>
                <c:pt idx="112">
                  <c:v>9.067055797157316</c:v>
                </c:pt>
                <c:pt idx="113">
                  <c:v>8.9084485096319312</c:v>
                </c:pt>
                <c:pt idx="114">
                  <c:v>8.7459172221065522</c:v>
                </c:pt>
                <c:pt idx="115">
                  <c:v>8.5794619345811718</c:v>
                </c:pt>
                <c:pt idx="116">
                  <c:v>8.4090826470557865</c:v>
                </c:pt>
                <c:pt idx="117">
                  <c:v>8.2347793595304033</c:v>
                </c:pt>
                <c:pt idx="118">
                  <c:v>8.0565520720050259</c:v>
                </c:pt>
                <c:pt idx="119">
                  <c:v>7.87440078447964</c:v>
                </c:pt>
                <c:pt idx="120">
                  <c:v>7.6883254969542563</c:v>
                </c:pt>
                <c:pt idx="121">
                  <c:v>7.4983262094288747</c:v>
                </c:pt>
                <c:pt idx="122">
                  <c:v>7.3044029219035025</c:v>
                </c:pt>
                <c:pt idx="123">
                  <c:v>7.1065556343781182</c:v>
                </c:pt>
                <c:pt idx="124">
                  <c:v>6.9047843468527361</c:v>
                </c:pt>
                <c:pt idx="125">
                  <c:v>6.6990890593273527</c:v>
                </c:pt>
                <c:pt idx="126">
                  <c:v>6.4894697718019749</c:v>
                </c:pt>
                <c:pt idx="127">
                  <c:v>6.2759264842765887</c:v>
                </c:pt>
                <c:pt idx="128">
                  <c:v>6.0584591967512083</c:v>
                </c:pt>
                <c:pt idx="129">
                  <c:v>5.8370679092258229</c:v>
                </c:pt>
                <c:pt idx="130">
                  <c:v>5.6117526217004468</c:v>
                </c:pt>
                <c:pt idx="131">
                  <c:v>5.3825133341750657</c:v>
                </c:pt>
                <c:pt idx="132">
                  <c:v>5.1493500466496869</c:v>
                </c:pt>
                <c:pt idx="133">
                  <c:v>4.9122627591243031</c:v>
                </c:pt>
                <c:pt idx="134">
                  <c:v>4.6712514715989215</c:v>
                </c:pt>
                <c:pt idx="135">
                  <c:v>4.426316184073535</c:v>
                </c:pt>
                <c:pt idx="136">
                  <c:v>4.1774568965481578</c:v>
                </c:pt>
                <c:pt idx="137">
                  <c:v>3.9246736090227685</c:v>
                </c:pt>
                <c:pt idx="138">
                  <c:v>3.6679663214973885</c:v>
                </c:pt>
                <c:pt idx="139">
                  <c:v>3.4073350339720108</c:v>
                </c:pt>
                <c:pt idx="140">
                  <c:v>3.1427797464466352</c:v>
                </c:pt>
                <c:pt idx="141">
                  <c:v>2.8743004589212475</c:v>
                </c:pt>
                <c:pt idx="142">
                  <c:v>2.6018971713958621</c:v>
                </c:pt>
                <c:pt idx="143">
                  <c:v>2.3255698838704859</c:v>
                </c:pt>
                <c:pt idx="144">
                  <c:v>2.0453185963451048</c:v>
                </c:pt>
                <c:pt idx="145">
                  <c:v>1.7611433088197188</c:v>
                </c:pt>
                <c:pt idx="146">
                  <c:v>1.473044021294335</c:v>
                </c:pt>
                <c:pt idx="147">
                  <c:v>1.1810207337689533</c:v>
                </c:pt>
                <c:pt idx="148">
                  <c:v>0.88507344624357387</c:v>
                </c:pt>
                <c:pt idx="149">
                  <c:v>0.58520215871819659</c:v>
                </c:pt>
                <c:pt idx="150">
                  <c:v>0.28140687119281438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B-4D8B-B2AD-4121F3487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612416"/>
        <c:axId val="1751612896"/>
      </c:scatterChart>
      <c:valAx>
        <c:axId val="175161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12896"/>
        <c:crosses val="autoZero"/>
        <c:crossBetween val="midCat"/>
      </c:valAx>
      <c:valAx>
        <c:axId val="17516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1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Projectile 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48381452318461"/>
          <c:y val="0.2229445236668251"/>
          <c:w val="0.82829396325459315"/>
          <c:h val="0.65411887490441645"/>
        </c:manualLayout>
      </c:layout>
      <c:scatterChart>
        <c:scatterStyle val="lineMarker"/>
        <c:varyColors val="0"/>
        <c:ser>
          <c:idx val="0"/>
          <c:order val="0"/>
          <c:tx>
            <c:v>y vs x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[1]Sheet2!$F$3:$F$78</c:f>
              <c:numCache>
                <c:formatCode>General</c:formatCode>
                <c:ptCount val="76"/>
                <c:pt idx="0">
                  <c:v>0</c:v>
                </c:pt>
                <c:pt idx="1">
                  <c:v>0.14862896509547885</c:v>
                </c:pt>
                <c:pt idx="2">
                  <c:v>0.2972579301909577</c:v>
                </c:pt>
                <c:pt idx="3">
                  <c:v>0.44588689528643655</c:v>
                </c:pt>
                <c:pt idx="4">
                  <c:v>0.5945158603819154</c:v>
                </c:pt>
                <c:pt idx="5">
                  <c:v>0.74314482547739424</c:v>
                </c:pt>
                <c:pt idx="6">
                  <c:v>0.8917737905728732</c:v>
                </c:pt>
                <c:pt idx="7">
                  <c:v>1.0404027556683519</c:v>
                </c:pt>
                <c:pt idx="8">
                  <c:v>1.1890317207638308</c:v>
                </c:pt>
                <c:pt idx="9">
                  <c:v>1.3376606858593094</c:v>
                </c:pt>
                <c:pt idx="10">
                  <c:v>1.4862896509547883</c:v>
                </c:pt>
                <c:pt idx="11">
                  <c:v>1.6349186160502671</c:v>
                </c:pt>
                <c:pt idx="12">
                  <c:v>1.7835475811457457</c:v>
                </c:pt>
                <c:pt idx="13">
                  <c:v>1.9321765462412248</c:v>
                </c:pt>
                <c:pt idx="14">
                  <c:v>2.0808055113367039</c:v>
                </c:pt>
                <c:pt idx="15">
                  <c:v>2.229434476432183</c:v>
                </c:pt>
                <c:pt idx="16">
                  <c:v>2.3780634415276616</c:v>
                </c:pt>
                <c:pt idx="17">
                  <c:v>2.5266924066231407</c:v>
                </c:pt>
                <c:pt idx="18">
                  <c:v>2.6753213717186197</c:v>
                </c:pt>
                <c:pt idx="19">
                  <c:v>2.8239503368140988</c:v>
                </c:pt>
                <c:pt idx="20">
                  <c:v>2.9725793019095774</c:v>
                </c:pt>
                <c:pt idx="21">
                  <c:v>3.1212082670050565</c:v>
                </c:pt>
                <c:pt idx="22">
                  <c:v>3.2698372321005356</c:v>
                </c:pt>
                <c:pt idx="23">
                  <c:v>3.4184661971960146</c:v>
                </c:pt>
                <c:pt idx="24">
                  <c:v>3.5670951622914937</c:v>
                </c:pt>
                <c:pt idx="25">
                  <c:v>3.7157241273869719</c:v>
                </c:pt>
                <c:pt idx="26">
                  <c:v>3.864353092482451</c:v>
                </c:pt>
                <c:pt idx="27">
                  <c:v>4.01298205757793</c:v>
                </c:pt>
                <c:pt idx="28">
                  <c:v>4.1616110226734087</c:v>
                </c:pt>
                <c:pt idx="29">
                  <c:v>4.3102399877688882</c:v>
                </c:pt>
                <c:pt idx="30">
                  <c:v>4.4588689528643668</c:v>
                </c:pt>
                <c:pt idx="31">
                  <c:v>4.6074979179598454</c:v>
                </c:pt>
                <c:pt idx="32">
                  <c:v>4.7561268830553249</c:v>
                </c:pt>
                <c:pt idx="33">
                  <c:v>4.9047558481508036</c:v>
                </c:pt>
                <c:pt idx="34">
                  <c:v>5.0533848132462831</c:v>
                </c:pt>
                <c:pt idx="35">
                  <c:v>5.2020137783417617</c:v>
                </c:pt>
                <c:pt idx="36">
                  <c:v>5.3506427434372403</c:v>
                </c:pt>
                <c:pt idx="37">
                  <c:v>5.4992717085327198</c:v>
                </c:pt>
                <c:pt idx="38">
                  <c:v>5.6479006736281985</c:v>
                </c:pt>
                <c:pt idx="39">
                  <c:v>5.796529638723678</c:v>
                </c:pt>
                <c:pt idx="40">
                  <c:v>5.9451586038191566</c:v>
                </c:pt>
                <c:pt idx="41">
                  <c:v>6.0937875689146361</c:v>
                </c:pt>
                <c:pt idx="42">
                  <c:v>6.2424165340101148</c:v>
                </c:pt>
                <c:pt idx="43">
                  <c:v>6.3910454991055943</c:v>
                </c:pt>
                <c:pt idx="44">
                  <c:v>6.5396744642010729</c:v>
                </c:pt>
                <c:pt idx="45">
                  <c:v>6.6883034292965524</c:v>
                </c:pt>
                <c:pt idx="46">
                  <c:v>6.8369323943920302</c:v>
                </c:pt>
                <c:pt idx="47">
                  <c:v>6.9855613594875106</c:v>
                </c:pt>
                <c:pt idx="48">
                  <c:v>7.1341903245829883</c:v>
                </c:pt>
                <c:pt idx="49">
                  <c:v>7.2828192896784678</c:v>
                </c:pt>
                <c:pt idx="50">
                  <c:v>7.4314482547739447</c:v>
                </c:pt>
                <c:pt idx="51">
                  <c:v>7.5800772198694251</c:v>
                </c:pt>
                <c:pt idx="52">
                  <c:v>7.7287061849649046</c:v>
                </c:pt>
                <c:pt idx="53">
                  <c:v>7.8773351500603823</c:v>
                </c:pt>
                <c:pt idx="54">
                  <c:v>8.0259641151558618</c:v>
                </c:pt>
                <c:pt idx="55">
                  <c:v>8.1745930802513413</c:v>
                </c:pt>
                <c:pt idx="56">
                  <c:v>8.3232220453468209</c:v>
                </c:pt>
                <c:pt idx="57">
                  <c:v>8.4718510104422986</c:v>
                </c:pt>
                <c:pt idx="58">
                  <c:v>8.6204799755377763</c:v>
                </c:pt>
                <c:pt idx="59">
                  <c:v>8.7691089406332559</c:v>
                </c:pt>
                <c:pt idx="60">
                  <c:v>8.9177379057287354</c:v>
                </c:pt>
                <c:pt idx="61">
                  <c:v>9.0663668708242149</c:v>
                </c:pt>
                <c:pt idx="62">
                  <c:v>9.2149958359196926</c:v>
                </c:pt>
                <c:pt idx="63">
                  <c:v>9.3636248010151721</c:v>
                </c:pt>
                <c:pt idx="64">
                  <c:v>9.5122537661106517</c:v>
                </c:pt>
                <c:pt idx="65">
                  <c:v>9.6608827312061312</c:v>
                </c:pt>
                <c:pt idx="66">
                  <c:v>9.8095116963016089</c:v>
                </c:pt>
                <c:pt idx="67">
                  <c:v>9.9581406613970884</c:v>
                </c:pt>
                <c:pt idx="68">
                  <c:v>10.106769626492568</c:v>
                </c:pt>
                <c:pt idx="69">
                  <c:v>10.255398591588046</c:v>
                </c:pt>
                <c:pt idx="70">
                  <c:v>10.404027556683525</c:v>
                </c:pt>
                <c:pt idx="71">
                  <c:v>10.552656521779005</c:v>
                </c:pt>
                <c:pt idx="72">
                  <c:v>10.701285486874484</c:v>
                </c:pt>
                <c:pt idx="73">
                  <c:v>10.849914451969962</c:v>
                </c:pt>
                <c:pt idx="74">
                  <c:v>10.998543417065441</c:v>
                </c:pt>
                <c:pt idx="75">
                  <c:v>11.147172382160921</c:v>
                </c:pt>
              </c:numCache>
            </c:numRef>
          </c:xVal>
          <c:yVal>
            <c:numRef>
              <c:f>[1]Sheet2!$G$3:$G$78</c:f>
              <c:numCache>
                <c:formatCode>General</c:formatCode>
                <c:ptCount val="76"/>
                <c:pt idx="0">
                  <c:v>1</c:v>
                </c:pt>
                <c:pt idx="1">
                  <c:v>1.1318641212717717</c:v>
                </c:pt>
                <c:pt idx="2">
                  <c:v>1.2598042425435432</c:v>
                </c:pt>
                <c:pt idx="3">
                  <c:v>1.383820363815315</c:v>
                </c:pt>
                <c:pt idx="4">
                  <c:v>1.5039124850870864</c:v>
                </c:pt>
                <c:pt idx="5">
                  <c:v>1.6200806063588582</c:v>
                </c:pt>
                <c:pt idx="6">
                  <c:v>1.7323247276306299</c:v>
                </c:pt>
                <c:pt idx="7">
                  <c:v>1.8406448489024014</c:v>
                </c:pt>
                <c:pt idx="8">
                  <c:v>1.9450409701741731</c:v>
                </c:pt>
                <c:pt idx="9">
                  <c:v>2.0455130914459443</c:v>
                </c:pt>
                <c:pt idx="10">
                  <c:v>2.1420612127177163</c:v>
                </c:pt>
                <c:pt idx="11">
                  <c:v>2.2346853339894879</c:v>
                </c:pt>
                <c:pt idx="12">
                  <c:v>2.3233854552612594</c:v>
                </c:pt>
                <c:pt idx="13">
                  <c:v>2.4081615765330313</c:v>
                </c:pt>
                <c:pt idx="14">
                  <c:v>2.4890136978048032</c:v>
                </c:pt>
                <c:pt idx="15">
                  <c:v>2.5659418190765746</c:v>
                </c:pt>
                <c:pt idx="16">
                  <c:v>2.6389459403483464</c:v>
                </c:pt>
                <c:pt idx="17">
                  <c:v>2.7080260616201182</c:v>
                </c:pt>
                <c:pt idx="18">
                  <c:v>2.7731821828918899</c:v>
                </c:pt>
                <c:pt idx="19">
                  <c:v>2.8344143041636611</c:v>
                </c:pt>
                <c:pt idx="20">
                  <c:v>2.8917224254354332</c:v>
                </c:pt>
                <c:pt idx="21">
                  <c:v>2.9451065467072048</c:v>
                </c:pt>
                <c:pt idx="22">
                  <c:v>2.9945666679789764</c:v>
                </c:pt>
                <c:pt idx="23">
                  <c:v>3.0401027892507479</c:v>
                </c:pt>
                <c:pt idx="24">
                  <c:v>3.0817149105225203</c:v>
                </c:pt>
                <c:pt idx="25">
                  <c:v>3.1194030317942918</c:v>
                </c:pt>
                <c:pt idx="26">
                  <c:v>3.1531671530660628</c:v>
                </c:pt>
                <c:pt idx="27">
                  <c:v>3.183007274337835</c:v>
                </c:pt>
                <c:pt idx="28">
                  <c:v>3.2089233956096059</c:v>
                </c:pt>
                <c:pt idx="29">
                  <c:v>3.2309155168813781</c:v>
                </c:pt>
                <c:pt idx="30">
                  <c:v>3.2489836381531494</c:v>
                </c:pt>
                <c:pt idx="31">
                  <c:v>3.2631277594249211</c:v>
                </c:pt>
                <c:pt idx="32">
                  <c:v>3.2733478806966927</c:v>
                </c:pt>
                <c:pt idx="33">
                  <c:v>3.2796440019684647</c:v>
                </c:pt>
                <c:pt idx="34">
                  <c:v>3.2820161232402363</c:v>
                </c:pt>
                <c:pt idx="35">
                  <c:v>3.2804642445120078</c:v>
                </c:pt>
                <c:pt idx="36">
                  <c:v>3.2749883657837788</c:v>
                </c:pt>
                <c:pt idx="37">
                  <c:v>3.2655884870555507</c:v>
                </c:pt>
                <c:pt idx="38">
                  <c:v>3.2522646083273221</c:v>
                </c:pt>
                <c:pt idx="39">
                  <c:v>3.2350167295990939</c:v>
                </c:pt>
                <c:pt idx="40">
                  <c:v>3.2138448508708652</c:v>
                </c:pt>
                <c:pt idx="41">
                  <c:v>3.1887489721426379</c:v>
                </c:pt>
                <c:pt idx="42">
                  <c:v>3.1597290934144091</c:v>
                </c:pt>
                <c:pt idx="43">
                  <c:v>3.1267852146861799</c:v>
                </c:pt>
                <c:pt idx="44">
                  <c:v>3.0899173359579519</c:v>
                </c:pt>
                <c:pt idx="45">
                  <c:v>3.0491254572297226</c:v>
                </c:pt>
                <c:pt idx="46">
                  <c:v>3.0044095785014946</c:v>
                </c:pt>
                <c:pt idx="47">
                  <c:v>2.9557696997732652</c:v>
                </c:pt>
                <c:pt idx="48">
                  <c:v>2.903205821045038</c:v>
                </c:pt>
                <c:pt idx="49">
                  <c:v>2.8467179423168094</c:v>
                </c:pt>
                <c:pt idx="50">
                  <c:v>2.7863060635885812</c:v>
                </c:pt>
                <c:pt idx="51">
                  <c:v>2.7219701848603526</c:v>
                </c:pt>
                <c:pt idx="52">
                  <c:v>2.6537103061321234</c:v>
                </c:pt>
                <c:pt idx="53">
                  <c:v>2.5815264274038947</c:v>
                </c:pt>
                <c:pt idx="54">
                  <c:v>2.5054185486756673</c:v>
                </c:pt>
                <c:pt idx="55">
                  <c:v>2.4253866699474367</c:v>
                </c:pt>
                <c:pt idx="56">
                  <c:v>2.3414307912192092</c:v>
                </c:pt>
                <c:pt idx="57">
                  <c:v>2.2535509124909812</c:v>
                </c:pt>
                <c:pt idx="58">
                  <c:v>2.1617470337627536</c:v>
                </c:pt>
                <c:pt idx="59">
                  <c:v>2.0660191550345246</c:v>
                </c:pt>
                <c:pt idx="60">
                  <c:v>1.966367276306296</c:v>
                </c:pt>
                <c:pt idx="61">
                  <c:v>1.862791397578067</c:v>
                </c:pt>
                <c:pt idx="62">
                  <c:v>1.7552915188498384</c:v>
                </c:pt>
                <c:pt idx="63">
                  <c:v>1.6438676401216101</c:v>
                </c:pt>
                <c:pt idx="64">
                  <c:v>1.5285197613933796</c:v>
                </c:pt>
                <c:pt idx="65">
                  <c:v>1.4092478826651522</c:v>
                </c:pt>
                <c:pt idx="66">
                  <c:v>1.2860520039369234</c:v>
                </c:pt>
                <c:pt idx="67">
                  <c:v>1.1589321252086968</c:v>
                </c:pt>
                <c:pt idx="68">
                  <c:v>1.0278882464804671</c:v>
                </c:pt>
                <c:pt idx="69">
                  <c:v>0.89292036775223949</c:v>
                </c:pt>
                <c:pt idx="70">
                  <c:v>0.75402848902401054</c:v>
                </c:pt>
                <c:pt idx="71">
                  <c:v>0.611212610295782</c:v>
                </c:pt>
                <c:pt idx="72">
                  <c:v>0.46447273156755209</c:v>
                </c:pt>
                <c:pt idx="73">
                  <c:v>0.31380885283932436</c:v>
                </c:pt>
                <c:pt idx="74">
                  <c:v>0.15922097411109526</c:v>
                </c:pt>
                <c:pt idx="75">
                  <c:v>7.0909538286656471E-4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C-4F08-BE76-B10ACE4AA5DB}"/>
            </c:ext>
          </c:extLst>
        </c:ser>
        <c:ser>
          <c:idx val="1"/>
          <c:order val="1"/>
          <c:tx>
            <c:v>apogee</c:v>
          </c:tx>
          <c:spPr>
            <a:ln w="22225" cap="sq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star"/>
            <c:size val="10"/>
            <c:spPr>
              <a:noFill/>
              <a:ln>
                <a:solidFill>
                  <a:schemeClr val="accent3"/>
                </a:solidFill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[1]Sheet2!$C$10</c:f>
              <c:numCache>
                <c:formatCode>0.0000</c:formatCode>
                <c:ptCount val="1"/>
                <c:pt idx="0">
                  <c:v>5.0689189366374778</c:v>
                </c:pt>
              </c:numCache>
            </c:numRef>
          </c:xVal>
          <c:yVal>
            <c:numRef>
              <c:f>[1]Sheet2!$C$11</c:f>
              <c:numCache>
                <c:formatCode>0.0000</c:formatCode>
                <c:ptCount val="1"/>
                <c:pt idx="0">
                  <c:v>3.282037555383146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C-4F08-BE76-B10ACE4AA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43663"/>
        <c:axId val="292845583"/>
      </c:scatterChart>
      <c:valAx>
        <c:axId val="29284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45583"/>
        <c:crosses val="autoZero"/>
        <c:crossBetween val="midCat"/>
      </c:valAx>
      <c:valAx>
        <c:axId val="2928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4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</xdr:row>
      <xdr:rowOff>0</xdr:rowOff>
    </xdr:from>
    <xdr:to>
      <xdr:col>18</xdr:col>
      <xdr:colOff>276222</xdr:colOff>
      <xdr:row>15</xdr:row>
      <xdr:rowOff>35666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5A4CF-57E4-4CDD-A413-B74448524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1</xdr:row>
      <xdr:rowOff>0</xdr:rowOff>
    </xdr:from>
    <xdr:to>
      <xdr:col>15</xdr:col>
      <xdr:colOff>281940</xdr:colOff>
      <xdr:row>16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DD0EA-CD18-4744-9F7B-B9815C4ED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atfordgirlshertssch-my.sharepoint.com/personal/santamariabuil_s18_watfordgirls_herts_sch_uk/Documents/bpho.xlsx" TargetMode="External"/><Relationship Id="rId1" Type="http://schemas.openxmlformats.org/officeDocument/2006/relationships/externalLinkPath" Target="https://watfordgirlshertssch-my.sharepoint.com/personal/santamariabuil_s18_watfordgirls_herts_sch_uk/Documents/bp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4">
          <cell r="I4">
            <v>0</v>
          </cell>
          <cell r="J4">
            <v>2</v>
          </cell>
        </row>
        <row r="5">
          <cell r="I5">
            <v>0.28284271247461901</v>
          </cell>
          <cell r="J5">
            <v>2.2808807124746191</v>
          </cell>
        </row>
        <row r="6">
          <cell r="I6">
            <v>0.56568542494923801</v>
          </cell>
          <cell r="J6">
            <v>2.5578374249492377</v>
          </cell>
        </row>
        <row r="7">
          <cell r="I7">
            <v>0.84852813742385702</v>
          </cell>
          <cell r="J7">
            <v>2.8308701374238572</v>
          </cell>
        </row>
        <row r="8">
          <cell r="I8">
            <v>1.131370849898476</v>
          </cell>
          <cell r="J8">
            <v>3.0999788498984762</v>
          </cell>
        </row>
        <row r="9">
          <cell r="I9">
            <v>1.4142135623730951</v>
          </cell>
          <cell r="J9">
            <v>3.3651635623730951</v>
          </cell>
        </row>
        <row r="10">
          <cell r="I10">
            <v>1.6970562748477143</v>
          </cell>
          <cell r="J10">
            <v>3.6264242748477145</v>
          </cell>
        </row>
        <row r="11">
          <cell r="I11">
            <v>1.9798989873223334</v>
          </cell>
          <cell r="J11">
            <v>3.8837609873223333</v>
          </cell>
        </row>
        <row r="12">
          <cell r="I12">
            <v>2.2627416997969521</v>
          </cell>
          <cell r="J12">
            <v>4.1371736997969517</v>
          </cell>
        </row>
        <row r="13">
          <cell r="I13">
            <v>2.545584412271571</v>
          </cell>
          <cell r="J13">
            <v>4.3866624122715709</v>
          </cell>
        </row>
        <row r="14">
          <cell r="I14">
            <v>2.8284271247461898</v>
          </cell>
          <cell r="J14">
            <v>4.6322271247461897</v>
          </cell>
        </row>
        <row r="15">
          <cell r="I15">
            <v>3.1112698372208087</v>
          </cell>
          <cell r="J15">
            <v>4.873867837220808</v>
          </cell>
        </row>
        <row r="16">
          <cell r="I16">
            <v>3.3941125496954276</v>
          </cell>
          <cell r="J16">
            <v>5.1115845496954266</v>
          </cell>
        </row>
        <row r="17">
          <cell r="I17">
            <v>3.6769552621700465</v>
          </cell>
          <cell r="J17">
            <v>5.3453772621700466</v>
          </cell>
        </row>
        <row r="18">
          <cell r="I18">
            <v>3.9597979746446659</v>
          </cell>
          <cell r="J18">
            <v>5.5752459746446652</v>
          </cell>
        </row>
        <row r="19">
          <cell r="I19">
            <v>4.2426406871192848</v>
          </cell>
          <cell r="J19">
            <v>5.8011906871192851</v>
          </cell>
        </row>
        <row r="20">
          <cell r="I20">
            <v>4.5254833995939041</v>
          </cell>
          <cell r="J20">
            <v>6.0232113995939045</v>
          </cell>
        </row>
        <row r="21">
          <cell r="I21">
            <v>4.8083261120685235</v>
          </cell>
          <cell r="J21">
            <v>6.2413081120685234</v>
          </cell>
        </row>
        <row r="22">
          <cell r="I22">
            <v>5.0911688245431428</v>
          </cell>
          <cell r="J22">
            <v>6.4554808245431419</v>
          </cell>
        </row>
        <row r="23">
          <cell r="I23">
            <v>5.3740115370177621</v>
          </cell>
          <cell r="J23">
            <v>6.6657295370177607</v>
          </cell>
        </row>
        <row r="24">
          <cell r="I24">
            <v>5.6568542494923815</v>
          </cell>
          <cell r="J24">
            <v>6.87205424949238</v>
          </cell>
        </row>
        <row r="25">
          <cell r="I25">
            <v>5.9396969619670008</v>
          </cell>
          <cell r="J25">
            <v>7.0744549619669996</v>
          </cell>
        </row>
        <row r="26">
          <cell r="I26">
            <v>6.2225396744416201</v>
          </cell>
          <cell r="J26">
            <v>7.2729316744416197</v>
          </cell>
        </row>
        <row r="27">
          <cell r="I27">
            <v>6.5053823869162395</v>
          </cell>
          <cell r="J27">
            <v>7.4674843869162384</v>
          </cell>
        </row>
        <row r="28">
          <cell r="I28">
            <v>6.7882250993908588</v>
          </cell>
          <cell r="J28">
            <v>7.6581130993908566</v>
          </cell>
        </row>
        <row r="29">
          <cell r="I29">
            <v>7.0710678118654773</v>
          </cell>
          <cell r="J29">
            <v>7.8448178118654752</v>
          </cell>
        </row>
        <row r="30">
          <cell r="I30">
            <v>7.3539105243400966</v>
          </cell>
          <cell r="J30">
            <v>8.027598524340096</v>
          </cell>
        </row>
        <row r="31">
          <cell r="I31">
            <v>7.636753236814716</v>
          </cell>
          <cell r="J31">
            <v>8.2064552368147154</v>
          </cell>
        </row>
        <row r="32">
          <cell r="I32">
            <v>7.9195959492893353</v>
          </cell>
          <cell r="J32">
            <v>8.3813879492893335</v>
          </cell>
        </row>
        <row r="33">
          <cell r="I33">
            <v>8.2024386617639546</v>
          </cell>
          <cell r="J33">
            <v>8.552396661763952</v>
          </cell>
        </row>
        <row r="34">
          <cell r="I34">
            <v>8.4852813742385731</v>
          </cell>
          <cell r="J34">
            <v>8.7194813742385726</v>
          </cell>
        </row>
        <row r="35">
          <cell r="I35">
            <v>8.7681240867131933</v>
          </cell>
          <cell r="J35">
            <v>8.8826420867131901</v>
          </cell>
        </row>
        <row r="36">
          <cell r="I36">
            <v>9.0509667991878118</v>
          </cell>
          <cell r="J36">
            <v>9.041878799187808</v>
          </cell>
        </row>
        <row r="37">
          <cell r="I37">
            <v>9.333809511662432</v>
          </cell>
          <cell r="J37">
            <v>9.1971915116624281</v>
          </cell>
        </row>
        <row r="38">
          <cell r="I38">
            <v>9.6166522241370505</v>
          </cell>
          <cell r="J38">
            <v>9.3485802241370468</v>
          </cell>
        </row>
        <row r="39">
          <cell r="I39">
            <v>9.8994949366116689</v>
          </cell>
          <cell r="J39">
            <v>9.4960449366116677</v>
          </cell>
        </row>
        <row r="40">
          <cell r="I40">
            <v>10.182337649086289</v>
          </cell>
          <cell r="J40">
            <v>9.6395856490862855</v>
          </cell>
        </row>
        <row r="41">
          <cell r="I41">
            <v>10.465180361560908</v>
          </cell>
          <cell r="J41">
            <v>9.7792023615609054</v>
          </cell>
        </row>
        <row r="42">
          <cell r="I42">
            <v>10.748023074035528</v>
          </cell>
          <cell r="J42">
            <v>9.9148950740355239</v>
          </cell>
        </row>
        <row r="43">
          <cell r="I43">
            <v>11.030865786510146</v>
          </cell>
          <cell r="J43">
            <v>10.046663786510143</v>
          </cell>
        </row>
        <row r="44">
          <cell r="I44">
            <v>11.313708498984766</v>
          </cell>
          <cell r="J44">
            <v>10.174508498984761</v>
          </cell>
        </row>
        <row r="45">
          <cell r="I45">
            <v>11.596551211459385</v>
          </cell>
          <cell r="J45">
            <v>10.29842921145938</v>
          </cell>
        </row>
        <row r="46">
          <cell r="I46">
            <v>11.879393923934005</v>
          </cell>
          <cell r="J46">
            <v>10.418425923933999</v>
          </cell>
        </row>
        <row r="47">
          <cell r="I47">
            <v>12.162236636408624</v>
          </cell>
          <cell r="J47">
            <v>10.534498636408618</v>
          </cell>
        </row>
        <row r="48">
          <cell r="I48">
            <v>12.445079348883244</v>
          </cell>
          <cell r="J48">
            <v>10.646647348883238</v>
          </cell>
        </row>
        <row r="49">
          <cell r="I49">
            <v>12.727922061357862</v>
          </cell>
          <cell r="J49">
            <v>10.754872061357856</v>
          </cell>
        </row>
        <row r="50">
          <cell r="I50">
            <v>13.010764773832483</v>
          </cell>
          <cell r="J50">
            <v>10.859172773832476</v>
          </cell>
        </row>
        <row r="51">
          <cell r="I51">
            <v>13.293607486307101</v>
          </cell>
          <cell r="J51">
            <v>10.959549486307093</v>
          </cell>
        </row>
        <row r="52">
          <cell r="I52">
            <v>13.576450198781719</v>
          </cell>
          <cell r="J52">
            <v>11.056002198781714</v>
          </cell>
        </row>
        <row r="53">
          <cell r="I53">
            <v>13.85929291125634</v>
          </cell>
          <cell r="J53">
            <v>11.148530911256332</v>
          </cell>
        </row>
        <row r="54">
          <cell r="I54">
            <v>14.142135623730958</v>
          </cell>
          <cell r="J54">
            <v>11.237135623730953</v>
          </cell>
        </row>
        <row r="55">
          <cell r="I55">
            <v>14.424978336205577</v>
          </cell>
          <cell r="J55">
            <v>11.321816336205572</v>
          </cell>
        </row>
        <row r="56">
          <cell r="I56">
            <v>14.707821048680195</v>
          </cell>
          <cell r="J56">
            <v>11.402573048680189</v>
          </cell>
        </row>
        <row r="57">
          <cell r="I57">
            <v>14.990663761154815</v>
          </cell>
          <cell r="J57">
            <v>11.479405761154808</v>
          </cell>
        </row>
        <row r="58">
          <cell r="I58">
            <v>15.273506473629434</v>
          </cell>
          <cell r="J58">
            <v>11.552314473629426</v>
          </cell>
        </row>
        <row r="59">
          <cell r="I59">
            <v>15.556349186104054</v>
          </cell>
          <cell r="J59">
            <v>11.621299186104045</v>
          </cell>
        </row>
        <row r="60">
          <cell r="I60">
            <v>15.839191898578672</v>
          </cell>
          <cell r="J60">
            <v>11.686359898578662</v>
          </cell>
        </row>
        <row r="61">
          <cell r="I61">
            <v>16.122034611053291</v>
          </cell>
          <cell r="J61">
            <v>11.747496611053284</v>
          </cell>
        </row>
        <row r="62">
          <cell r="I62">
            <v>16.404877323527913</v>
          </cell>
          <cell r="J62">
            <v>11.804709323527902</v>
          </cell>
        </row>
        <row r="63">
          <cell r="I63">
            <v>16.687720036002531</v>
          </cell>
          <cell r="J63">
            <v>11.85799803600252</v>
          </cell>
        </row>
        <row r="64">
          <cell r="I64">
            <v>16.97056274847715</v>
          </cell>
          <cell r="J64">
            <v>11.907362748477137</v>
          </cell>
        </row>
        <row r="65">
          <cell r="I65">
            <v>17.253405460951768</v>
          </cell>
          <cell r="J65">
            <v>11.95280346095176</v>
          </cell>
        </row>
        <row r="66">
          <cell r="I66">
            <v>17.53624817342639</v>
          </cell>
          <cell r="J66">
            <v>11.994320173426377</v>
          </cell>
        </row>
        <row r="67">
          <cell r="I67">
            <v>17.819090885901009</v>
          </cell>
          <cell r="J67">
            <v>12.031912885900997</v>
          </cell>
        </row>
        <row r="68">
          <cell r="I68">
            <v>18.101933598375627</v>
          </cell>
          <cell r="J68">
            <v>12.065581598375614</v>
          </cell>
        </row>
        <row r="69">
          <cell r="I69">
            <v>18.384776310850246</v>
          </cell>
          <cell r="J69">
            <v>12.095326310850236</v>
          </cell>
        </row>
        <row r="70">
          <cell r="I70">
            <v>18.667619023324864</v>
          </cell>
          <cell r="J70">
            <v>12.121147023324854</v>
          </cell>
        </row>
        <row r="71">
          <cell r="I71">
            <v>18.950461735799486</v>
          </cell>
          <cell r="J71">
            <v>12.143043735799473</v>
          </cell>
        </row>
        <row r="72">
          <cell r="I72">
            <v>19.233304448274104</v>
          </cell>
          <cell r="J72">
            <v>12.16101644827409</v>
          </cell>
        </row>
        <row r="73">
          <cell r="I73">
            <v>19.516147160748723</v>
          </cell>
          <cell r="J73">
            <v>12.175065160748709</v>
          </cell>
        </row>
        <row r="74">
          <cell r="I74">
            <v>19.798989873223341</v>
          </cell>
          <cell r="J74">
            <v>12.185189873223329</v>
          </cell>
        </row>
        <row r="75">
          <cell r="I75">
            <v>20.081832585697963</v>
          </cell>
          <cell r="J75">
            <v>12.191390585697949</v>
          </cell>
        </row>
        <row r="76">
          <cell r="I76">
            <v>20.364675298172582</v>
          </cell>
          <cell r="J76">
            <v>12.193667298172565</v>
          </cell>
        </row>
        <row r="77">
          <cell r="I77">
            <v>20.6475180106472</v>
          </cell>
          <cell r="J77">
            <v>12.192020010647184</v>
          </cell>
        </row>
        <row r="78">
          <cell r="I78">
            <v>20.930360723121819</v>
          </cell>
          <cell r="J78">
            <v>12.186448723121805</v>
          </cell>
        </row>
        <row r="79">
          <cell r="I79">
            <v>21.213203435596441</v>
          </cell>
          <cell r="J79">
            <v>12.176953435596424</v>
          </cell>
        </row>
        <row r="80">
          <cell r="I80">
            <v>21.496046148071059</v>
          </cell>
          <cell r="J80">
            <v>12.163534148071042</v>
          </cell>
        </row>
        <row r="81">
          <cell r="I81">
            <v>21.778888860545678</v>
          </cell>
          <cell r="J81">
            <v>12.14619086054566</v>
          </cell>
        </row>
        <row r="82">
          <cell r="I82">
            <v>22.061731573020296</v>
          </cell>
          <cell r="J82">
            <v>12.124923573020277</v>
          </cell>
        </row>
        <row r="83">
          <cell r="I83">
            <v>22.344574285494915</v>
          </cell>
          <cell r="J83">
            <v>12.0997322854949</v>
          </cell>
        </row>
        <row r="84">
          <cell r="I84">
            <v>22.627416997969537</v>
          </cell>
          <cell r="J84">
            <v>12.070616997969516</v>
          </cell>
        </row>
        <row r="85">
          <cell r="I85">
            <v>22.910259710444155</v>
          </cell>
          <cell r="J85">
            <v>12.037577710444134</v>
          </cell>
        </row>
        <row r="86">
          <cell r="I86">
            <v>23.193102422918773</v>
          </cell>
          <cell r="J86">
            <v>12.000614422918753</v>
          </cell>
        </row>
        <row r="87">
          <cell r="I87">
            <v>23.475945135393392</v>
          </cell>
          <cell r="J87">
            <v>11.959727135393374</v>
          </cell>
        </row>
        <row r="88">
          <cell r="I88">
            <v>23.758787847868014</v>
          </cell>
          <cell r="J88">
            <v>11.914915847867992</v>
          </cell>
        </row>
        <row r="89">
          <cell r="I89">
            <v>24.041630560342632</v>
          </cell>
          <cell r="J89">
            <v>11.866180560342611</v>
          </cell>
        </row>
        <row r="90">
          <cell r="I90">
            <v>24.324473272817251</v>
          </cell>
          <cell r="J90">
            <v>11.813521272817228</v>
          </cell>
        </row>
        <row r="91">
          <cell r="I91">
            <v>24.607315985291869</v>
          </cell>
          <cell r="J91">
            <v>11.756937985291845</v>
          </cell>
        </row>
        <row r="92">
          <cell r="I92">
            <v>24.890158697766491</v>
          </cell>
          <cell r="J92">
            <v>11.696430697766466</v>
          </cell>
        </row>
        <row r="93">
          <cell r="I93">
            <v>25.17300141024111</v>
          </cell>
          <cell r="J93">
            <v>11.631999410241086</v>
          </cell>
        </row>
        <row r="94">
          <cell r="I94">
            <v>25.455844122715728</v>
          </cell>
          <cell r="J94">
            <v>11.563644122715704</v>
          </cell>
        </row>
        <row r="95">
          <cell r="I95">
            <v>25.738686835190347</v>
          </cell>
          <cell r="J95">
            <v>11.491364835190321</v>
          </cell>
        </row>
        <row r="96">
          <cell r="I96">
            <v>26.021529547664965</v>
          </cell>
          <cell r="J96">
            <v>11.41516154766494</v>
          </cell>
        </row>
        <row r="97">
          <cell r="I97">
            <v>26.304372260139587</v>
          </cell>
          <cell r="J97">
            <v>11.335034260139562</v>
          </cell>
        </row>
        <row r="98">
          <cell r="I98">
            <v>26.587214972614206</v>
          </cell>
          <cell r="J98">
            <v>11.250982972614178</v>
          </cell>
        </row>
        <row r="99">
          <cell r="I99">
            <v>26.870057685088824</v>
          </cell>
          <cell r="J99">
            <v>11.163007685088797</v>
          </cell>
        </row>
        <row r="100">
          <cell r="I100">
            <v>27.152900397563442</v>
          </cell>
          <cell r="J100">
            <v>11.071108397563414</v>
          </cell>
        </row>
        <row r="101">
          <cell r="I101">
            <v>27.435743110038064</v>
          </cell>
          <cell r="J101">
            <v>10.975285110038037</v>
          </cell>
        </row>
        <row r="102">
          <cell r="I102">
            <v>27.718585822512683</v>
          </cell>
          <cell r="J102">
            <v>10.875537822512655</v>
          </cell>
        </row>
        <row r="103">
          <cell r="I103">
            <v>28.001428534987301</v>
          </cell>
          <cell r="J103">
            <v>10.771866534987272</v>
          </cell>
        </row>
        <row r="104">
          <cell r="I104">
            <v>28.28427124746192</v>
          </cell>
          <cell r="J104">
            <v>10.664271247461887</v>
          </cell>
        </row>
        <row r="105">
          <cell r="I105">
            <v>28.567113959936542</v>
          </cell>
          <cell r="J105">
            <v>10.552751959936511</v>
          </cell>
        </row>
        <row r="106">
          <cell r="I106">
            <v>28.84995667241116</v>
          </cell>
          <cell r="J106">
            <v>10.437308672411127</v>
          </cell>
        </row>
        <row r="107">
          <cell r="I107">
            <v>29.132799384885779</v>
          </cell>
          <cell r="J107">
            <v>10.317941384885746</v>
          </cell>
        </row>
        <row r="108">
          <cell r="I108">
            <v>29.415642097360397</v>
          </cell>
          <cell r="J108">
            <v>10.194650097360363</v>
          </cell>
        </row>
        <row r="109">
          <cell r="I109">
            <v>29.698484809835016</v>
          </cell>
          <cell r="J109">
            <v>10.067434809834982</v>
          </cell>
        </row>
        <row r="110">
          <cell r="I110">
            <v>29.981327522309638</v>
          </cell>
          <cell r="J110">
            <v>9.936295522309603</v>
          </cell>
        </row>
        <row r="111">
          <cell r="I111">
            <v>30.264170234784256</v>
          </cell>
          <cell r="J111">
            <v>9.8012322347842193</v>
          </cell>
        </row>
        <row r="112">
          <cell r="I112">
            <v>30.547012947258875</v>
          </cell>
          <cell r="J112">
            <v>9.6622449472588379</v>
          </cell>
        </row>
        <row r="113">
          <cell r="I113">
            <v>30.829855659733493</v>
          </cell>
          <cell r="J113">
            <v>9.519333659733455</v>
          </cell>
        </row>
        <row r="114">
          <cell r="I114">
            <v>31.112698372208115</v>
          </cell>
          <cell r="J114">
            <v>9.3724983722080815</v>
          </cell>
        </row>
        <row r="115">
          <cell r="I115">
            <v>31.395541084682733</v>
          </cell>
          <cell r="J115">
            <v>9.2217390846826994</v>
          </cell>
        </row>
        <row r="116">
          <cell r="I116">
            <v>31.678383797157352</v>
          </cell>
          <cell r="J116">
            <v>9.067055797157316</v>
          </cell>
        </row>
        <row r="117">
          <cell r="I117">
            <v>31.96122650963197</v>
          </cell>
          <cell r="J117">
            <v>8.9084485096319312</v>
          </cell>
        </row>
        <row r="118">
          <cell r="I118">
            <v>32.244069222106589</v>
          </cell>
          <cell r="J118">
            <v>8.7459172221065522</v>
          </cell>
        </row>
        <row r="119">
          <cell r="I119">
            <v>32.526911934581207</v>
          </cell>
          <cell r="J119">
            <v>8.5794619345811718</v>
          </cell>
        </row>
        <row r="120">
          <cell r="I120">
            <v>32.809754647055826</v>
          </cell>
          <cell r="J120">
            <v>8.4090826470557865</v>
          </cell>
        </row>
        <row r="121">
          <cell r="I121">
            <v>33.092597359530451</v>
          </cell>
          <cell r="J121">
            <v>8.2347793595304033</v>
          </cell>
        </row>
        <row r="122">
          <cell r="I122">
            <v>33.37544007200507</v>
          </cell>
          <cell r="J122">
            <v>8.0565520720050259</v>
          </cell>
        </row>
        <row r="123">
          <cell r="I123">
            <v>33.658282784479688</v>
          </cell>
          <cell r="J123">
            <v>7.87440078447964</v>
          </cell>
        </row>
        <row r="124">
          <cell r="I124">
            <v>33.941125496954307</v>
          </cell>
          <cell r="J124">
            <v>7.6883254969542563</v>
          </cell>
        </row>
        <row r="125">
          <cell r="I125">
            <v>34.223968209428925</v>
          </cell>
          <cell r="J125">
            <v>7.4983262094288747</v>
          </cell>
        </row>
        <row r="126">
          <cell r="I126">
            <v>34.506810921903543</v>
          </cell>
          <cell r="J126">
            <v>7.3044029219035025</v>
          </cell>
        </row>
        <row r="127">
          <cell r="I127">
            <v>34.789653634378162</v>
          </cell>
          <cell r="J127">
            <v>7.1065556343781182</v>
          </cell>
        </row>
        <row r="128">
          <cell r="I128">
            <v>35.07249634685278</v>
          </cell>
          <cell r="J128">
            <v>6.9047843468527361</v>
          </cell>
        </row>
        <row r="129">
          <cell r="I129">
            <v>35.355339059327406</v>
          </cell>
          <cell r="J129">
            <v>6.6990890593273527</v>
          </cell>
        </row>
        <row r="130">
          <cell r="I130">
            <v>35.638181771802024</v>
          </cell>
          <cell r="J130">
            <v>6.4894697718019749</v>
          </cell>
        </row>
        <row r="131">
          <cell r="I131">
            <v>35.921024484276643</v>
          </cell>
          <cell r="J131">
            <v>6.2759264842765887</v>
          </cell>
        </row>
        <row r="132">
          <cell r="I132">
            <v>36.203867196751261</v>
          </cell>
          <cell r="J132">
            <v>6.0584591967512083</v>
          </cell>
        </row>
        <row r="133">
          <cell r="I133">
            <v>36.48670990922588</v>
          </cell>
          <cell r="J133">
            <v>5.8370679092258229</v>
          </cell>
        </row>
        <row r="134">
          <cell r="I134">
            <v>36.769552621700498</v>
          </cell>
          <cell r="J134">
            <v>5.6117526217004468</v>
          </cell>
        </row>
        <row r="135">
          <cell r="I135">
            <v>37.052395334175117</v>
          </cell>
          <cell r="J135">
            <v>5.3825133341750657</v>
          </cell>
        </row>
        <row r="136">
          <cell r="I136">
            <v>37.335238046649735</v>
          </cell>
          <cell r="J136">
            <v>5.1493500466496869</v>
          </cell>
        </row>
        <row r="137">
          <cell r="I137">
            <v>37.618080759124354</v>
          </cell>
          <cell r="J137">
            <v>4.9122627591243031</v>
          </cell>
        </row>
        <row r="138">
          <cell r="I138">
            <v>37.900923471598979</v>
          </cell>
          <cell r="J138">
            <v>4.6712514715989215</v>
          </cell>
        </row>
        <row r="139">
          <cell r="I139">
            <v>38.183766184073598</v>
          </cell>
          <cell r="J139">
            <v>4.426316184073535</v>
          </cell>
        </row>
        <row r="140">
          <cell r="I140">
            <v>38.466608896548216</v>
          </cell>
          <cell r="J140">
            <v>4.1774568965481578</v>
          </cell>
        </row>
        <row r="141">
          <cell r="I141">
            <v>38.749451609022834</v>
          </cell>
          <cell r="J141">
            <v>3.9246736090227685</v>
          </cell>
        </row>
        <row r="142">
          <cell r="I142">
            <v>39.032294321497453</v>
          </cell>
          <cell r="J142">
            <v>3.6679663214973885</v>
          </cell>
        </row>
        <row r="143">
          <cell r="I143">
            <v>39.315137033972071</v>
          </cell>
          <cell r="J143">
            <v>3.4073350339720108</v>
          </cell>
        </row>
        <row r="144">
          <cell r="I144">
            <v>39.59797974644669</v>
          </cell>
          <cell r="J144">
            <v>3.1427797464466352</v>
          </cell>
        </row>
        <row r="145">
          <cell r="I145">
            <v>39.880822458921308</v>
          </cell>
          <cell r="J145">
            <v>2.8743004589212475</v>
          </cell>
        </row>
        <row r="146">
          <cell r="I146">
            <v>40.163665171395927</v>
          </cell>
          <cell r="J146">
            <v>2.6018971713958621</v>
          </cell>
        </row>
        <row r="147">
          <cell r="I147">
            <v>40.446507883870552</v>
          </cell>
          <cell r="J147">
            <v>2.3255698838704859</v>
          </cell>
        </row>
        <row r="148">
          <cell r="I148">
            <v>40.729350596345171</v>
          </cell>
          <cell r="J148">
            <v>2.0453185963451048</v>
          </cell>
        </row>
        <row r="149">
          <cell r="I149">
            <v>41.012193308819789</v>
          </cell>
          <cell r="J149">
            <v>1.7611433088197188</v>
          </cell>
        </row>
        <row r="150">
          <cell r="I150">
            <v>41.295036021294408</v>
          </cell>
          <cell r="J150">
            <v>1.473044021294335</v>
          </cell>
        </row>
        <row r="151">
          <cell r="I151">
            <v>41.577878733769026</v>
          </cell>
          <cell r="J151">
            <v>1.1810207337689533</v>
          </cell>
        </row>
        <row r="152">
          <cell r="I152">
            <v>41.860721446243645</v>
          </cell>
          <cell r="J152">
            <v>0.88507344624357387</v>
          </cell>
        </row>
        <row r="153">
          <cell r="I153">
            <v>42.143564158718263</v>
          </cell>
          <cell r="J153">
            <v>0.58520215871819659</v>
          </cell>
        </row>
        <row r="154">
          <cell r="I154">
            <v>42.426406871192881</v>
          </cell>
          <cell r="J154">
            <v>0.28140687119281438</v>
          </cell>
        </row>
      </sheetData>
      <sheetData sheetId="1">
        <row r="3">
          <cell r="F3">
            <v>0</v>
          </cell>
          <cell r="G3">
            <v>1</v>
          </cell>
        </row>
        <row r="4">
          <cell r="F4">
            <v>0.14862896509547885</v>
          </cell>
          <cell r="G4">
            <v>1.1318641212717717</v>
          </cell>
        </row>
        <row r="5">
          <cell r="F5">
            <v>0.2972579301909577</v>
          </cell>
          <cell r="G5">
            <v>1.2598042425435432</v>
          </cell>
        </row>
        <row r="6">
          <cell r="F6">
            <v>0.44588689528643655</v>
          </cell>
          <cell r="G6">
            <v>1.383820363815315</v>
          </cell>
        </row>
        <row r="7">
          <cell r="F7">
            <v>0.5945158603819154</v>
          </cell>
          <cell r="G7">
            <v>1.5039124850870864</v>
          </cell>
        </row>
        <row r="8">
          <cell r="F8">
            <v>0.74314482547739424</v>
          </cell>
          <cell r="G8">
            <v>1.6200806063588582</v>
          </cell>
        </row>
        <row r="9">
          <cell r="F9">
            <v>0.8917737905728732</v>
          </cell>
          <cell r="G9">
            <v>1.7323247276306299</v>
          </cell>
        </row>
        <row r="10">
          <cell r="C10">
            <v>5.0689189366374778</v>
          </cell>
          <cell r="F10">
            <v>1.0404027556683519</v>
          </cell>
          <cell r="G10">
            <v>1.8406448489024014</v>
          </cell>
        </row>
        <row r="11">
          <cell r="C11">
            <v>3.282037555383146</v>
          </cell>
          <cell r="F11">
            <v>1.1890317207638308</v>
          </cell>
          <cell r="G11">
            <v>1.9450409701741731</v>
          </cell>
        </row>
        <row r="12">
          <cell r="F12">
            <v>1.3376606858593094</v>
          </cell>
          <cell r="G12">
            <v>2.0455130914459443</v>
          </cell>
        </row>
        <row r="13">
          <cell r="F13">
            <v>1.4862896509547883</v>
          </cell>
          <cell r="G13">
            <v>2.1420612127177163</v>
          </cell>
        </row>
        <row r="14">
          <cell r="F14">
            <v>1.6349186160502671</v>
          </cell>
          <cell r="G14">
            <v>2.2346853339894879</v>
          </cell>
        </row>
        <row r="15">
          <cell r="F15">
            <v>1.7835475811457457</v>
          </cell>
          <cell r="G15">
            <v>2.3233854552612594</v>
          </cell>
        </row>
        <row r="16">
          <cell r="F16">
            <v>1.9321765462412248</v>
          </cell>
          <cell r="G16">
            <v>2.4081615765330313</v>
          </cell>
        </row>
        <row r="17">
          <cell r="F17">
            <v>2.0808055113367039</v>
          </cell>
          <cell r="G17">
            <v>2.4890136978048032</v>
          </cell>
        </row>
        <row r="18">
          <cell r="F18">
            <v>2.229434476432183</v>
          </cell>
          <cell r="G18">
            <v>2.5659418190765746</v>
          </cell>
        </row>
        <row r="19">
          <cell r="F19">
            <v>2.3780634415276616</v>
          </cell>
          <cell r="G19">
            <v>2.6389459403483464</v>
          </cell>
        </row>
        <row r="20">
          <cell r="F20">
            <v>2.5266924066231407</v>
          </cell>
          <cell r="G20">
            <v>2.7080260616201182</v>
          </cell>
        </row>
        <row r="21">
          <cell r="F21">
            <v>2.6753213717186197</v>
          </cell>
          <cell r="G21">
            <v>2.7731821828918899</v>
          </cell>
        </row>
        <row r="22">
          <cell r="F22">
            <v>2.8239503368140988</v>
          </cell>
          <cell r="G22">
            <v>2.8344143041636611</v>
          </cell>
        </row>
        <row r="23">
          <cell r="F23">
            <v>2.9725793019095774</v>
          </cell>
          <cell r="G23">
            <v>2.8917224254354332</v>
          </cell>
        </row>
        <row r="24">
          <cell r="F24">
            <v>3.1212082670050565</v>
          </cell>
          <cell r="G24">
            <v>2.9451065467072048</v>
          </cell>
        </row>
        <row r="25">
          <cell r="F25">
            <v>3.2698372321005356</v>
          </cell>
          <cell r="G25">
            <v>2.9945666679789764</v>
          </cell>
        </row>
        <row r="26">
          <cell r="F26">
            <v>3.4184661971960146</v>
          </cell>
          <cell r="G26">
            <v>3.0401027892507479</v>
          </cell>
        </row>
        <row r="27">
          <cell r="F27">
            <v>3.5670951622914937</v>
          </cell>
          <cell r="G27">
            <v>3.0817149105225203</v>
          </cell>
        </row>
        <row r="28">
          <cell r="F28">
            <v>3.7157241273869719</v>
          </cell>
          <cell r="G28">
            <v>3.1194030317942918</v>
          </cell>
        </row>
        <row r="29">
          <cell r="F29">
            <v>3.864353092482451</v>
          </cell>
          <cell r="G29">
            <v>3.1531671530660628</v>
          </cell>
        </row>
        <row r="30">
          <cell r="F30">
            <v>4.01298205757793</v>
          </cell>
          <cell r="G30">
            <v>3.183007274337835</v>
          </cell>
        </row>
        <row r="31">
          <cell r="F31">
            <v>4.1616110226734087</v>
          </cell>
          <cell r="G31">
            <v>3.2089233956096059</v>
          </cell>
        </row>
        <row r="32">
          <cell r="F32">
            <v>4.3102399877688882</v>
          </cell>
          <cell r="G32">
            <v>3.2309155168813781</v>
          </cell>
        </row>
        <row r="33">
          <cell r="F33">
            <v>4.4588689528643668</v>
          </cell>
          <cell r="G33">
            <v>3.2489836381531494</v>
          </cell>
        </row>
        <row r="34">
          <cell r="F34">
            <v>4.6074979179598454</v>
          </cell>
          <cell r="G34">
            <v>3.2631277594249211</v>
          </cell>
        </row>
        <row r="35">
          <cell r="F35">
            <v>4.7561268830553249</v>
          </cell>
          <cell r="G35">
            <v>3.2733478806966927</v>
          </cell>
        </row>
        <row r="36">
          <cell r="F36">
            <v>4.9047558481508036</v>
          </cell>
          <cell r="G36">
            <v>3.2796440019684647</v>
          </cell>
        </row>
        <row r="37">
          <cell r="F37">
            <v>5.0533848132462831</v>
          </cell>
          <cell r="G37">
            <v>3.2820161232402363</v>
          </cell>
        </row>
        <row r="38">
          <cell r="F38">
            <v>5.2020137783417617</v>
          </cell>
          <cell r="G38">
            <v>3.2804642445120078</v>
          </cell>
        </row>
        <row r="39">
          <cell r="F39">
            <v>5.3506427434372403</v>
          </cell>
          <cell r="G39">
            <v>3.2749883657837788</v>
          </cell>
        </row>
        <row r="40">
          <cell r="F40">
            <v>5.4992717085327198</v>
          </cell>
          <cell r="G40">
            <v>3.2655884870555507</v>
          </cell>
        </row>
        <row r="41">
          <cell r="F41">
            <v>5.6479006736281985</v>
          </cell>
          <cell r="G41">
            <v>3.2522646083273221</v>
          </cell>
        </row>
        <row r="42">
          <cell r="F42">
            <v>5.796529638723678</v>
          </cell>
          <cell r="G42">
            <v>3.2350167295990939</v>
          </cell>
        </row>
        <row r="43">
          <cell r="F43">
            <v>5.9451586038191566</v>
          </cell>
          <cell r="G43">
            <v>3.2138448508708652</v>
          </cell>
        </row>
        <row r="44">
          <cell r="F44">
            <v>6.0937875689146361</v>
          </cell>
          <cell r="G44">
            <v>3.1887489721426379</v>
          </cell>
        </row>
        <row r="45">
          <cell r="F45">
            <v>6.2424165340101148</v>
          </cell>
          <cell r="G45">
            <v>3.1597290934144091</v>
          </cell>
        </row>
        <row r="46">
          <cell r="F46">
            <v>6.3910454991055943</v>
          </cell>
          <cell r="G46">
            <v>3.1267852146861799</v>
          </cell>
        </row>
        <row r="47">
          <cell r="F47">
            <v>6.5396744642010729</v>
          </cell>
          <cell r="G47">
            <v>3.0899173359579519</v>
          </cell>
        </row>
        <row r="48">
          <cell r="F48">
            <v>6.6883034292965524</v>
          </cell>
          <cell r="G48">
            <v>3.0491254572297226</v>
          </cell>
        </row>
        <row r="49">
          <cell r="F49">
            <v>6.8369323943920302</v>
          </cell>
          <cell r="G49">
            <v>3.0044095785014946</v>
          </cell>
        </row>
        <row r="50">
          <cell r="F50">
            <v>6.9855613594875106</v>
          </cell>
          <cell r="G50">
            <v>2.9557696997732652</v>
          </cell>
        </row>
        <row r="51">
          <cell r="F51">
            <v>7.1341903245829883</v>
          </cell>
          <cell r="G51">
            <v>2.903205821045038</v>
          </cell>
        </row>
        <row r="52">
          <cell r="F52">
            <v>7.2828192896784678</v>
          </cell>
          <cell r="G52">
            <v>2.8467179423168094</v>
          </cell>
        </row>
        <row r="53">
          <cell r="F53">
            <v>7.4314482547739447</v>
          </cell>
          <cell r="G53">
            <v>2.7863060635885812</v>
          </cell>
        </row>
        <row r="54">
          <cell r="F54">
            <v>7.5800772198694251</v>
          </cell>
          <cell r="G54">
            <v>2.7219701848603526</v>
          </cell>
        </row>
        <row r="55">
          <cell r="F55">
            <v>7.7287061849649046</v>
          </cell>
          <cell r="G55">
            <v>2.6537103061321234</v>
          </cell>
        </row>
        <row r="56">
          <cell r="F56">
            <v>7.8773351500603823</v>
          </cell>
          <cell r="G56">
            <v>2.5815264274038947</v>
          </cell>
        </row>
        <row r="57">
          <cell r="F57">
            <v>8.0259641151558618</v>
          </cell>
          <cell r="G57">
            <v>2.5054185486756673</v>
          </cell>
        </row>
        <row r="58">
          <cell r="F58">
            <v>8.1745930802513413</v>
          </cell>
          <cell r="G58">
            <v>2.4253866699474367</v>
          </cell>
        </row>
        <row r="59">
          <cell r="F59">
            <v>8.3232220453468209</v>
          </cell>
          <cell r="G59">
            <v>2.3414307912192092</v>
          </cell>
        </row>
        <row r="60">
          <cell r="F60">
            <v>8.4718510104422986</v>
          </cell>
          <cell r="G60">
            <v>2.2535509124909812</v>
          </cell>
        </row>
        <row r="61">
          <cell r="F61">
            <v>8.6204799755377763</v>
          </cell>
          <cell r="G61">
            <v>2.1617470337627536</v>
          </cell>
        </row>
        <row r="62">
          <cell r="F62">
            <v>8.7691089406332559</v>
          </cell>
          <cell r="G62">
            <v>2.0660191550345246</v>
          </cell>
        </row>
        <row r="63">
          <cell r="F63">
            <v>8.9177379057287354</v>
          </cell>
          <cell r="G63">
            <v>1.966367276306296</v>
          </cell>
        </row>
        <row r="64">
          <cell r="F64">
            <v>9.0663668708242149</v>
          </cell>
          <cell r="G64">
            <v>1.862791397578067</v>
          </cell>
        </row>
        <row r="65">
          <cell r="F65">
            <v>9.2149958359196926</v>
          </cell>
          <cell r="G65">
            <v>1.7552915188498384</v>
          </cell>
        </row>
        <row r="66">
          <cell r="F66">
            <v>9.3636248010151721</v>
          </cell>
          <cell r="G66">
            <v>1.6438676401216101</v>
          </cell>
        </row>
        <row r="67">
          <cell r="F67">
            <v>9.5122537661106517</v>
          </cell>
          <cell r="G67">
            <v>1.5285197613933796</v>
          </cell>
        </row>
        <row r="68">
          <cell r="F68">
            <v>9.6608827312061312</v>
          </cell>
          <cell r="G68">
            <v>1.4092478826651522</v>
          </cell>
        </row>
        <row r="69">
          <cell r="F69">
            <v>9.8095116963016089</v>
          </cell>
          <cell r="G69">
            <v>1.2860520039369234</v>
          </cell>
        </row>
        <row r="70">
          <cell r="F70">
            <v>9.9581406613970884</v>
          </cell>
          <cell r="G70">
            <v>1.1589321252086968</v>
          </cell>
        </row>
        <row r="71">
          <cell r="F71">
            <v>10.106769626492568</v>
          </cell>
          <cell r="G71">
            <v>1.0278882464804671</v>
          </cell>
        </row>
        <row r="72">
          <cell r="F72">
            <v>10.255398591588046</v>
          </cell>
          <cell r="G72">
            <v>0.89292036775223949</v>
          </cell>
        </row>
        <row r="73">
          <cell r="F73">
            <v>10.404027556683525</v>
          </cell>
          <cell r="G73">
            <v>0.75402848902401054</v>
          </cell>
        </row>
        <row r="74">
          <cell r="F74">
            <v>10.552656521779005</v>
          </cell>
          <cell r="G74">
            <v>0.611212610295782</v>
          </cell>
        </row>
        <row r="75">
          <cell r="F75">
            <v>10.701285486874484</v>
          </cell>
          <cell r="G75">
            <v>0.46447273156755209</v>
          </cell>
        </row>
        <row r="76">
          <cell r="F76">
            <v>10.849914451969962</v>
          </cell>
          <cell r="G76">
            <v>0.31380885283932436</v>
          </cell>
        </row>
        <row r="77">
          <cell r="F77">
            <v>10.998543417065441</v>
          </cell>
          <cell r="G77">
            <v>0.15922097411109526</v>
          </cell>
        </row>
        <row r="78">
          <cell r="F78">
            <v>11.147172382160921</v>
          </cell>
          <cell r="G78">
            <v>7.0909538286656471E-4</v>
          </cell>
        </row>
      </sheetData>
      <sheetData sheetId="2">
        <row r="2">
          <cell r="G2" t="str">
            <v>y low ball</v>
          </cell>
          <cell r="H2" t="str">
            <v xml:space="preserve">y high ball </v>
          </cell>
          <cell r="I2" t="str">
            <v xml:space="preserve">y min u </v>
          </cell>
        </row>
        <row r="3">
          <cell r="C3">
            <v>1000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4">
          <cell r="C4">
            <v>300</v>
          </cell>
          <cell r="F4">
            <v>10</v>
          </cell>
          <cell r="G4">
            <v>5.9228723013389413</v>
          </cell>
          <cell r="H4">
            <v>39.549971735358291</v>
          </cell>
          <cell r="I4">
            <v>13.335903443821445</v>
          </cell>
        </row>
        <row r="5">
          <cell r="F5">
            <v>20</v>
          </cell>
          <cell r="G5">
            <v>11.786696677398309</v>
          </cell>
          <cell r="H5">
            <v>78.361560203335614</v>
          </cell>
          <cell r="I5">
            <v>26.46300075746468</v>
          </cell>
        </row>
        <row r="6">
          <cell r="F6">
            <v>30</v>
          </cell>
          <cell r="G6">
            <v>17.591473128178098</v>
          </cell>
          <cell r="H6">
            <v>116.43476540393195</v>
          </cell>
          <cell r="I6">
            <v>39.3812919409297</v>
          </cell>
        </row>
        <row r="7">
          <cell r="F7">
            <v>40</v>
          </cell>
          <cell r="G7">
            <v>23.337201653678321</v>
          </cell>
          <cell r="H7">
            <v>153.76958733714733</v>
          </cell>
          <cell r="I7">
            <v>52.090776994216512</v>
          </cell>
        </row>
        <row r="8">
          <cell r="F8">
            <v>50</v>
          </cell>
          <cell r="G8">
            <v>29.023882253898961</v>
          </cell>
          <cell r="H8">
            <v>190.3660260029817</v>
          </cell>
          <cell r="I8">
            <v>64.591455917325121</v>
          </cell>
        </row>
        <row r="9">
          <cell r="F9">
            <v>60</v>
          </cell>
          <cell r="G9">
            <v>34.651514928840029</v>
          </cell>
          <cell r="H9">
            <v>226.22408140143511</v>
          </cell>
          <cell r="I9">
            <v>76.883328710255498</v>
          </cell>
        </row>
        <row r="10">
          <cell r="F10">
            <v>70</v>
          </cell>
          <cell r="G10">
            <v>40.220099678501526</v>
          </cell>
          <cell r="H10">
            <v>261.34375353250755</v>
          </cell>
          <cell r="I10">
            <v>88.966395373007686</v>
          </cell>
        </row>
        <row r="11">
          <cell r="F11">
            <v>80</v>
          </cell>
          <cell r="G11">
            <v>45.729636502883444</v>
          </cell>
          <cell r="H11">
            <v>295.72504239619906</v>
          </cell>
          <cell r="I11">
            <v>100.84065590558166</v>
          </cell>
        </row>
        <row r="12">
          <cell r="F12">
            <v>90</v>
          </cell>
          <cell r="G12">
            <v>51.180125401985791</v>
          </cell>
          <cell r="H12">
            <v>329.36794799250953</v>
          </cell>
          <cell r="I12">
            <v>112.50611030797741</v>
          </cell>
        </row>
        <row r="13">
          <cell r="F13">
            <v>100</v>
          </cell>
          <cell r="G13">
            <v>56.571566375808558</v>
          </cell>
          <cell r="H13">
            <v>362.27247032143902</v>
          </cell>
          <cell r="I13">
            <v>123.96275858019497</v>
          </cell>
        </row>
        <row r="14">
          <cell r="F14">
            <v>110</v>
          </cell>
          <cell r="G14">
            <v>61.903959424351754</v>
          </cell>
          <cell r="H14">
            <v>394.43860938298758</v>
          </cell>
          <cell r="I14">
            <v>135.21060072223429</v>
          </cell>
        </row>
        <row r="15">
          <cell r="F15">
            <v>120</v>
          </cell>
          <cell r="G15">
            <v>67.177304547615364</v>
          </cell>
          <cell r="H15">
            <v>425.8663651771551</v>
          </cell>
          <cell r="I15">
            <v>146.24963673409542</v>
          </cell>
        </row>
        <row r="16">
          <cell r="F16">
            <v>130</v>
          </cell>
          <cell r="G16">
            <v>72.391601745599417</v>
          </cell>
          <cell r="H16">
            <v>456.5557377039417</v>
          </cell>
          <cell r="I16">
            <v>157.07986661577834</v>
          </cell>
        </row>
        <row r="17">
          <cell r="F17">
            <v>140</v>
          </cell>
          <cell r="G17">
            <v>77.546851018303897</v>
          </cell>
          <cell r="H17">
            <v>486.50672696334726</v>
          </cell>
          <cell r="I17">
            <v>167.70129036728304</v>
          </cell>
        </row>
        <row r="18">
          <cell r="F18">
            <v>150</v>
          </cell>
          <cell r="G18">
            <v>82.643052365728792</v>
          </cell>
          <cell r="H18">
            <v>515.71933295537201</v>
          </cell>
          <cell r="I18">
            <v>178.11390798860953</v>
          </cell>
        </row>
        <row r="19">
          <cell r="F19">
            <v>160</v>
          </cell>
          <cell r="G19">
            <v>87.680205787874115</v>
          </cell>
          <cell r="H19">
            <v>544.19355568001561</v>
          </cell>
          <cell r="I19">
            <v>188.31771947975781</v>
          </cell>
        </row>
        <row r="20">
          <cell r="F20">
            <v>170</v>
          </cell>
          <cell r="G20">
            <v>92.658311284739867</v>
          </cell>
          <cell r="H20">
            <v>571.92939513727833</v>
          </cell>
          <cell r="I20">
            <v>198.3127248407279</v>
          </cell>
        </row>
        <row r="21">
          <cell r="F21">
            <v>180</v>
          </cell>
          <cell r="G21">
            <v>97.577368856326032</v>
          </cell>
          <cell r="H21">
            <v>598.92685132715997</v>
          </cell>
          <cell r="I21">
            <v>208.09892407151972</v>
          </cell>
        </row>
        <row r="22">
          <cell r="F22">
            <v>190</v>
          </cell>
          <cell r="G22">
            <v>102.43737850263264</v>
          </cell>
          <cell r="H22">
            <v>625.18592424966073</v>
          </cell>
          <cell r="I22">
            <v>217.67631717213339</v>
          </cell>
        </row>
        <row r="23">
          <cell r="F23">
            <v>200</v>
          </cell>
          <cell r="G23">
            <v>107.23834022365966</v>
          </cell>
          <cell r="H23">
            <v>650.7066139047804</v>
          </cell>
          <cell r="I23">
            <v>227.04490414256884</v>
          </cell>
        </row>
        <row r="24">
          <cell r="F24">
            <v>210</v>
          </cell>
          <cell r="G24">
            <v>111.9802540194071</v>
          </cell>
          <cell r="H24">
            <v>675.48892029251931</v>
          </cell>
          <cell r="I24">
            <v>236.20468498282602</v>
          </cell>
        </row>
        <row r="25">
          <cell r="F25">
            <v>220</v>
          </cell>
          <cell r="G25">
            <v>116.66311988987498</v>
          </cell>
          <cell r="H25">
            <v>699.53284341287713</v>
          </cell>
          <cell r="I25">
            <v>245.15565969290506</v>
          </cell>
        </row>
        <row r="26">
          <cell r="F26">
            <v>230</v>
          </cell>
          <cell r="G26">
            <v>121.28693783506327</v>
          </cell>
          <cell r="H26">
            <v>722.83838326585396</v>
          </cell>
          <cell r="I26">
            <v>253.8978282728059</v>
          </cell>
        </row>
        <row r="27">
          <cell r="F27">
            <v>240</v>
          </cell>
          <cell r="G27">
            <v>125.85170785497201</v>
          </cell>
          <cell r="H27">
            <v>745.4055398514497</v>
          </cell>
          <cell r="I27">
            <v>262.43119072252841</v>
          </cell>
        </row>
        <row r="28">
          <cell r="F28">
            <v>250</v>
          </cell>
          <cell r="G28">
            <v>130.35742994960114</v>
          </cell>
          <cell r="H28">
            <v>767.23431316966457</v>
          </cell>
          <cell r="I28">
            <v>270.75574704207281</v>
          </cell>
        </row>
        <row r="29">
          <cell r="F29">
            <v>260</v>
          </cell>
          <cell r="G29">
            <v>134.80410411895073</v>
          </cell>
          <cell r="H29">
            <v>788.32470322049846</v>
          </cell>
          <cell r="I29">
            <v>278.87149723143898</v>
          </cell>
        </row>
        <row r="30">
          <cell r="F30">
            <v>270</v>
          </cell>
          <cell r="G30">
            <v>139.19173036302072</v>
          </cell>
          <cell r="H30">
            <v>808.67671000395148</v>
          </cell>
          <cell r="I30">
            <v>286.77844129062697</v>
          </cell>
        </row>
        <row r="31">
          <cell r="F31">
            <v>280</v>
          </cell>
          <cell r="G31">
            <v>143.52030868181117</v>
          </cell>
          <cell r="H31">
            <v>828.2903335200233</v>
          </cell>
          <cell r="I31">
            <v>294.47657921963668</v>
          </cell>
        </row>
        <row r="32">
          <cell r="F32">
            <v>290</v>
          </cell>
          <cell r="G32">
            <v>147.78983907532202</v>
          </cell>
          <cell r="H32">
            <v>847.16557376871447</v>
          </cell>
          <cell r="I32">
            <v>301.96591101846826</v>
          </cell>
        </row>
        <row r="33">
          <cell r="F33">
            <v>300</v>
          </cell>
          <cell r="G33">
            <v>152.0003215435533</v>
          </cell>
          <cell r="H33">
            <v>865.30243075002454</v>
          </cell>
          <cell r="I33">
            <v>309.24643668712156</v>
          </cell>
        </row>
        <row r="34">
          <cell r="F34">
            <v>310</v>
          </cell>
          <cell r="G34">
            <v>156.151756086505</v>
          </cell>
          <cell r="H34">
            <v>882.70090446395329</v>
          </cell>
          <cell r="I34">
            <v>316.31815622559674</v>
          </cell>
        </row>
        <row r="35">
          <cell r="F35">
            <v>320</v>
          </cell>
          <cell r="G35">
            <v>160.24414270417714</v>
          </cell>
          <cell r="H35">
            <v>899.36099491050163</v>
          </cell>
          <cell r="I35">
            <v>323.18106963389357</v>
          </cell>
        </row>
        <row r="36">
          <cell r="F36">
            <v>330</v>
          </cell>
          <cell r="G36">
            <v>164.2774813965697</v>
          </cell>
          <cell r="H36">
            <v>915.28270208966842</v>
          </cell>
          <cell r="I36">
            <v>329.83517691201229</v>
          </cell>
        </row>
        <row r="37">
          <cell r="F37">
            <v>340</v>
          </cell>
          <cell r="G37">
            <v>168.25177216368269</v>
          </cell>
          <cell r="H37">
            <v>930.46602600145468</v>
          </cell>
          <cell r="I37">
            <v>336.28047805995277</v>
          </cell>
        </row>
        <row r="38">
          <cell r="F38">
            <v>350</v>
          </cell>
          <cell r="G38">
            <v>172.16701500551608</v>
          </cell>
          <cell r="H38">
            <v>944.91096664585984</v>
          </cell>
          <cell r="I38">
            <v>342.51697307771502</v>
          </cell>
        </row>
        <row r="39">
          <cell r="F39">
            <v>360</v>
          </cell>
          <cell r="G39">
            <v>176.0232099220699</v>
          </cell>
          <cell r="H39">
            <v>958.61752402288403</v>
          </cell>
          <cell r="I39">
            <v>348.5446619652991</v>
          </cell>
        </row>
        <row r="40">
          <cell r="F40">
            <v>370</v>
          </cell>
          <cell r="G40">
            <v>179.82035691334414</v>
          </cell>
          <cell r="H40">
            <v>971.58569813252711</v>
          </cell>
          <cell r="I40">
            <v>354.363544722705</v>
          </cell>
        </row>
        <row r="41">
          <cell r="F41">
            <v>380</v>
          </cell>
          <cell r="G41">
            <v>183.55845597933885</v>
          </cell>
          <cell r="H41">
            <v>983.81548897478933</v>
          </cell>
          <cell r="I41">
            <v>359.97362134993261</v>
          </cell>
        </row>
        <row r="42">
          <cell r="F42">
            <v>390</v>
          </cell>
          <cell r="G42">
            <v>187.23750712005395</v>
          </cell>
          <cell r="H42">
            <v>995.30689654967057</v>
          </cell>
          <cell r="I42">
            <v>365.37489184698205</v>
          </cell>
        </row>
        <row r="43">
          <cell r="F43">
            <v>400</v>
          </cell>
          <cell r="G43">
            <v>190.85751033548948</v>
          </cell>
          <cell r="H43">
            <v>1006.0599208571707</v>
          </cell>
          <cell r="I43">
            <v>370.56735621385326</v>
          </cell>
        </row>
        <row r="44">
          <cell r="F44">
            <v>410</v>
          </cell>
          <cell r="G44">
            <v>194.41846562564544</v>
          </cell>
          <cell r="H44">
            <v>1016.0745618972901</v>
          </cell>
          <cell r="I44">
            <v>375.55101445054618</v>
          </cell>
        </row>
        <row r="45">
          <cell r="F45">
            <v>420</v>
          </cell>
          <cell r="G45">
            <v>197.9203729905218</v>
          </cell>
          <cell r="H45">
            <v>1025.3508196700286</v>
          </cell>
          <cell r="I45">
            <v>380.32586655706098</v>
          </cell>
        </row>
        <row r="46">
          <cell r="F46">
            <v>430</v>
          </cell>
          <cell r="G46">
            <v>201.36323243011861</v>
          </cell>
          <cell r="H46">
            <v>1033.8886941753856</v>
          </cell>
          <cell r="I46">
            <v>384.8919125333976</v>
          </cell>
        </row>
        <row r="47">
          <cell r="F47">
            <v>440</v>
          </cell>
          <cell r="G47">
            <v>204.74704394443586</v>
          </cell>
          <cell r="H47">
            <v>1041.6881854133621</v>
          </cell>
          <cell r="I47">
            <v>389.24915237955599</v>
          </cell>
        </row>
        <row r="48">
          <cell r="F48">
            <v>450</v>
          </cell>
          <cell r="G48">
            <v>208.07180753347353</v>
          </cell>
          <cell r="H48">
            <v>1048.7492933839574</v>
          </cell>
          <cell r="I48">
            <v>393.39758609553616</v>
          </cell>
        </row>
        <row r="49">
          <cell r="F49">
            <v>460</v>
          </cell>
          <cell r="G49">
            <v>211.3375231972316</v>
          </cell>
          <cell r="H49">
            <v>1055.0720180871717</v>
          </cell>
          <cell r="I49">
            <v>397.33721368133814</v>
          </cell>
        </row>
        <row r="50">
          <cell r="F50">
            <v>470</v>
          </cell>
          <cell r="G50">
            <v>214.54419093571013</v>
          </cell>
          <cell r="H50">
            <v>1060.6563595230054</v>
          </cell>
          <cell r="I50">
            <v>401.0680351369619</v>
          </cell>
        </row>
        <row r="51">
          <cell r="F51">
            <v>480</v>
          </cell>
          <cell r="G51">
            <v>217.69181074890906</v>
          </cell>
          <cell r="H51">
            <v>1065.5023176914576</v>
          </cell>
          <cell r="I51">
            <v>404.59005046240731</v>
          </cell>
        </row>
        <row r="52">
          <cell r="F52">
            <v>490</v>
          </cell>
          <cell r="G52">
            <v>220.78038263682845</v>
          </cell>
          <cell r="H52">
            <v>1069.6098925925291</v>
          </cell>
          <cell r="I52">
            <v>407.90325965767465</v>
          </cell>
        </row>
        <row r="53">
          <cell r="F53">
            <v>500</v>
          </cell>
          <cell r="G53">
            <v>223.80990659946821</v>
          </cell>
          <cell r="H53">
            <v>1072.9790842262196</v>
          </cell>
          <cell r="I53">
            <v>411.00766272276377</v>
          </cell>
        </row>
        <row r="54">
          <cell r="F54">
            <v>510</v>
          </cell>
          <cell r="G54">
            <v>226.78038263682842</v>
          </cell>
          <cell r="H54">
            <v>1075.6098925925291</v>
          </cell>
          <cell r="I54">
            <v>413.90325965767465</v>
          </cell>
        </row>
        <row r="55">
          <cell r="F55">
            <v>520</v>
          </cell>
          <cell r="G55">
            <v>229.69181074890903</v>
          </cell>
          <cell r="H55">
            <v>1077.5023176914574</v>
          </cell>
          <cell r="I55">
            <v>416.59005046240736</v>
          </cell>
        </row>
        <row r="56">
          <cell r="F56">
            <v>530</v>
          </cell>
          <cell r="G56">
            <v>232.54419093571011</v>
          </cell>
          <cell r="H56">
            <v>1078.6563595230052</v>
          </cell>
          <cell r="I56">
            <v>419.06803513696184</v>
          </cell>
        </row>
        <row r="57">
          <cell r="F57">
            <v>540</v>
          </cell>
          <cell r="G57">
            <v>235.33752319723158</v>
          </cell>
          <cell r="H57">
            <v>1079.072018087172</v>
          </cell>
          <cell r="I57">
            <v>421.33721368133814</v>
          </cell>
        </row>
        <row r="58">
          <cell r="F58">
            <v>550</v>
          </cell>
          <cell r="G58">
            <v>238.07180753347353</v>
          </cell>
          <cell r="H58">
            <v>1078.7492933839576</v>
          </cell>
          <cell r="I58">
            <v>423.3975860955361</v>
          </cell>
        </row>
        <row r="59">
          <cell r="F59">
            <v>560</v>
          </cell>
          <cell r="G59">
            <v>240.74704394443592</v>
          </cell>
          <cell r="H59">
            <v>1077.6881854133619</v>
          </cell>
          <cell r="I59">
            <v>425.24915237955594</v>
          </cell>
        </row>
        <row r="60">
          <cell r="F60">
            <v>570</v>
          </cell>
          <cell r="G60">
            <v>243.36323243011861</v>
          </cell>
          <cell r="H60">
            <v>1075.8886941753858</v>
          </cell>
          <cell r="I60">
            <v>426.8919125333976</v>
          </cell>
        </row>
        <row r="61">
          <cell r="F61">
            <v>580</v>
          </cell>
          <cell r="G61">
            <v>245.92037299052186</v>
          </cell>
          <cell r="H61">
            <v>1073.3508196700284</v>
          </cell>
          <cell r="I61">
            <v>428.32586655706103</v>
          </cell>
        </row>
        <row r="62">
          <cell r="F62">
            <v>590</v>
          </cell>
          <cell r="G62">
            <v>248.41846562564541</v>
          </cell>
          <cell r="H62">
            <v>1070.0745618972901</v>
          </cell>
          <cell r="I62">
            <v>429.55101445054623</v>
          </cell>
        </row>
        <row r="63">
          <cell r="F63">
            <v>600</v>
          </cell>
          <cell r="G63">
            <v>250.85751033548951</v>
          </cell>
          <cell r="H63">
            <v>1066.0599208571712</v>
          </cell>
          <cell r="I63">
            <v>430.56735621385326</v>
          </cell>
        </row>
        <row r="64">
          <cell r="F64">
            <v>610</v>
          </cell>
          <cell r="G64">
            <v>253.23750712005395</v>
          </cell>
          <cell r="H64">
            <v>1061.3068965496705</v>
          </cell>
          <cell r="I64">
            <v>431.37489184698205</v>
          </cell>
        </row>
        <row r="65">
          <cell r="F65">
            <v>620</v>
          </cell>
          <cell r="G65">
            <v>255.55845597933885</v>
          </cell>
          <cell r="H65">
            <v>1055.8154889747891</v>
          </cell>
          <cell r="I65">
            <v>431.97362134993267</v>
          </cell>
        </row>
        <row r="66">
          <cell r="F66">
            <v>630</v>
          </cell>
          <cell r="G66">
            <v>257.82035691334414</v>
          </cell>
          <cell r="H66">
            <v>1049.5856981325271</v>
          </cell>
          <cell r="I66">
            <v>432.36354472270494</v>
          </cell>
        </row>
        <row r="67">
          <cell r="F67">
            <v>640</v>
          </cell>
          <cell r="G67">
            <v>260.0232099220699</v>
          </cell>
          <cell r="H67">
            <v>1042.6175240228843</v>
          </cell>
          <cell r="I67">
            <v>432.5446619652991</v>
          </cell>
        </row>
        <row r="68">
          <cell r="F68">
            <v>650</v>
          </cell>
          <cell r="G68">
            <v>262.16701500551608</v>
          </cell>
          <cell r="H68">
            <v>1034.9109666458603</v>
          </cell>
          <cell r="I68">
            <v>432.51697307771502</v>
          </cell>
        </row>
        <row r="69">
          <cell r="F69">
            <v>660</v>
          </cell>
          <cell r="G69">
            <v>264.25177216368269</v>
          </cell>
          <cell r="H69">
            <v>1026.4660260014546</v>
          </cell>
          <cell r="I69">
            <v>432.28047805995277</v>
          </cell>
        </row>
        <row r="70">
          <cell r="F70">
            <v>670</v>
          </cell>
          <cell r="G70">
            <v>266.27748139656967</v>
          </cell>
          <cell r="H70">
            <v>1017.2827020896686</v>
          </cell>
          <cell r="I70">
            <v>431.83517691201234</v>
          </cell>
        </row>
        <row r="71">
          <cell r="F71">
            <v>680</v>
          </cell>
          <cell r="G71">
            <v>268.24414270417714</v>
          </cell>
          <cell r="H71">
            <v>1007.3609949105016</v>
          </cell>
          <cell r="I71">
            <v>431.18106963389363</v>
          </cell>
        </row>
        <row r="72">
          <cell r="F72">
            <v>690</v>
          </cell>
          <cell r="G72">
            <v>270.15175608650497</v>
          </cell>
          <cell r="H72">
            <v>996.70090446395375</v>
          </cell>
          <cell r="I72">
            <v>430.31815622559674</v>
          </cell>
        </row>
        <row r="73">
          <cell r="F73">
            <v>700</v>
          </cell>
          <cell r="G73">
            <v>272.0003215435533</v>
          </cell>
          <cell r="H73">
            <v>985.30243075002477</v>
          </cell>
          <cell r="I73">
            <v>429.24643668712156</v>
          </cell>
        </row>
        <row r="74">
          <cell r="F74">
            <v>710</v>
          </cell>
          <cell r="G74">
            <v>273.78983907532199</v>
          </cell>
          <cell r="H74">
            <v>973.16557376871447</v>
          </cell>
          <cell r="I74">
            <v>427.9659110184682</v>
          </cell>
        </row>
        <row r="75">
          <cell r="F75">
            <v>720</v>
          </cell>
          <cell r="G75">
            <v>275.52030868181112</v>
          </cell>
          <cell r="H75">
            <v>960.29033352002375</v>
          </cell>
          <cell r="I75">
            <v>426.47657921963673</v>
          </cell>
        </row>
        <row r="76">
          <cell r="F76">
            <v>730</v>
          </cell>
          <cell r="G76">
            <v>277.19173036302072</v>
          </cell>
          <cell r="H76">
            <v>946.67671000395148</v>
          </cell>
          <cell r="I76">
            <v>424.77844129062703</v>
          </cell>
        </row>
        <row r="77">
          <cell r="F77">
            <v>740</v>
          </cell>
          <cell r="G77">
            <v>278.8041041189507</v>
          </cell>
          <cell r="H77">
            <v>932.3247032204988</v>
          </cell>
          <cell r="I77">
            <v>422.87149723143909</v>
          </cell>
        </row>
        <row r="78">
          <cell r="F78">
            <v>750</v>
          </cell>
          <cell r="G78">
            <v>280.35742994960117</v>
          </cell>
          <cell r="H78">
            <v>917.2343131696648</v>
          </cell>
          <cell r="I78">
            <v>420.75574704207293</v>
          </cell>
        </row>
        <row r="79">
          <cell r="F79">
            <v>760</v>
          </cell>
          <cell r="G79">
            <v>281.85170785497201</v>
          </cell>
          <cell r="H79">
            <v>901.40553985145016</v>
          </cell>
          <cell r="I79">
            <v>418.43119072252853</v>
          </cell>
        </row>
        <row r="80">
          <cell r="F80">
            <v>770</v>
          </cell>
          <cell r="G80">
            <v>283.28693783506333</v>
          </cell>
          <cell r="H80">
            <v>884.83838326585374</v>
          </cell>
          <cell r="I80">
            <v>415.89782827280578</v>
          </cell>
        </row>
        <row r="81">
          <cell r="F81">
            <v>780</v>
          </cell>
          <cell r="G81">
            <v>284.66311988987496</v>
          </cell>
          <cell r="H81">
            <v>867.53284341287736</v>
          </cell>
          <cell r="I81">
            <v>413.15565969290515</v>
          </cell>
        </row>
        <row r="82">
          <cell r="F82">
            <v>790</v>
          </cell>
          <cell r="G82">
            <v>285.98025401940708</v>
          </cell>
          <cell r="H82">
            <v>849.48892029251965</v>
          </cell>
          <cell r="I82">
            <v>410.20468498282605</v>
          </cell>
        </row>
        <row r="83">
          <cell r="F83">
            <v>800</v>
          </cell>
          <cell r="G83">
            <v>287.23834022365963</v>
          </cell>
          <cell r="H83">
            <v>830.70661390478062</v>
          </cell>
          <cell r="I83">
            <v>407.04490414256895</v>
          </cell>
        </row>
        <row r="84">
          <cell r="F84">
            <v>810</v>
          </cell>
          <cell r="G84">
            <v>288.43737850263267</v>
          </cell>
          <cell r="H84">
            <v>811.18592424966073</v>
          </cell>
          <cell r="I84">
            <v>403.67631717213339</v>
          </cell>
        </row>
        <row r="85">
          <cell r="F85">
            <v>820</v>
          </cell>
          <cell r="G85">
            <v>289.57736885632602</v>
          </cell>
          <cell r="H85">
            <v>790.92685132716042</v>
          </cell>
          <cell r="I85">
            <v>400.09892407151972</v>
          </cell>
        </row>
        <row r="86">
          <cell r="F86">
            <v>830</v>
          </cell>
          <cell r="G86">
            <v>290.65831128473985</v>
          </cell>
          <cell r="H86">
            <v>769.92939513727879</v>
          </cell>
          <cell r="I86">
            <v>396.31272484072792</v>
          </cell>
        </row>
        <row r="87">
          <cell r="F87">
            <v>840</v>
          </cell>
          <cell r="G87">
            <v>291.68020578787406</v>
          </cell>
          <cell r="H87">
            <v>748.19355568001629</v>
          </cell>
          <cell r="I87">
            <v>392.31771947975778</v>
          </cell>
        </row>
        <row r="88">
          <cell r="F88">
            <v>850</v>
          </cell>
          <cell r="G88">
            <v>292.64305236572881</v>
          </cell>
          <cell r="H88">
            <v>725.71933295537201</v>
          </cell>
          <cell r="I88">
            <v>388.11390798860964</v>
          </cell>
        </row>
        <row r="89">
          <cell r="F89">
            <v>860</v>
          </cell>
          <cell r="G89">
            <v>293.54685101830387</v>
          </cell>
          <cell r="H89">
            <v>702.50672696334732</v>
          </cell>
          <cell r="I89">
            <v>383.70129036728304</v>
          </cell>
        </row>
        <row r="90">
          <cell r="F90">
            <v>870</v>
          </cell>
          <cell r="G90">
            <v>294.39160174559936</v>
          </cell>
          <cell r="H90">
            <v>678.55573770394221</v>
          </cell>
          <cell r="I90">
            <v>379.07986661577843</v>
          </cell>
        </row>
        <row r="91">
          <cell r="F91">
            <v>880</v>
          </cell>
          <cell r="G91">
            <v>295.17730454761534</v>
          </cell>
          <cell r="H91">
            <v>653.86636517715533</v>
          </cell>
          <cell r="I91">
            <v>374.24963673409547</v>
          </cell>
        </row>
        <row r="92">
          <cell r="F92">
            <v>890</v>
          </cell>
          <cell r="G92">
            <v>295.90395942435168</v>
          </cell>
          <cell r="H92">
            <v>628.43860938298803</v>
          </cell>
          <cell r="I92">
            <v>369.21060072223418</v>
          </cell>
        </row>
        <row r="93">
          <cell r="F93">
            <v>900</v>
          </cell>
          <cell r="G93">
            <v>296.57156637580857</v>
          </cell>
          <cell r="H93">
            <v>602.27247032143941</v>
          </cell>
          <cell r="I93">
            <v>363.96275858019499</v>
          </cell>
        </row>
        <row r="94">
          <cell r="F94">
            <v>910</v>
          </cell>
          <cell r="G94">
            <v>297.18012540198578</v>
          </cell>
          <cell r="H94">
            <v>575.36794799250993</v>
          </cell>
          <cell r="I94">
            <v>358.50611030797734</v>
          </cell>
        </row>
        <row r="95">
          <cell r="F95">
            <v>920</v>
          </cell>
          <cell r="G95">
            <v>297.72963650288341</v>
          </cell>
          <cell r="H95">
            <v>547.72504239619911</v>
          </cell>
          <cell r="I95">
            <v>352.8406559055818</v>
          </cell>
        </row>
        <row r="96">
          <cell r="F96">
            <v>930</v>
          </cell>
          <cell r="G96">
            <v>298.22009967850158</v>
          </cell>
          <cell r="H96">
            <v>519.34375353250789</v>
          </cell>
          <cell r="I96">
            <v>346.96639537300769</v>
          </cell>
        </row>
        <row r="97">
          <cell r="F97">
            <v>940</v>
          </cell>
          <cell r="G97">
            <v>298.65151492884002</v>
          </cell>
          <cell r="H97">
            <v>490.2240814014358</v>
          </cell>
          <cell r="I97">
            <v>340.88332871025568</v>
          </cell>
        </row>
        <row r="98">
          <cell r="F98">
            <v>950</v>
          </cell>
          <cell r="G98">
            <v>299.02388225389893</v>
          </cell>
          <cell r="H98">
            <v>460.36602600298193</v>
          </cell>
          <cell r="I98">
            <v>334.59145591732511</v>
          </cell>
        </row>
        <row r="99">
          <cell r="F99">
            <v>960</v>
          </cell>
          <cell r="G99">
            <v>299.33720165367828</v>
          </cell>
          <cell r="H99">
            <v>429.76958733714764</v>
          </cell>
          <cell r="I99">
            <v>328.09077699421641</v>
          </cell>
        </row>
        <row r="100">
          <cell r="F100">
            <v>970</v>
          </cell>
          <cell r="G100">
            <v>299.59147312817811</v>
          </cell>
          <cell r="H100">
            <v>398.43476540393249</v>
          </cell>
          <cell r="I100">
            <v>321.38129194092971</v>
          </cell>
        </row>
        <row r="101">
          <cell r="F101">
            <v>980</v>
          </cell>
          <cell r="G101">
            <v>299.78669667739831</v>
          </cell>
          <cell r="H101">
            <v>366.36156020333601</v>
          </cell>
          <cell r="I101">
            <v>314.46300075746467</v>
          </cell>
        </row>
        <row r="102">
          <cell r="F102">
            <v>990</v>
          </cell>
          <cell r="G102">
            <v>299.92287230133888</v>
          </cell>
          <cell r="H102">
            <v>333.54997173535912</v>
          </cell>
          <cell r="I102">
            <v>307.33590344382151</v>
          </cell>
        </row>
        <row r="103">
          <cell r="F103">
            <v>1000</v>
          </cell>
          <cell r="G103">
            <v>299.99999999999994</v>
          </cell>
          <cell r="H103">
            <v>300</v>
          </cell>
          <cell r="I103">
            <v>300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79C-E006-47C6-B970-B6CA34D7885D}">
  <dimension ref="B2:J315"/>
  <sheetViews>
    <sheetView workbookViewId="0">
      <selection activeCell="D11" sqref="D11"/>
    </sheetView>
  </sheetViews>
  <sheetFormatPr defaultRowHeight="14.4" x14ac:dyDescent="0.3"/>
  <cols>
    <col min="2" max="2" width="20.109375" customWidth="1"/>
  </cols>
  <sheetData>
    <row r="2" spans="2:10" x14ac:dyDescent="0.3">
      <c r="B2" s="1" t="s">
        <v>0</v>
      </c>
      <c r="C2" s="1">
        <v>45</v>
      </c>
      <c r="F2" s="4" t="s">
        <v>7</v>
      </c>
      <c r="G2" s="5"/>
      <c r="H2" s="5"/>
      <c r="I2" s="5"/>
      <c r="J2" s="6"/>
    </row>
    <row r="3" spans="2:10" x14ac:dyDescent="0.3">
      <c r="B3" s="2" t="s">
        <v>1</v>
      </c>
      <c r="C3" s="3">
        <f>($C2*PI()/180)</f>
        <v>0.78539816339744828</v>
      </c>
      <c r="E3" s="7" t="s">
        <v>8</v>
      </c>
      <c r="F3" s="8" t="s">
        <v>9</v>
      </c>
      <c r="G3" s="8" t="s">
        <v>10</v>
      </c>
      <c r="H3" s="8" t="s">
        <v>11</v>
      </c>
      <c r="I3" s="8" t="s">
        <v>12</v>
      </c>
      <c r="J3" s="8" t="s">
        <v>13</v>
      </c>
    </row>
    <row r="4" spans="2:10" ht="16.2" x14ac:dyDescent="0.3">
      <c r="B4" s="1" t="s">
        <v>2</v>
      </c>
      <c r="C4" s="1">
        <v>20</v>
      </c>
      <c r="E4" s="9">
        <v>0</v>
      </c>
      <c r="F4" s="9">
        <f t="shared" ref="F4:F67" si="0">$C$4*COS($C$3)</f>
        <v>14.142135623730951</v>
      </c>
      <c r="G4" s="9">
        <f t="shared" ref="G4:G67" si="1">($C$4*SIN($C$3))-$C$6*E4</f>
        <v>14.142135623730949</v>
      </c>
      <c r="H4" s="9">
        <f t="shared" ref="H4:H67" si="2">SQRT(F4*F4+G4*G4)</f>
        <v>20</v>
      </c>
      <c r="I4" s="9">
        <f t="shared" ref="I4:I67" si="3">F4*E4</f>
        <v>0</v>
      </c>
      <c r="J4" s="9">
        <f t="shared" ref="J4:J67" si="4">$C$5+($C$4*SIN($C$3))*E4-(0.5*$C$6*E4*E4)</f>
        <v>2</v>
      </c>
    </row>
    <row r="5" spans="2:10" x14ac:dyDescent="0.3">
      <c r="B5" s="1" t="s">
        <v>3</v>
      </c>
      <c r="C5" s="1">
        <v>2</v>
      </c>
      <c r="E5" s="10">
        <f t="shared" ref="E5:E68" si="5">E4+$C$7</f>
        <v>0.02</v>
      </c>
      <c r="F5" s="10">
        <f t="shared" si="0"/>
        <v>14.142135623730951</v>
      </c>
      <c r="G5" s="10">
        <f t="shared" si="1"/>
        <v>13.94593562373095</v>
      </c>
      <c r="H5" s="10">
        <f t="shared" si="2"/>
        <v>19.861750185249235</v>
      </c>
      <c r="I5" s="10">
        <f t="shared" si="3"/>
        <v>0.28284271247461901</v>
      </c>
      <c r="J5" s="10">
        <f t="shared" si="4"/>
        <v>2.2808807124746191</v>
      </c>
    </row>
    <row r="6" spans="2:10" ht="16.2" x14ac:dyDescent="0.3">
      <c r="B6" s="1" t="s">
        <v>4</v>
      </c>
      <c r="C6" s="1">
        <v>9.81</v>
      </c>
      <c r="E6" s="10">
        <f t="shared" si="5"/>
        <v>0.04</v>
      </c>
      <c r="F6" s="10">
        <f t="shared" si="0"/>
        <v>14.142135623730951</v>
      </c>
      <c r="G6" s="10">
        <f t="shared" si="1"/>
        <v>13.749735623730949</v>
      </c>
      <c r="H6" s="10">
        <f t="shared" si="2"/>
        <v>19.724483002666911</v>
      </c>
      <c r="I6" s="10">
        <f t="shared" si="3"/>
        <v>0.56568542494923801</v>
      </c>
      <c r="J6" s="10">
        <f t="shared" si="4"/>
        <v>2.5578374249492377</v>
      </c>
    </row>
    <row r="7" spans="2:10" x14ac:dyDescent="0.3">
      <c r="B7" s="1" t="s">
        <v>5</v>
      </c>
      <c r="C7" s="1">
        <v>0.02</v>
      </c>
      <c r="E7" s="10">
        <f t="shared" si="5"/>
        <v>0.06</v>
      </c>
      <c r="F7" s="10">
        <f t="shared" si="0"/>
        <v>14.142135623730951</v>
      </c>
      <c r="G7" s="10">
        <f t="shared" si="1"/>
        <v>13.55353562373095</v>
      </c>
      <c r="H7" s="10">
        <f t="shared" si="2"/>
        <v>19.588219110060617</v>
      </c>
      <c r="I7" s="10">
        <f t="shared" si="3"/>
        <v>0.84852813742385702</v>
      </c>
      <c r="J7" s="10">
        <f t="shared" si="4"/>
        <v>2.8308701374238572</v>
      </c>
    </row>
    <row r="8" spans="2:10" x14ac:dyDescent="0.3">
      <c r="E8" s="10">
        <f t="shared" si="5"/>
        <v>0.08</v>
      </c>
      <c r="F8" s="10">
        <f t="shared" si="0"/>
        <v>14.142135623730951</v>
      </c>
      <c r="G8" s="10">
        <f t="shared" si="1"/>
        <v>13.357335623730949</v>
      </c>
      <c r="H8" s="10">
        <f t="shared" si="2"/>
        <v>19.452979590926216</v>
      </c>
      <c r="I8" s="10">
        <f t="shared" si="3"/>
        <v>1.131370849898476</v>
      </c>
      <c r="J8" s="10">
        <f t="shared" si="4"/>
        <v>3.0999788498984762</v>
      </c>
    </row>
    <row r="9" spans="2:10" ht="16.2" x14ac:dyDescent="0.3">
      <c r="B9" s="2" t="s">
        <v>6</v>
      </c>
      <c r="C9" s="3">
        <f>$F$4</f>
        <v>14.142135623730951</v>
      </c>
      <c r="E9" s="10">
        <f t="shared" si="5"/>
        <v>0.1</v>
      </c>
      <c r="F9" s="10">
        <f t="shared" si="0"/>
        <v>14.142135623730951</v>
      </c>
      <c r="G9" s="10">
        <f t="shared" si="1"/>
        <v>13.161135623730949</v>
      </c>
      <c r="H9" s="10">
        <f t="shared" si="2"/>
        <v>19.318785958393967</v>
      </c>
      <c r="I9" s="10">
        <f t="shared" si="3"/>
        <v>1.4142135623730951</v>
      </c>
      <c r="J9" s="10">
        <f t="shared" si="4"/>
        <v>3.3651635623730951</v>
      </c>
    </row>
    <row r="10" spans="2:10" ht="16.2" x14ac:dyDescent="0.3">
      <c r="B10" s="2" t="s">
        <v>14</v>
      </c>
      <c r="C10" s="3">
        <f>$G$4</f>
        <v>14.142135623730949</v>
      </c>
      <c r="E10" s="10">
        <f t="shared" si="5"/>
        <v>0.12000000000000001</v>
      </c>
      <c r="F10" s="10">
        <f t="shared" si="0"/>
        <v>14.142135623730951</v>
      </c>
      <c r="G10" s="10">
        <f t="shared" si="1"/>
        <v>12.964935623730948</v>
      </c>
      <c r="H10" s="10">
        <f t="shared" si="2"/>
        <v>19.185660158761486</v>
      </c>
      <c r="I10" s="10">
        <f t="shared" si="3"/>
        <v>1.6970562748477143</v>
      </c>
      <c r="J10" s="10">
        <f t="shared" si="4"/>
        <v>3.6264242748477145</v>
      </c>
    </row>
    <row r="11" spans="2:10" x14ac:dyDescent="0.3">
      <c r="E11" s="10">
        <f t="shared" si="5"/>
        <v>0.14000000000000001</v>
      </c>
      <c r="F11" s="10">
        <f t="shared" si="0"/>
        <v>14.142135623730951</v>
      </c>
      <c r="G11" s="10">
        <f t="shared" si="1"/>
        <v>12.768735623730949</v>
      </c>
      <c r="H11" s="10">
        <f t="shared" si="2"/>
        <v>19.053624574572048</v>
      </c>
      <c r="I11" s="10">
        <f t="shared" si="3"/>
        <v>1.9798989873223334</v>
      </c>
      <c r="J11" s="10">
        <f t="shared" si="4"/>
        <v>3.8837609873223333</v>
      </c>
    </row>
    <row r="12" spans="2:10" x14ac:dyDescent="0.3">
      <c r="E12" s="10">
        <f t="shared" si="5"/>
        <v>0.16</v>
      </c>
      <c r="F12" s="10">
        <f t="shared" si="0"/>
        <v>14.142135623730951</v>
      </c>
      <c r="G12" s="10">
        <f t="shared" si="1"/>
        <v>12.57253562373095</v>
      </c>
      <c r="H12" s="10">
        <f t="shared" si="2"/>
        <v>18.922702027194315</v>
      </c>
      <c r="I12" s="10">
        <f t="shared" si="3"/>
        <v>2.2627416997969521</v>
      </c>
      <c r="J12" s="10">
        <f t="shared" si="4"/>
        <v>4.1371736997969517</v>
      </c>
    </row>
    <row r="13" spans="2:10" x14ac:dyDescent="0.3">
      <c r="E13" s="10">
        <f t="shared" si="5"/>
        <v>0.18</v>
      </c>
      <c r="F13" s="10">
        <f t="shared" si="0"/>
        <v>14.142135623730951</v>
      </c>
      <c r="G13" s="10">
        <f t="shared" si="1"/>
        <v>12.376335623730949</v>
      </c>
      <c r="H13" s="10">
        <f t="shared" si="2"/>
        <v>18.792915778857516</v>
      </c>
      <c r="I13" s="10">
        <f t="shared" si="3"/>
        <v>2.545584412271571</v>
      </c>
      <c r="J13" s="10">
        <f t="shared" si="4"/>
        <v>4.3866624122715709</v>
      </c>
    </row>
    <row r="14" spans="2:10" x14ac:dyDescent="0.3">
      <c r="E14" s="10">
        <f t="shared" si="5"/>
        <v>0.19999999999999998</v>
      </c>
      <c r="F14" s="10">
        <f t="shared" si="0"/>
        <v>14.142135623730951</v>
      </c>
      <c r="G14" s="10">
        <f t="shared" si="1"/>
        <v>12.180135623730949</v>
      </c>
      <c r="H14" s="10">
        <f t="shared" si="2"/>
        <v>18.664289534093705</v>
      </c>
      <c r="I14" s="10">
        <f t="shared" si="3"/>
        <v>2.8284271247461898</v>
      </c>
      <c r="J14" s="10">
        <f t="shared" si="4"/>
        <v>4.6322271247461897</v>
      </c>
    </row>
    <row r="15" spans="2:10" x14ac:dyDescent="0.3">
      <c r="E15" s="10">
        <f t="shared" si="5"/>
        <v>0.21999999999999997</v>
      </c>
      <c r="F15" s="10">
        <f t="shared" si="0"/>
        <v>14.142135623730951</v>
      </c>
      <c r="G15" s="10">
        <f t="shared" si="1"/>
        <v>11.98393562373095</v>
      </c>
      <c r="H15" s="10">
        <f t="shared" si="2"/>
        <v>18.536847440536587</v>
      </c>
      <c r="I15" s="10">
        <f t="shared" si="3"/>
        <v>3.1112698372208087</v>
      </c>
      <c r="J15" s="10">
        <f t="shared" si="4"/>
        <v>4.873867837220808</v>
      </c>
    </row>
    <row r="16" spans="2:10" x14ac:dyDescent="0.3">
      <c r="E16" s="10">
        <f t="shared" si="5"/>
        <v>0.23999999999999996</v>
      </c>
      <c r="F16" s="10">
        <f t="shared" si="0"/>
        <v>14.142135623730951</v>
      </c>
      <c r="G16" s="10">
        <f t="shared" si="1"/>
        <v>11.787735623730949</v>
      </c>
      <c r="H16" s="10">
        <f t="shared" si="2"/>
        <v>18.410614089024183</v>
      </c>
      <c r="I16" s="10">
        <f t="shared" si="3"/>
        <v>3.3941125496954276</v>
      </c>
      <c r="J16" s="10">
        <f t="shared" si="4"/>
        <v>5.1115845496954266</v>
      </c>
    </row>
    <row r="17" spans="5:10" x14ac:dyDescent="0.3">
      <c r="E17" s="10">
        <f t="shared" si="5"/>
        <v>0.25999999999999995</v>
      </c>
      <c r="F17" s="10">
        <f t="shared" si="0"/>
        <v>14.142135623730951</v>
      </c>
      <c r="G17" s="10">
        <f t="shared" si="1"/>
        <v>11.59153562373095</v>
      </c>
      <c r="H17" s="10">
        <f t="shared" si="2"/>
        <v>18.285614512950438</v>
      </c>
      <c r="I17" s="10">
        <f t="shared" si="3"/>
        <v>3.6769552621700465</v>
      </c>
      <c r="J17" s="10">
        <f t="shared" si="4"/>
        <v>5.3453772621700466</v>
      </c>
    </row>
    <row r="18" spans="5:10" x14ac:dyDescent="0.3">
      <c r="E18" s="10">
        <f t="shared" si="5"/>
        <v>0.27999999999999997</v>
      </c>
      <c r="F18" s="10">
        <f t="shared" si="0"/>
        <v>14.142135623730951</v>
      </c>
      <c r="G18" s="10">
        <f t="shared" si="1"/>
        <v>11.395335623730949</v>
      </c>
      <c r="H18" s="10">
        <f t="shared" si="2"/>
        <v>18.161874186808795</v>
      </c>
      <c r="I18" s="10">
        <f t="shared" si="3"/>
        <v>3.9597979746446659</v>
      </c>
      <c r="J18" s="10">
        <f t="shared" si="4"/>
        <v>5.5752459746446652</v>
      </c>
    </row>
    <row r="19" spans="5:10" x14ac:dyDescent="0.3">
      <c r="E19" s="10">
        <f t="shared" si="5"/>
        <v>0.3</v>
      </c>
      <c r="F19" s="10">
        <f t="shared" si="0"/>
        <v>14.142135623730951</v>
      </c>
      <c r="G19" s="10">
        <f t="shared" si="1"/>
        <v>11.19913562373095</v>
      </c>
      <c r="H19" s="10">
        <f t="shared" si="2"/>
        <v>18.039419023868803</v>
      </c>
      <c r="I19" s="10">
        <f t="shared" si="3"/>
        <v>4.2426406871192848</v>
      </c>
      <c r="J19" s="10">
        <f t="shared" si="4"/>
        <v>5.8011906871192851</v>
      </c>
    </row>
    <row r="20" spans="5:10" x14ac:dyDescent="0.3">
      <c r="E20" s="10">
        <f t="shared" si="5"/>
        <v>0.32</v>
      </c>
      <c r="F20" s="10">
        <f t="shared" si="0"/>
        <v>14.142135623730951</v>
      </c>
      <c r="G20" s="10">
        <f t="shared" si="1"/>
        <v>11.002935623730949</v>
      </c>
      <c r="H20" s="10">
        <f t="shared" si="2"/>
        <v>17.918275372924917</v>
      </c>
      <c r="I20" s="10">
        <f t="shared" si="3"/>
        <v>4.5254833995939041</v>
      </c>
      <c r="J20" s="10">
        <f t="shared" si="4"/>
        <v>6.0232113995939045</v>
      </c>
    </row>
    <row r="21" spans="5:10" x14ac:dyDescent="0.3">
      <c r="E21" s="10">
        <f t="shared" si="5"/>
        <v>0.34</v>
      </c>
      <c r="F21" s="10">
        <f t="shared" si="0"/>
        <v>14.142135623730951</v>
      </c>
      <c r="G21" s="10">
        <f t="shared" si="1"/>
        <v>10.806735623730949</v>
      </c>
      <c r="H21" s="10">
        <f t="shared" si="2"/>
        <v>17.798470014055017</v>
      </c>
      <c r="I21" s="10">
        <f t="shared" si="3"/>
        <v>4.8083261120685235</v>
      </c>
      <c r="J21" s="10">
        <f t="shared" si="4"/>
        <v>6.2413081120685234</v>
      </c>
    </row>
    <row r="22" spans="5:10" x14ac:dyDescent="0.3">
      <c r="E22" s="10">
        <f t="shared" si="5"/>
        <v>0.36000000000000004</v>
      </c>
      <c r="F22" s="10">
        <f t="shared" si="0"/>
        <v>14.142135623730951</v>
      </c>
      <c r="G22" s="10">
        <f t="shared" si="1"/>
        <v>10.610535623730948</v>
      </c>
      <c r="H22" s="10">
        <f t="shared" si="2"/>
        <v>17.680030153324498</v>
      </c>
      <c r="I22" s="10">
        <f t="shared" si="3"/>
        <v>5.0911688245431428</v>
      </c>
      <c r="J22" s="10">
        <f t="shared" si="4"/>
        <v>6.4554808245431419</v>
      </c>
    </row>
    <row r="23" spans="5:10" x14ac:dyDescent="0.3">
      <c r="E23" s="10">
        <f t="shared" si="5"/>
        <v>0.38000000000000006</v>
      </c>
      <c r="F23" s="10">
        <f t="shared" si="0"/>
        <v>14.142135623730951</v>
      </c>
      <c r="G23" s="10">
        <f t="shared" si="1"/>
        <v>10.414335623730949</v>
      </c>
      <c r="H23" s="10">
        <f t="shared" si="2"/>
        <v>17.562983416370681</v>
      </c>
      <c r="I23" s="10">
        <f t="shared" si="3"/>
        <v>5.3740115370177621</v>
      </c>
      <c r="J23" s="10">
        <f t="shared" si="4"/>
        <v>6.6657295370177607</v>
      </c>
    </row>
    <row r="24" spans="5:10" x14ac:dyDescent="0.3">
      <c r="E24" s="10">
        <f t="shared" si="5"/>
        <v>0.40000000000000008</v>
      </c>
      <c r="F24" s="10">
        <f t="shared" si="0"/>
        <v>14.142135623730951</v>
      </c>
      <c r="G24" s="10">
        <f t="shared" si="1"/>
        <v>10.218135623730948</v>
      </c>
      <c r="H24" s="10">
        <f t="shared" si="2"/>
        <v>17.447357840800983</v>
      </c>
      <c r="I24" s="10">
        <f t="shared" si="3"/>
        <v>5.6568542494923815</v>
      </c>
      <c r="J24" s="10">
        <f t="shared" si="4"/>
        <v>6.87205424949238</v>
      </c>
    </row>
    <row r="25" spans="5:10" x14ac:dyDescent="0.3">
      <c r="E25" s="10">
        <f t="shared" si="5"/>
        <v>0.4200000000000001</v>
      </c>
      <c r="F25" s="10">
        <f t="shared" si="0"/>
        <v>14.142135623730951</v>
      </c>
      <c r="G25" s="10">
        <f t="shared" si="1"/>
        <v>10.021935623730947</v>
      </c>
      <c r="H25" s="10">
        <f t="shared" si="2"/>
        <v>17.333181867337785</v>
      </c>
      <c r="I25" s="10">
        <f t="shared" si="3"/>
        <v>5.9396969619670008</v>
      </c>
      <c r="J25" s="10">
        <f t="shared" si="4"/>
        <v>7.0744549619669996</v>
      </c>
    </row>
    <row r="26" spans="5:10" x14ac:dyDescent="0.3">
      <c r="E26" s="10">
        <f t="shared" si="5"/>
        <v>0.44000000000000011</v>
      </c>
      <c r="F26" s="10">
        <f t="shared" si="0"/>
        <v>14.142135623730951</v>
      </c>
      <c r="G26" s="10">
        <f t="shared" si="1"/>
        <v>9.8257356237309477</v>
      </c>
      <c r="H26" s="10">
        <f t="shared" si="2"/>
        <v>17.220484329642282</v>
      </c>
      <c r="I26" s="10">
        <f t="shared" si="3"/>
        <v>6.2225396744416201</v>
      </c>
      <c r="J26" s="10">
        <f t="shared" si="4"/>
        <v>7.2729316744416197</v>
      </c>
    </row>
    <row r="27" spans="5:10" x14ac:dyDescent="0.3">
      <c r="E27" s="10">
        <f t="shared" si="5"/>
        <v>0.46000000000000013</v>
      </c>
      <c r="F27" s="10">
        <f t="shared" si="0"/>
        <v>14.142135623730951</v>
      </c>
      <c r="G27" s="10">
        <f t="shared" si="1"/>
        <v>9.6295356237309484</v>
      </c>
      <c r="H27" s="10">
        <f t="shared" si="2"/>
        <v>17.109294442749629</v>
      </c>
      <c r="I27" s="10">
        <f t="shared" si="3"/>
        <v>6.5053823869162395</v>
      </c>
      <c r="J27" s="10">
        <f t="shared" si="4"/>
        <v>7.4674843869162384</v>
      </c>
    </row>
    <row r="28" spans="5:10" x14ac:dyDescent="0.3">
      <c r="E28" s="10">
        <f t="shared" si="5"/>
        <v>0.48000000000000015</v>
      </c>
      <c r="F28" s="10">
        <f t="shared" si="0"/>
        <v>14.142135623730951</v>
      </c>
      <c r="G28" s="10">
        <f t="shared" si="1"/>
        <v>9.4333356237309474</v>
      </c>
      <c r="H28" s="10">
        <f t="shared" si="2"/>
        <v>16.999641790048148</v>
      </c>
      <c r="I28" s="10">
        <f t="shared" si="3"/>
        <v>6.7882250993908588</v>
      </c>
      <c r="J28" s="10">
        <f t="shared" si="4"/>
        <v>7.6581130993908566</v>
      </c>
    </row>
    <row r="29" spans="5:10" x14ac:dyDescent="0.3">
      <c r="E29" s="10">
        <f t="shared" si="5"/>
        <v>0.50000000000000011</v>
      </c>
      <c r="F29" s="10">
        <f t="shared" si="0"/>
        <v>14.142135623730951</v>
      </c>
      <c r="G29" s="10">
        <f t="shared" si="1"/>
        <v>9.2371356237309481</v>
      </c>
      <c r="H29" s="10">
        <f t="shared" si="2"/>
        <v>16.891556308736011</v>
      </c>
      <c r="I29" s="10">
        <f t="shared" si="3"/>
        <v>7.0710678118654773</v>
      </c>
      <c r="J29" s="10">
        <f t="shared" si="4"/>
        <v>7.8448178118654752</v>
      </c>
    </row>
    <row r="30" spans="5:10" x14ac:dyDescent="0.3">
      <c r="E30" s="10">
        <f t="shared" si="5"/>
        <v>0.52000000000000013</v>
      </c>
      <c r="F30" s="10">
        <f t="shared" si="0"/>
        <v>14.142135623730951</v>
      </c>
      <c r="G30" s="10">
        <f t="shared" si="1"/>
        <v>9.0409356237309488</v>
      </c>
      <c r="H30" s="10">
        <f t="shared" si="2"/>
        <v>16.785068273690381</v>
      </c>
      <c r="I30" s="10">
        <f t="shared" si="3"/>
        <v>7.3539105243400966</v>
      </c>
      <c r="J30" s="10">
        <f t="shared" si="4"/>
        <v>8.027598524340096</v>
      </c>
    </row>
    <row r="31" spans="5:10" x14ac:dyDescent="0.3">
      <c r="E31" s="10">
        <f t="shared" si="5"/>
        <v>0.54000000000000015</v>
      </c>
      <c r="F31" s="10">
        <f t="shared" si="0"/>
        <v>14.142135623730951</v>
      </c>
      <c r="G31" s="10">
        <f t="shared" si="1"/>
        <v>8.8447356237309478</v>
      </c>
      <c r="H31" s="10">
        <f t="shared" si="2"/>
        <v>16.680208279685697</v>
      </c>
      <c r="I31" s="10">
        <f t="shared" si="3"/>
        <v>7.636753236814716</v>
      </c>
      <c r="J31" s="10">
        <f t="shared" si="4"/>
        <v>8.2064552368147154</v>
      </c>
    </row>
    <row r="32" spans="5:10" x14ac:dyDescent="0.3">
      <c r="E32" s="10">
        <f t="shared" si="5"/>
        <v>0.56000000000000016</v>
      </c>
      <c r="F32" s="10">
        <f t="shared" si="0"/>
        <v>14.142135623730951</v>
      </c>
      <c r="G32" s="10">
        <f t="shared" si="1"/>
        <v>8.6485356237309468</v>
      </c>
      <c r="H32" s="10">
        <f t="shared" si="2"/>
        <v>16.577007221900558</v>
      </c>
      <c r="I32" s="10">
        <f t="shared" si="3"/>
        <v>7.9195959492893353</v>
      </c>
      <c r="J32" s="10">
        <f t="shared" si="4"/>
        <v>8.3813879492893335</v>
      </c>
    </row>
    <row r="33" spans="5:10" x14ac:dyDescent="0.3">
      <c r="E33" s="10">
        <f t="shared" si="5"/>
        <v>0.58000000000000018</v>
      </c>
      <c r="F33" s="10">
        <f t="shared" si="0"/>
        <v>14.142135623730951</v>
      </c>
      <c r="G33" s="10">
        <f t="shared" si="1"/>
        <v>8.4523356237309475</v>
      </c>
      <c r="H33" s="10">
        <f t="shared" si="2"/>
        <v>16.475496274655622</v>
      </c>
      <c r="I33" s="10">
        <f t="shared" si="3"/>
        <v>8.2024386617639546</v>
      </c>
      <c r="J33" s="10">
        <f t="shared" si="4"/>
        <v>8.552396661763952</v>
      </c>
    </row>
    <row r="34" spans="5:10" x14ac:dyDescent="0.3">
      <c r="E34" s="10">
        <f t="shared" si="5"/>
        <v>0.6000000000000002</v>
      </c>
      <c r="F34" s="10">
        <f t="shared" si="0"/>
        <v>14.142135623730951</v>
      </c>
      <c r="G34" s="10">
        <f t="shared" si="1"/>
        <v>8.2561356237309482</v>
      </c>
      <c r="H34" s="10">
        <f t="shared" si="2"/>
        <v>16.375706868329051</v>
      </c>
      <c r="I34" s="10">
        <f t="shared" si="3"/>
        <v>8.4852813742385731</v>
      </c>
      <c r="J34" s="10">
        <f t="shared" si="4"/>
        <v>8.7194813742385726</v>
      </c>
    </row>
    <row r="35" spans="5:10" x14ac:dyDescent="0.3">
      <c r="E35" s="10">
        <f t="shared" si="5"/>
        <v>0.62000000000000022</v>
      </c>
      <c r="F35" s="10">
        <f t="shared" si="0"/>
        <v>14.142135623730951</v>
      </c>
      <c r="G35" s="10">
        <f t="shared" si="1"/>
        <v>8.0599356237309472</v>
      </c>
      <c r="H35" s="10">
        <f t="shared" si="2"/>
        <v>16.277670664400578</v>
      </c>
      <c r="I35" s="10">
        <f t="shared" si="3"/>
        <v>8.7681240867131933</v>
      </c>
      <c r="J35" s="10">
        <f t="shared" si="4"/>
        <v>8.8826420867131901</v>
      </c>
    </row>
    <row r="36" spans="5:10" x14ac:dyDescent="0.3">
      <c r="E36" s="10">
        <f t="shared" si="5"/>
        <v>0.64000000000000024</v>
      </c>
      <c r="F36" s="10">
        <f t="shared" si="0"/>
        <v>14.142135623730951</v>
      </c>
      <c r="G36" s="10">
        <f t="shared" si="1"/>
        <v>7.863735623730947</v>
      </c>
      <c r="H36" s="10">
        <f t="shared" si="2"/>
        <v>16.181419528580772</v>
      </c>
      <c r="I36" s="10">
        <f t="shared" si="3"/>
        <v>9.0509667991878118</v>
      </c>
      <c r="J36" s="10">
        <f t="shared" si="4"/>
        <v>9.041878799187808</v>
      </c>
    </row>
    <row r="37" spans="5:10" x14ac:dyDescent="0.3">
      <c r="E37" s="10">
        <f t="shared" si="5"/>
        <v>0.66000000000000025</v>
      </c>
      <c r="F37" s="10">
        <f t="shared" si="0"/>
        <v>14.142135623730951</v>
      </c>
      <c r="G37" s="10">
        <f t="shared" si="1"/>
        <v>7.667535623730946</v>
      </c>
      <c r="H37" s="10">
        <f t="shared" si="2"/>
        <v>16.086985501988345</v>
      </c>
      <c r="I37" s="10">
        <f t="shared" si="3"/>
        <v>9.333809511662432</v>
      </c>
      <c r="J37" s="10">
        <f t="shared" si="4"/>
        <v>9.1971915116624281</v>
      </c>
    </row>
    <row r="38" spans="5:10" x14ac:dyDescent="0.3">
      <c r="E38" s="10">
        <f t="shared" si="5"/>
        <v>0.68000000000000027</v>
      </c>
      <c r="F38" s="10">
        <f t="shared" si="0"/>
        <v>14.142135623730951</v>
      </c>
      <c r="G38" s="10">
        <f t="shared" si="1"/>
        <v>7.4713356237309458</v>
      </c>
      <c r="H38" s="10">
        <f t="shared" si="2"/>
        <v>15.994400770345575</v>
      </c>
      <c r="I38" s="10">
        <f t="shared" si="3"/>
        <v>9.6166522241370505</v>
      </c>
      <c r="J38" s="10">
        <f t="shared" si="4"/>
        <v>9.3485802241370468</v>
      </c>
    </row>
    <row r="39" spans="5:10" x14ac:dyDescent="0.3">
      <c r="E39" s="10">
        <f t="shared" si="5"/>
        <v>0.70000000000000029</v>
      </c>
      <c r="F39" s="10">
        <f t="shared" si="0"/>
        <v>14.142135623730951</v>
      </c>
      <c r="G39" s="10">
        <f t="shared" si="1"/>
        <v>7.2751356237309457</v>
      </c>
      <c r="H39" s="10">
        <f t="shared" si="2"/>
        <v>15.9036976311699</v>
      </c>
      <c r="I39" s="10">
        <f t="shared" si="3"/>
        <v>9.8994949366116689</v>
      </c>
      <c r="J39" s="10">
        <f t="shared" si="4"/>
        <v>9.4960449366116677</v>
      </c>
    </row>
    <row r="40" spans="5:10" x14ac:dyDescent="0.3">
      <c r="E40" s="10">
        <f t="shared" si="5"/>
        <v>0.72000000000000031</v>
      </c>
      <c r="F40" s="10">
        <f t="shared" si="0"/>
        <v>14.142135623730951</v>
      </c>
      <c r="G40" s="10">
        <f t="shared" si="1"/>
        <v>7.0789356237309455</v>
      </c>
      <c r="H40" s="10">
        <f t="shared" si="2"/>
        <v>15.814908458948699</v>
      </c>
      <c r="I40" s="10">
        <f t="shared" si="3"/>
        <v>10.182337649086289</v>
      </c>
      <c r="J40" s="10">
        <f t="shared" si="4"/>
        <v>9.6395856490862855</v>
      </c>
    </row>
    <row r="41" spans="5:10" x14ac:dyDescent="0.3">
      <c r="E41" s="10">
        <f t="shared" si="5"/>
        <v>0.74000000000000032</v>
      </c>
      <c r="F41" s="10">
        <f t="shared" si="0"/>
        <v>14.142135623730951</v>
      </c>
      <c r="G41" s="10">
        <f t="shared" si="1"/>
        <v>6.8827356237309454</v>
      </c>
      <c r="H41" s="10">
        <f t="shared" si="2"/>
        <v>15.728065668294212</v>
      </c>
      <c r="I41" s="10">
        <f t="shared" si="3"/>
        <v>10.465180361560908</v>
      </c>
      <c r="J41" s="10">
        <f t="shared" si="4"/>
        <v>9.7792023615609054</v>
      </c>
    </row>
    <row r="42" spans="5:10" x14ac:dyDescent="0.3">
      <c r="E42" s="10">
        <f t="shared" si="5"/>
        <v>0.76000000000000034</v>
      </c>
      <c r="F42" s="10">
        <f t="shared" si="0"/>
        <v>14.142135623730951</v>
      </c>
      <c r="G42" s="10">
        <f t="shared" si="1"/>
        <v>6.6865356237309452</v>
      </c>
      <c r="H42" s="10">
        <f t="shared" si="2"/>
        <v>15.643201675086306</v>
      </c>
      <c r="I42" s="10">
        <f t="shared" si="3"/>
        <v>10.748023074035528</v>
      </c>
      <c r="J42" s="10">
        <f t="shared" si="4"/>
        <v>9.9148950740355239</v>
      </c>
    </row>
    <row r="43" spans="5:10" x14ac:dyDescent="0.3">
      <c r="E43" s="10">
        <f t="shared" si="5"/>
        <v>0.78000000000000036</v>
      </c>
      <c r="F43" s="10">
        <f t="shared" si="0"/>
        <v>14.142135623730951</v>
      </c>
      <c r="G43" s="10">
        <f t="shared" si="1"/>
        <v>6.4903356237309451</v>
      </c>
      <c r="H43" s="10">
        <f t="shared" si="2"/>
        <v>15.560348855622454</v>
      </c>
      <c r="I43" s="10">
        <f t="shared" si="3"/>
        <v>11.030865786510146</v>
      </c>
      <c r="J43" s="10">
        <f t="shared" si="4"/>
        <v>10.046663786510143</v>
      </c>
    </row>
    <row r="44" spans="5:10" x14ac:dyDescent="0.3">
      <c r="E44" s="10">
        <f t="shared" si="5"/>
        <v>0.80000000000000038</v>
      </c>
      <c r="F44" s="10">
        <f t="shared" si="0"/>
        <v>14.142135623730951</v>
      </c>
      <c r="G44" s="10">
        <f t="shared" si="1"/>
        <v>6.2941356237309449</v>
      </c>
      <c r="H44" s="10">
        <f t="shared" si="2"/>
        <v>15.479539503806919</v>
      </c>
      <c r="I44" s="10">
        <f t="shared" si="3"/>
        <v>11.313708498984766</v>
      </c>
      <c r="J44" s="10">
        <f t="shared" si="4"/>
        <v>10.174508498984761</v>
      </c>
    </row>
    <row r="45" spans="5:10" x14ac:dyDescent="0.3">
      <c r="E45" s="10">
        <f t="shared" si="5"/>
        <v>0.8200000000000004</v>
      </c>
      <c r="F45" s="10">
        <f t="shared" si="0"/>
        <v>14.142135623730951</v>
      </c>
      <c r="G45" s="10">
        <f t="shared" si="1"/>
        <v>6.0979356237309457</v>
      </c>
      <c r="H45" s="10">
        <f t="shared" si="2"/>
        <v>15.400805786424518</v>
      </c>
      <c r="I45" s="10">
        <f t="shared" si="3"/>
        <v>11.596551211459385</v>
      </c>
      <c r="J45" s="10">
        <f t="shared" si="4"/>
        <v>10.29842921145938</v>
      </c>
    </row>
    <row r="46" spans="5:10" x14ac:dyDescent="0.3">
      <c r="E46" s="10">
        <f t="shared" si="5"/>
        <v>0.84000000000000041</v>
      </c>
      <c r="F46" s="10">
        <f t="shared" si="0"/>
        <v>14.142135623730951</v>
      </c>
      <c r="G46" s="10">
        <f t="shared" si="1"/>
        <v>5.9017356237309446</v>
      </c>
      <c r="H46" s="10">
        <f t="shared" si="2"/>
        <v>15.324179696558472</v>
      </c>
      <c r="I46" s="10">
        <f t="shared" si="3"/>
        <v>11.879393923934005</v>
      </c>
      <c r="J46" s="10">
        <f t="shared" si="4"/>
        <v>10.418425923933999</v>
      </c>
    </row>
    <row r="47" spans="5:10" x14ac:dyDescent="0.3">
      <c r="E47" s="10">
        <f t="shared" si="5"/>
        <v>0.86000000000000043</v>
      </c>
      <c r="F47" s="10">
        <f t="shared" si="0"/>
        <v>14.142135623730951</v>
      </c>
      <c r="G47" s="10">
        <f t="shared" si="1"/>
        <v>5.7055356237309454</v>
      </c>
      <c r="H47" s="10">
        <f t="shared" si="2"/>
        <v>15.24969300522679</v>
      </c>
      <c r="I47" s="10">
        <f t="shared" si="3"/>
        <v>12.162236636408624</v>
      </c>
      <c r="J47" s="10">
        <f t="shared" si="4"/>
        <v>10.534498636408618</v>
      </c>
    </row>
    <row r="48" spans="5:10" x14ac:dyDescent="0.3">
      <c r="E48" s="10">
        <f t="shared" si="5"/>
        <v>0.88000000000000045</v>
      </c>
      <c r="F48" s="10">
        <f t="shared" si="0"/>
        <v>14.142135623730951</v>
      </c>
      <c r="G48" s="10">
        <f t="shared" si="1"/>
        <v>5.5093356237309443</v>
      </c>
      <c r="H48" s="10">
        <f t="shared" si="2"/>
        <v>15.177377211327089</v>
      </c>
      <c r="I48" s="10">
        <f t="shared" si="3"/>
        <v>12.445079348883244</v>
      </c>
      <c r="J48" s="10">
        <f t="shared" si="4"/>
        <v>10.646647348883238</v>
      </c>
    </row>
    <row r="49" spans="5:10" x14ac:dyDescent="0.3">
      <c r="E49" s="10">
        <f t="shared" si="5"/>
        <v>0.90000000000000047</v>
      </c>
      <c r="F49" s="10">
        <f t="shared" si="0"/>
        <v>14.142135623730951</v>
      </c>
      <c r="G49" s="10">
        <f t="shared" si="1"/>
        <v>5.3131356237309451</v>
      </c>
      <c r="H49" s="10">
        <f t="shared" si="2"/>
        <v>15.107263489995759</v>
      </c>
      <c r="I49" s="10">
        <f t="shared" si="3"/>
        <v>12.727922061357862</v>
      </c>
      <c r="J49" s="10">
        <f t="shared" si="4"/>
        <v>10.754872061357856</v>
      </c>
    </row>
    <row r="50" spans="5:10" x14ac:dyDescent="0.3">
      <c r="E50" s="10">
        <f t="shared" si="5"/>
        <v>0.92000000000000048</v>
      </c>
      <c r="F50" s="10">
        <f t="shared" si="0"/>
        <v>14.142135623730951</v>
      </c>
      <c r="G50" s="10">
        <f t="shared" si="1"/>
        <v>5.116935623730944</v>
      </c>
      <c r="H50" s="10">
        <f t="shared" si="2"/>
        <v>15.039382639503751</v>
      </c>
      <c r="I50" s="10">
        <f t="shared" si="3"/>
        <v>13.010764773832483</v>
      </c>
      <c r="J50" s="10">
        <f t="shared" si="4"/>
        <v>10.859172773832476</v>
      </c>
    </row>
    <row r="51" spans="5:10" x14ac:dyDescent="0.3">
      <c r="E51" s="10">
        <f t="shared" si="5"/>
        <v>0.9400000000000005</v>
      </c>
      <c r="F51" s="10">
        <f t="shared" si="0"/>
        <v>14.142135623730951</v>
      </c>
      <c r="G51" s="10">
        <f t="shared" si="1"/>
        <v>4.920735623730943</v>
      </c>
      <c r="H51" s="10">
        <f t="shared" si="2"/>
        <v>14.973765026827914</v>
      </c>
      <c r="I51" s="10">
        <f t="shared" si="3"/>
        <v>13.293607486307101</v>
      </c>
      <c r="J51" s="10">
        <f t="shared" si="4"/>
        <v>10.959549486307093</v>
      </c>
    </row>
    <row r="52" spans="5:10" x14ac:dyDescent="0.3">
      <c r="E52" s="10">
        <f t="shared" si="5"/>
        <v>0.96000000000000052</v>
      </c>
      <c r="F52" s="10">
        <f t="shared" si="0"/>
        <v>14.142135623730951</v>
      </c>
      <c r="G52" s="10">
        <f t="shared" si="1"/>
        <v>4.7245356237309437</v>
      </c>
      <c r="H52" s="10">
        <f t="shared" si="2"/>
        <v>14.910440532053464</v>
      </c>
      <c r="I52" s="10">
        <f t="shared" si="3"/>
        <v>13.576450198781719</v>
      </c>
      <c r="J52" s="10">
        <f t="shared" si="4"/>
        <v>11.056002198781714</v>
      </c>
    </row>
    <row r="53" spans="5:10" x14ac:dyDescent="0.3">
      <c r="E53" s="10">
        <f t="shared" si="5"/>
        <v>0.98000000000000054</v>
      </c>
      <c r="F53" s="10">
        <f t="shared" si="0"/>
        <v>14.142135623730951</v>
      </c>
      <c r="G53" s="10">
        <f t="shared" si="1"/>
        <v>4.5283356237309427</v>
      </c>
      <c r="H53" s="10">
        <f t="shared" si="2"/>
        <v>14.849438491779773</v>
      </c>
      <c r="I53" s="10">
        <f t="shared" si="3"/>
        <v>13.85929291125634</v>
      </c>
      <c r="J53" s="10">
        <f t="shared" si="4"/>
        <v>11.148530911256332</v>
      </c>
    </row>
    <row r="54" spans="5:10" x14ac:dyDescent="0.3">
      <c r="E54" s="10">
        <f t="shared" si="5"/>
        <v>1.0000000000000004</v>
      </c>
      <c r="F54" s="10">
        <f t="shared" si="0"/>
        <v>14.142135623730951</v>
      </c>
      <c r="G54" s="10">
        <f t="shared" si="1"/>
        <v>4.3321356237309452</v>
      </c>
      <c r="H54" s="10">
        <f t="shared" si="2"/>
        <v>14.790787641718028</v>
      </c>
      <c r="I54" s="10">
        <f t="shared" si="3"/>
        <v>14.142135623730958</v>
      </c>
      <c r="J54" s="10">
        <f t="shared" si="4"/>
        <v>11.237135623730953</v>
      </c>
    </row>
    <row r="55" spans="5:10" x14ac:dyDescent="0.3">
      <c r="E55" s="10">
        <f t="shared" si="5"/>
        <v>1.0200000000000005</v>
      </c>
      <c r="F55" s="10">
        <f t="shared" si="0"/>
        <v>14.142135623730951</v>
      </c>
      <c r="G55" s="10">
        <f t="shared" si="1"/>
        <v>4.1359356237309441</v>
      </c>
      <c r="H55" s="10">
        <f t="shared" si="2"/>
        <v>14.734516058685019</v>
      </c>
      <c r="I55" s="10">
        <f t="shared" si="3"/>
        <v>14.424978336205577</v>
      </c>
      <c r="J55" s="10">
        <f t="shared" si="4"/>
        <v>11.321816336205572</v>
      </c>
    </row>
    <row r="56" spans="5:10" x14ac:dyDescent="0.3">
      <c r="E56" s="10">
        <f t="shared" si="5"/>
        <v>1.0400000000000005</v>
      </c>
      <c r="F56" s="10">
        <f t="shared" si="0"/>
        <v>14.142135623730951</v>
      </c>
      <c r="G56" s="10">
        <f t="shared" si="1"/>
        <v>3.9397356237309449</v>
      </c>
      <c r="H56" s="10">
        <f t="shared" si="2"/>
        <v>14.680651102212554</v>
      </c>
      <c r="I56" s="10">
        <f t="shared" si="3"/>
        <v>14.707821048680195</v>
      </c>
      <c r="J56" s="10">
        <f t="shared" si="4"/>
        <v>11.402573048680189</v>
      </c>
    </row>
    <row r="57" spans="5:10" x14ac:dyDescent="0.3">
      <c r="E57" s="10">
        <f t="shared" si="5"/>
        <v>1.0600000000000005</v>
      </c>
      <c r="F57" s="10">
        <f t="shared" si="0"/>
        <v>14.142135623730951</v>
      </c>
      <c r="G57" s="10">
        <f t="shared" si="1"/>
        <v>3.7435356237309438</v>
      </c>
      <c r="H57" s="10">
        <f t="shared" si="2"/>
        <v>14.62921935600607</v>
      </c>
      <c r="I57" s="10">
        <f t="shared" si="3"/>
        <v>14.990663761154815</v>
      </c>
      <c r="J57" s="10">
        <f t="shared" si="4"/>
        <v>11.479405761154808</v>
      </c>
    </row>
    <row r="58" spans="5:10" x14ac:dyDescent="0.3">
      <c r="E58" s="10">
        <f t="shared" si="5"/>
        <v>1.0800000000000005</v>
      </c>
      <c r="F58" s="10">
        <f t="shared" si="0"/>
        <v>14.142135623730951</v>
      </c>
      <c r="G58" s="10">
        <f t="shared" si="1"/>
        <v>3.5473356237309428</v>
      </c>
      <c r="H58" s="10">
        <f t="shared" si="2"/>
        <v>14.580246569499112</v>
      </c>
      <c r="I58" s="10">
        <f t="shared" si="3"/>
        <v>15.273506473629434</v>
      </c>
      <c r="J58" s="10">
        <f t="shared" si="4"/>
        <v>11.552314473629426</v>
      </c>
    </row>
    <row r="59" spans="5:10" x14ac:dyDescent="0.3">
      <c r="E59" s="10">
        <f t="shared" si="5"/>
        <v>1.1000000000000005</v>
      </c>
      <c r="F59" s="10">
        <f t="shared" si="0"/>
        <v>14.142135623730951</v>
      </c>
      <c r="G59" s="10">
        <f t="shared" si="1"/>
        <v>3.3511356237309435</v>
      </c>
      <c r="H59" s="10">
        <f t="shared" si="2"/>
        <v>14.533757599761962</v>
      </c>
      <c r="I59" s="10">
        <f t="shared" si="3"/>
        <v>15.556349186104054</v>
      </c>
      <c r="J59" s="10">
        <f t="shared" si="4"/>
        <v>11.621299186104045</v>
      </c>
    </row>
    <row r="60" spans="5:10" x14ac:dyDescent="0.3">
      <c r="E60" s="10">
        <f t="shared" si="5"/>
        <v>1.1200000000000006</v>
      </c>
      <c r="F60" s="10">
        <f t="shared" si="0"/>
        <v>14.142135623730951</v>
      </c>
      <c r="G60" s="10">
        <f t="shared" si="1"/>
        <v>3.1549356237309425</v>
      </c>
      <c r="H60" s="10">
        <f t="shared" si="2"/>
        <v>14.489776354032749</v>
      </c>
      <c r="I60" s="10">
        <f t="shared" si="3"/>
        <v>15.839191898578672</v>
      </c>
      <c r="J60" s="10">
        <f t="shared" si="4"/>
        <v>11.686359898578662</v>
      </c>
    </row>
    <row r="61" spans="5:10" x14ac:dyDescent="0.3">
      <c r="E61" s="10">
        <f t="shared" si="5"/>
        <v>1.1400000000000006</v>
      </c>
      <c r="F61" s="10">
        <f t="shared" si="0"/>
        <v>14.142135623730951</v>
      </c>
      <c r="G61" s="10">
        <f t="shared" si="1"/>
        <v>2.9587356237309432</v>
      </c>
      <c r="H61" s="10">
        <f t="shared" si="2"/>
        <v>14.448325733147581</v>
      </c>
      <c r="I61" s="10">
        <f t="shared" si="3"/>
        <v>16.122034611053291</v>
      </c>
      <c r="J61" s="10">
        <f t="shared" si="4"/>
        <v>11.747496611053284</v>
      </c>
    </row>
    <row r="62" spans="5:10" x14ac:dyDescent="0.3">
      <c r="E62" s="10">
        <f t="shared" si="5"/>
        <v>1.1600000000000006</v>
      </c>
      <c r="F62" s="10">
        <f t="shared" si="0"/>
        <v>14.142135623730951</v>
      </c>
      <c r="G62" s="10">
        <f t="shared" si="1"/>
        <v>2.7625356237309422</v>
      </c>
      <c r="H62" s="10">
        <f t="shared" si="2"/>
        <v>14.409427576152446</v>
      </c>
      <c r="I62" s="10">
        <f t="shared" si="3"/>
        <v>16.404877323527913</v>
      </c>
      <c r="J62" s="10">
        <f t="shared" si="4"/>
        <v>11.804709323527902</v>
      </c>
    </row>
    <row r="63" spans="5:10" x14ac:dyDescent="0.3">
      <c r="E63" s="10">
        <f t="shared" si="5"/>
        <v>1.1800000000000006</v>
      </c>
      <c r="F63" s="10">
        <f t="shared" si="0"/>
        <v>14.142135623730951</v>
      </c>
      <c r="G63" s="10">
        <f t="shared" si="1"/>
        <v>2.5663356237309429</v>
      </c>
      <c r="H63" s="10">
        <f t="shared" si="2"/>
        <v>14.373102606383581</v>
      </c>
      <c r="I63" s="10">
        <f t="shared" si="3"/>
        <v>16.687720036002531</v>
      </c>
      <c r="J63" s="10">
        <f t="shared" si="4"/>
        <v>11.85799803600252</v>
      </c>
    </row>
    <row r="64" spans="5:10" x14ac:dyDescent="0.3">
      <c r="E64" s="10">
        <f t="shared" si="5"/>
        <v>1.2000000000000006</v>
      </c>
      <c r="F64" s="10">
        <f t="shared" si="0"/>
        <v>14.142135623730951</v>
      </c>
      <c r="G64" s="10">
        <f t="shared" si="1"/>
        <v>2.3701356237309419</v>
      </c>
      <c r="H64" s="10">
        <f t="shared" si="2"/>
        <v>14.339370379304611</v>
      </c>
      <c r="I64" s="10">
        <f t="shared" si="3"/>
        <v>16.97056274847715</v>
      </c>
      <c r="J64" s="10">
        <f t="shared" si="4"/>
        <v>11.907362748477137</v>
      </c>
    </row>
    <row r="65" spans="5:10" x14ac:dyDescent="0.3">
      <c r="E65" s="10">
        <f t="shared" si="5"/>
        <v>1.2200000000000006</v>
      </c>
      <c r="F65" s="10">
        <f t="shared" si="0"/>
        <v>14.142135623730951</v>
      </c>
      <c r="G65" s="10">
        <f t="shared" si="1"/>
        <v>2.1739356237309426</v>
      </c>
      <c r="H65" s="10">
        <f t="shared" si="2"/>
        <v>14.308249232387814</v>
      </c>
      <c r="I65" s="10">
        <f t="shared" si="3"/>
        <v>17.253405460951768</v>
      </c>
      <c r="J65" s="10">
        <f t="shared" si="4"/>
        <v>11.95280346095176</v>
      </c>
    </row>
    <row r="66" spans="5:10" x14ac:dyDescent="0.3">
      <c r="E66" s="10">
        <f t="shared" si="5"/>
        <v>1.2400000000000007</v>
      </c>
      <c r="F66" s="10">
        <f t="shared" si="0"/>
        <v>14.142135623730951</v>
      </c>
      <c r="G66" s="10">
        <f t="shared" si="1"/>
        <v>1.9777356237309416</v>
      </c>
      <c r="H66" s="10">
        <f t="shared" si="2"/>
        <v>14.279756237323326</v>
      </c>
      <c r="I66" s="10">
        <f t="shared" si="3"/>
        <v>17.53624817342639</v>
      </c>
      <c r="J66" s="10">
        <f t="shared" si="4"/>
        <v>11.994320173426377</v>
      </c>
    </row>
    <row r="67" spans="5:10" x14ac:dyDescent="0.3">
      <c r="E67" s="10">
        <f t="shared" si="5"/>
        <v>1.2600000000000007</v>
      </c>
      <c r="F67" s="10">
        <f t="shared" si="0"/>
        <v>14.142135623730951</v>
      </c>
      <c r="G67" s="10">
        <f t="shared" si="1"/>
        <v>1.7815356237309423</v>
      </c>
      <c r="H67" s="10">
        <f t="shared" si="2"/>
        <v>14.253907154833808</v>
      </c>
      <c r="I67" s="10">
        <f t="shared" si="3"/>
        <v>17.819090885901009</v>
      </c>
      <c r="J67" s="10">
        <f t="shared" si="4"/>
        <v>12.031912885900997</v>
      </c>
    </row>
    <row r="68" spans="5:10" x14ac:dyDescent="0.3">
      <c r="E68" s="10">
        <f t="shared" si="5"/>
        <v>1.2800000000000007</v>
      </c>
      <c r="F68" s="10">
        <f t="shared" ref="F68:F131" si="6">$C$4*COS($C$3)</f>
        <v>14.142135623730951</v>
      </c>
      <c r="G68" s="10">
        <f t="shared" ref="G68:G131" si="7">($C$4*SIN($C$3))-$C$6*E68</f>
        <v>1.5853356237309413</v>
      </c>
      <c r="H68" s="10">
        <f t="shared" ref="H68:H131" si="8">SQRT(F68*F68+G68*G68)</f>
        <v>14.23071639236305</v>
      </c>
      <c r="I68" s="10">
        <f t="shared" ref="I68:I131" si="9">F68*E68</f>
        <v>18.101933598375627</v>
      </c>
      <c r="J68" s="10">
        <f t="shared" ref="J68:J131" si="10">$C$5+($C$4*SIN($C$3))*E68-(0.5*$C$6*E68*E68)</f>
        <v>12.065581598375614</v>
      </c>
    </row>
    <row r="69" spans="5:10" x14ac:dyDescent="0.3">
      <c r="E69" s="10">
        <f t="shared" ref="E69:E132" si="11">E68+$C$7</f>
        <v>1.3000000000000007</v>
      </c>
      <c r="F69" s="10">
        <f t="shared" si="6"/>
        <v>14.142135623730951</v>
      </c>
      <c r="G69" s="10">
        <f t="shared" si="7"/>
        <v>1.389135623730942</v>
      </c>
      <c r="H69" s="10">
        <f t="shared" si="8"/>
        <v>14.210196964895257</v>
      </c>
      <c r="I69" s="10">
        <f t="shared" si="9"/>
        <v>18.384776310850246</v>
      </c>
      <c r="J69" s="10">
        <f t="shared" si="10"/>
        <v>12.095326310850236</v>
      </c>
    </row>
    <row r="70" spans="5:10" x14ac:dyDescent="0.3">
      <c r="E70" s="10">
        <f t="shared" si="11"/>
        <v>1.3200000000000007</v>
      </c>
      <c r="F70" s="10">
        <f t="shared" si="6"/>
        <v>14.142135623730951</v>
      </c>
      <c r="G70" s="10">
        <f t="shared" si="7"/>
        <v>1.192935623730941</v>
      </c>
      <c r="H70" s="10">
        <f t="shared" si="8"/>
        <v>14.192360459147251</v>
      </c>
      <c r="I70" s="10">
        <f t="shared" si="9"/>
        <v>18.667619023324864</v>
      </c>
      <c r="J70" s="10">
        <f t="shared" si="10"/>
        <v>12.121147023324854</v>
      </c>
    </row>
    <row r="71" spans="5:10" x14ac:dyDescent="0.3">
      <c r="E71" s="10">
        <f t="shared" si="11"/>
        <v>1.3400000000000007</v>
      </c>
      <c r="F71" s="10">
        <f t="shared" si="6"/>
        <v>14.142135623730951</v>
      </c>
      <c r="G71" s="10">
        <f t="shared" si="7"/>
        <v>0.99673562373094171</v>
      </c>
      <c r="H71" s="10">
        <f t="shared" si="8"/>
        <v>14.177217001358706</v>
      </c>
      <c r="I71" s="10">
        <f t="shared" si="9"/>
        <v>18.950461735799486</v>
      </c>
      <c r="J71" s="10">
        <f t="shared" si="10"/>
        <v>12.143043735799473</v>
      </c>
    </row>
    <row r="72" spans="5:10" x14ac:dyDescent="0.3">
      <c r="E72" s="10">
        <f t="shared" si="11"/>
        <v>1.3600000000000008</v>
      </c>
      <c r="F72" s="10">
        <f t="shared" si="6"/>
        <v>14.142135623730951</v>
      </c>
      <c r="G72" s="10">
        <f t="shared" si="7"/>
        <v>0.80053562373094067</v>
      </c>
      <c r="H72" s="10">
        <f t="shared" si="8"/>
        <v>14.164775228885995</v>
      </c>
      <c r="I72" s="10">
        <f t="shared" si="9"/>
        <v>19.233304448274104</v>
      </c>
      <c r="J72" s="10">
        <f t="shared" si="10"/>
        <v>12.16101644827409</v>
      </c>
    </row>
    <row r="73" spans="5:10" x14ac:dyDescent="0.3">
      <c r="E73" s="10">
        <f t="shared" si="11"/>
        <v>1.3800000000000008</v>
      </c>
      <c r="F73" s="10">
        <f t="shared" si="6"/>
        <v>14.142135623730951</v>
      </c>
      <c r="G73" s="10">
        <f t="shared" si="7"/>
        <v>0.60433562373094141</v>
      </c>
      <c r="H73" s="10">
        <f t="shared" si="8"/>
        <v>14.155042265783253</v>
      </c>
      <c r="I73" s="10">
        <f t="shared" si="9"/>
        <v>19.516147160748723</v>
      </c>
      <c r="J73" s="10">
        <f t="shared" si="10"/>
        <v>12.175065160748709</v>
      </c>
    </row>
    <row r="74" spans="5:10" x14ac:dyDescent="0.3">
      <c r="E74" s="10">
        <f t="shared" si="11"/>
        <v>1.4000000000000008</v>
      </c>
      <c r="F74" s="10">
        <f t="shared" si="6"/>
        <v>14.142135623730951</v>
      </c>
      <c r="G74" s="10">
        <f t="shared" si="7"/>
        <v>0.40813562373094037</v>
      </c>
      <c r="H74" s="10">
        <f t="shared" si="8"/>
        <v>14.148023702530267</v>
      </c>
      <c r="I74" s="10">
        <f t="shared" si="9"/>
        <v>19.798989873223341</v>
      </c>
      <c r="J74" s="10">
        <f t="shared" si="10"/>
        <v>12.185189873223329</v>
      </c>
    </row>
    <row r="75" spans="5:10" x14ac:dyDescent="0.3">
      <c r="E75" s="10">
        <f t="shared" si="11"/>
        <v>1.4200000000000008</v>
      </c>
      <c r="F75" s="10">
        <f t="shared" si="6"/>
        <v>14.142135623730951</v>
      </c>
      <c r="G75" s="10">
        <f t="shared" si="7"/>
        <v>0.2119356237309411</v>
      </c>
      <c r="H75" s="10">
        <f t="shared" si="8"/>
        <v>14.143723580040945</v>
      </c>
      <c r="I75" s="10">
        <f t="shared" si="9"/>
        <v>20.081832585697963</v>
      </c>
      <c r="J75" s="10">
        <f t="shared" si="10"/>
        <v>12.191390585697949</v>
      </c>
    </row>
    <row r="76" spans="5:10" x14ac:dyDescent="0.3">
      <c r="E76" s="10">
        <f t="shared" si="11"/>
        <v>1.4400000000000008</v>
      </c>
      <c r="F76" s="10">
        <f t="shared" si="6"/>
        <v>14.142135623730951</v>
      </c>
      <c r="G76" s="10">
        <f t="shared" si="7"/>
        <v>1.5735623730940063E-2</v>
      </c>
      <c r="H76" s="10">
        <f t="shared" si="8"/>
        <v>14.142144378058591</v>
      </c>
      <c r="I76" s="10">
        <f t="shared" si="9"/>
        <v>20.364675298172582</v>
      </c>
      <c r="J76" s="10">
        <f t="shared" si="10"/>
        <v>12.193667298172565</v>
      </c>
    </row>
    <row r="77" spans="5:10" x14ac:dyDescent="0.3">
      <c r="E77" s="10">
        <f t="shared" si="11"/>
        <v>1.4600000000000009</v>
      </c>
      <c r="F77" s="10">
        <f t="shared" si="6"/>
        <v>14.142135623730951</v>
      </c>
      <c r="G77" s="10">
        <f t="shared" si="7"/>
        <v>-0.1804643762690592</v>
      </c>
      <c r="H77" s="10">
        <f t="shared" si="8"/>
        <v>14.143287008015577</v>
      </c>
      <c r="I77" s="10">
        <f t="shared" si="9"/>
        <v>20.6475180106472</v>
      </c>
      <c r="J77" s="10">
        <f t="shared" si="10"/>
        <v>12.192020010647184</v>
      </c>
    </row>
    <row r="78" spans="5:10" x14ac:dyDescent="0.3">
      <c r="E78" s="10">
        <f t="shared" si="11"/>
        <v>1.4800000000000009</v>
      </c>
      <c r="F78" s="10">
        <f t="shared" si="6"/>
        <v>14.142135623730951</v>
      </c>
      <c r="G78" s="10">
        <f t="shared" si="7"/>
        <v>-0.37666437626906024</v>
      </c>
      <c r="H78" s="10">
        <f t="shared" si="8"/>
        <v>14.147150810405259</v>
      </c>
      <c r="I78" s="10">
        <f t="shared" si="9"/>
        <v>20.930360723121819</v>
      </c>
      <c r="J78" s="10">
        <f t="shared" si="10"/>
        <v>12.186448723121805</v>
      </c>
    </row>
    <row r="79" spans="5:10" x14ac:dyDescent="0.3">
      <c r="E79" s="10">
        <f t="shared" si="11"/>
        <v>1.5000000000000009</v>
      </c>
      <c r="F79" s="10">
        <f t="shared" si="6"/>
        <v>14.142135623730951</v>
      </c>
      <c r="G79" s="10">
        <f t="shared" si="7"/>
        <v>-0.57286437626905951</v>
      </c>
      <c r="H79" s="10">
        <f t="shared" si="8"/>
        <v>14.153733556683839</v>
      </c>
      <c r="I79" s="10">
        <f t="shared" si="9"/>
        <v>21.213203435596441</v>
      </c>
      <c r="J79" s="10">
        <f t="shared" si="10"/>
        <v>12.176953435596424</v>
      </c>
    </row>
    <row r="80" spans="5:10" x14ac:dyDescent="0.3">
      <c r="E80" s="10">
        <f t="shared" si="11"/>
        <v>1.5200000000000009</v>
      </c>
      <c r="F80" s="10">
        <f t="shared" si="6"/>
        <v>14.142135623730951</v>
      </c>
      <c r="G80" s="10">
        <f t="shared" si="7"/>
        <v>-0.76906437626906055</v>
      </c>
      <c r="H80" s="10">
        <f t="shared" si="8"/>
        <v>14.163031455689355</v>
      </c>
      <c r="I80" s="10">
        <f t="shared" si="9"/>
        <v>21.496046148071059</v>
      </c>
      <c r="J80" s="10">
        <f t="shared" si="10"/>
        <v>12.163534148071042</v>
      </c>
    </row>
    <row r="81" spans="5:10" x14ac:dyDescent="0.3">
      <c r="E81" s="10">
        <f t="shared" si="11"/>
        <v>1.5400000000000009</v>
      </c>
      <c r="F81" s="10">
        <f t="shared" si="6"/>
        <v>14.142135623730951</v>
      </c>
      <c r="G81" s="10">
        <f t="shared" si="7"/>
        <v>-0.96526437626905981</v>
      </c>
      <c r="H81" s="10">
        <f t="shared" si="8"/>
        <v>14.175039164534754</v>
      </c>
      <c r="I81" s="10">
        <f t="shared" si="9"/>
        <v>21.778888860545678</v>
      </c>
      <c r="J81" s="10">
        <f t="shared" si="10"/>
        <v>12.14619086054566</v>
      </c>
    </row>
    <row r="82" spans="5:10" x14ac:dyDescent="0.3">
      <c r="E82" s="10">
        <f t="shared" si="11"/>
        <v>1.5600000000000009</v>
      </c>
      <c r="F82" s="10">
        <f t="shared" si="6"/>
        <v>14.142135623730951</v>
      </c>
      <c r="G82" s="10">
        <f t="shared" si="7"/>
        <v>-1.1614643762690608</v>
      </c>
      <c r="H82" s="10">
        <f t="shared" si="8"/>
        <v>14.189749803902185</v>
      </c>
      <c r="I82" s="10">
        <f t="shared" si="9"/>
        <v>22.061731573020296</v>
      </c>
      <c r="J82" s="10">
        <f t="shared" si="10"/>
        <v>12.124923573020277</v>
      </c>
    </row>
    <row r="83" spans="5:10" x14ac:dyDescent="0.3">
      <c r="E83" s="10">
        <f t="shared" si="11"/>
        <v>1.580000000000001</v>
      </c>
      <c r="F83" s="10">
        <f t="shared" si="6"/>
        <v>14.142135623730951</v>
      </c>
      <c r="G83" s="10">
        <f t="shared" si="7"/>
        <v>-1.3576643762690601</v>
      </c>
      <c r="H83" s="10">
        <f t="shared" si="8"/>
        <v>14.207154977636799</v>
      </c>
      <c r="I83" s="10">
        <f t="shared" si="9"/>
        <v>22.344574285494915</v>
      </c>
      <c r="J83" s="10">
        <f t="shared" si="10"/>
        <v>12.0997322854949</v>
      </c>
    </row>
    <row r="84" spans="5:10" x14ac:dyDescent="0.3">
      <c r="E84" s="10">
        <f t="shared" si="11"/>
        <v>1.600000000000001</v>
      </c>
      <c r="F84" s="10">
        <f t="shared" si="6"/>
        <v>14.142135623730951</v>
      </c>
      <c r="G84" s="10">
        <f t="shared" si="7"/>
        <v>-1.5538643762690612</v>
      </c>
      <c r="H84" s="10">
        <f t="shared" si="8"/>
        <v>14.227244796510604</v>
      </c>
      <c r="I84" s="10">
        <f t="shared" si="9"/>
        <v>22.627416997969537</v>
      </c>
      <c r="J84" s="10">
        <f t="shared" si="10"/>
        <v>12.070616997969516</v>
      </c>
    </row>
    <row r="85" spans="5:10" x14ac:dyDescent="0.3">
      <c r="E85" s="10">
        <f t="shared" si="11"/>
        <v>1.620000000000001</v>
      </c>
      <c r="F85" s="10">
        <f t="shared" si="6"/>
        <v>14.142135623730951</v>
      </c>
      <c r="G85" s="10">
        <f t="shared" si="7"/>
        <v>-1.7500643762690622</v>
      </c>
      <c r="H85" s="10">
        <f t="shared" si="8"/>
        <v>14.250007906000826</v>
      </c>
      <c r="I85" s="10">
        <f t="shared" si="9"/>
        <v>22.910259710444155</v>
      </c>
      <c r="J85" s="10">
        <f t="shared" si="10"/>
        <v>12.037577710444134</v>
      </c>
    </row>
    <row r="86" spans="5:10" x14ac:dyDescent="0.3">
      <c r="E86" s="10">
        <f t="shared" si="11"/>
        <v>1.640000000000001</v>
      </c>
      <c r="F86" s="10">
        <f t="shared" si="6"/>
        <v>14.142135623730951</v>
      </c>
      <c r="G86" s="10">
        <f t="shared" si="7"/>
        <v>-1.9462643762690615</v>
      </c>
      <c r="H86" s="10">
        <f t="shared" si="8"/>
        <v>14.275431517902849</v>
      </c>
      <c r="I86" s="10">
        <f t="shared" si="9"/>
        <v>23.193102422918773</v>
      </c>
      <c r="J86" s="10">
        <f t="shared" si="10"/>
        <v>12.000614422918753</v>
      </c>
    </row>
    <row r="87" spans="5:10" x14ac:dyDescent="0.3">
      <c r="E87" s="10">
        <f t="shared" si="11"/>
        <v>1.660000000000001</v>
      </c>
      <c r="F87" s="10">
        <f t="shared" si="6"/>
        <v>14.142135623730951</v>
      </c>
      <c r="G87" s="10">
        <f t="shared" si="7"/>
        <v>-2.1424643762690625</v>
      </c>
      <c r="H87" s="10">
        <f t="shared" si="8"/>
        <v>14.303501445575556</v>
      </c>
      <c r="I87" s="10">
        <f t="shared" si="9"/>
        <v>23.475945135393392</v>
      </c>
      <c r="J87" s="10">
        <f t="shared" si="10"/>
        <v>11.959727135393374</v>
      </c>
    </row>
    <row r="88" spans="5:10" x14ac:dyDescent="0.3">
      <c r="E88" s="10">
        <f t="shared" si="11"/>
        <v>1.680000000000001</v>
      </c>
      <c r="F88" s="10">
        <f t="shared" si="6"/>
        <v>14.142135623730951</v>
      </c>
      <c r="G88" s="10">
        <f t="shared" si="7"/>
        <v>-2.3386643762690635</v>
      </c>
      <c r="H88" s="10">
        <f t="shared" si="8"/>
        <v>14.334202142596915</v>
      </c>
      <c r="I88" s="10">
        <f t="shared" si="9"/>
        <v>23.758787847868014</v>
      </c>
      <c r="J88" s="10">
        <f t="shared" si="10"/>
        <v>11.914915847867992</v>
      </c>
    </row>
    <row r="89" spans="5:10" x14ac:dyDescent="0.3">
      <c r="E89" s="10">
        <f t="shared" si="11"/>
        <v>1.7000000000000011</v>
      </c>
      <c r="F89" s="10">
        <f t="shared" si="6"/>
        <v>14.142135623730951</v>
      </c>
      <c r="G89" s="10">
        <f t="shared" si="7"/>
        <v>-2.534864376269061</v>
      </c>
      <c r="H89" s="10">
        <f t="shared" si="8"/>
        <v>14.367516744590137</v>
      </c>
      <c r="I89" s="10">
        <f t="shared" si="9"/>
        <v>24.041630560342632</v>
      </c>
      <c r="J89" s="10">
        <f t="shared" si="10"/>
        <v>11.866180560342611</v>
      </c>
    </row>
    <row r="90" spans="5:10" x14ac:dyDescent="0.3">
      <c r="E90" s="10">
        <f t="shared" si="11"/>
        <v>1.7200000000000011</v>
      </c>
      <c r="F90" s="10">
        <f t="shared" si="6"/>
        <v>14.142135623730951</v>
      </c>
      <c r="G90" s="10">
        <f t="shared" si="7"/>
        <v>-2.7310643762690621</v>
      </c>
      <c r="H90" s="10">
        <f t="shared" si="8"/>
        <v>14.403427113965828</v>
      </c>
      <c r="I90" s="10">
        <f t="shared" si="9"/>
        <v>24.324473272817251</v>
      </c>
      <c r="J90" s="10">
        <f t="shared" si="10"/>
        <v>11.813521272817228</v>
      </c>
    </row>
    <row r="91" spans="5:10" x14ac:dyDescent="0.3">
      <c r="E91" s="10">
        <f t="shared" si="11"/>
        <v>1.7400000000000011</v>
      </c>
      <c r="F91" s="10">
        <f t="shared" si="6"/>
        <v>14.142135623730951</v>
      </c>
      <c r="G91" s="10">
        <f t="shared" si="7"/>
        <v>-2.9272643762690631</v>
      </c>
      <c r="H91" s="10">
        <f t="shared" si="8"/>
        <v>14.441913887313341</v>
      </c>
      <c r="I91" s="10">
        <f t="shared" si="9"/>
        <v>24.607315985291869</v>
      </c>
      <c r="J91" s="10">
        <f t="shared" si="10"/>
        <v>11.756937985291845</v>
      </c>
    </row>
    <row r="92" spans="5:10" x14ac:dyDescent="0.3">
      <c r="E92" s="10">
        <f t="shared" si="11"/>
        <v>1.7600000000000011</v>
      </c>
      <c r="F92" s="10">
        <f t="shared" si="6"/>
        <v>14.142135623730951</v>
      </c>
      <c r="G92" s="10">
        <f t="shared" si="7"/>
        <v>-3.1234643762690641</v>
      </c>
      <c r="H92" s="10">
        <f t="shared" si="8"/>
        <v>14.482956525165084</v>
      </c>
      <c r="I92" s="10">
        <f t="shared" si="9"/>
        <v>24.890158697766491</v>
      </c>
      <c r="J92" s="10">
        <f t="shared" si="10"/>
        <v>11.696430697766466</v>
      </c>
    </row>
    <row r="93" spans="5:10" x14ac:dyDescent="0.3">
      <c r="E93" s="10">
        <f t="shared" si="11"/>
        <v>1.7800000000000011</v>
      </c>
      <c r="F93" s="10">
        <f t="shared" si="6"/>
        <v>14.142135623730951</v>
      </c>
      <c r="G93" s="10">
        <f t="shared" si="7"/>
        <v>-3.3196643762690616</v>
      </c>
      <c r="H93" s="10">
        <f t="shared" si="8"/>
        <v>14.526533363850781</v>
      </c>
      <c r="I93" s="10">
        <f t="shared" si="9"/>
        <v>25.17300141024111</v>
      </c>
      <c r="J93" s="10">
        <f t="shared" si="10"/>
        <v>11.631999410241086</v>
      </c>
    </row>
    <row r="94" spans="5:10" x14ac:dyDescent="0.3">
      <c r="E94" s="10">
        <f t="shared" si="11"/>
        <v>1.8000000000000012</v>
      </c>
      <c r="F94" s="10">
        <f t="shared" si="6"/>
        <v>14.142135623730951</v>
      </c>
      <c r="G94" s="10">
        <f t="shared" si="7"/>
        <v>-3.5158643762690627</v>
      </c>
      <c r="H94" s="10">
        <f t="shared" si="8"/>
        <v>14.572621669154726</v>
      </c>
      <c r="I94" s="10">
        <f t="shared" si="9"/>
        <v>25.455844122715728</v>
      </c>
      <c r="J94" s="10">
        <f t="shared" si="10"/>
        <v>11.563644122715704</v>
      </c>
    </row>
    <row r="95" spans="5:10" x14ac:dyDescent="0.3">
      <c r="E95" s="10">
        <f t="shared" si="11"/>
        <v>1.8200000000000012</v>
      </c>
      <c r="F95" s="10">
        <f t="shared" si="6"/>
        <v>14.142135623730951</v>
      </c>
      <c r="G95" s="10">
        <f t="shared" si="7"/>
        <v>-3.7120643762690637</v>
      </c>
      <c r="H95" s="10">
        <f t="shared" si="8"/>
        <v>14.621197691487721</v>
      </c>
      <c r="I95" s="10">
        <f t="shared" si="9"/>
        <v>25.738686835190347</v>
      </c>
      <c r="J95" s="10">
        <f t="shared" si="10"/>
        <v>11.491364835190321</v>
      </c>
    </row>
    <row r="96" spans="5:10" x14ac:dyDescent="0.3">
      <c r="E96" s="10">
        <f t="shared" si="11"/>
        <v>1.8400000000000012</v>
      </c>
      <c r="F96" s="10">
        <f t="shared" si="6"/>
        <v>14.142135623730951</v>
      </c>
      <c r="G96" s="10">
        <f t="shared" si="7"/>
        <v>-3.9082643762690648</v>
      </c>
      <c r="H96" s="10">
        <f t="shared" si="8"/>
        <v>14.672236722286545</v>
      </c>
      <c r="I96" s="10">
        <f t="shared" si="9"/>
        <v>26.021529547664965</v>
      </c>
      <c r="J96" s="10">
        <f t="shared" si="10"/>
        <v>11.41516154766494</v>
      </c>
    </row>
    <row r="97" spans="5:10" x14ac:dyDescent="0.3">
      <c r="E97" s="10">
        <f t="shared" si="11"/>
        <v>1.8600000000000012</v>
      </c>
      <c r="F97" s="10">
        <f t="shared" si="6"/>
        <v>14.142135623730951</v>
      </c>
      <c r="G97" s="10">
        <f t="shared" si="7"/>
        <v>-4.1044643762690622</v>
      </c>
      <c r="H97" s="10">
        <f t="shared" si="8"/>
        <v>14.725713151357452</v>
      </c>
      <c r="I97" s="10">
        <f t="shared" si="9"/>
        <v>26.304372260139587</v>
      </c>
      <c r="J97" s="10">
        <f t="shared" si="10"/>
        <v>11.335034260139562</v>
      </c>
    </row>
    <row r="98" spans="5:10" x14ac:dyDescent="0.3">
      <c r="E98" s="10">
        <f t="shared" si="11"/>
        <v>1.8800000000000012</v>
      </c>
      <c r="F98" s="10">
        <f t="shared" si="6"/>
        <v>14.142135623730951</v>
      </c>
      <c r="G98" s="10">
        <f t="shared" si="7"/>
        <v>-4.3006643762690633</v>
      </c>
      <c r="H98" s="10">
        <f t="shared" si="8"/>
        <v>14.781600524885992</v>
      </c>
      <c r="I98" s="10">
        <f t="shared" si="9"/>
        <v>26.587214972614206</v>
      </c>
      <c r="J98" s="10">
        <f t="shared" si="10"/>
        <v>11.250982972614178</v>
      </c>
    </row>
    <row r="99" spans="5:10" x14ac:dyDescent="0.3">
      <c r="E99" s="10">
        <f t="shared" si="11"/>
        <v>1.9000000000000012</v>
      </c>
      <c r="F99" s="10">
        <f t="shared" si="6"/>
        <v>14.142135623730951</v>
      </c>
      <c r="G99" s="10">
        <f t="shared" si="7"/>
        <v>-4.4968643762690643</v>
      </c>
      <c r="H99" s="10">
        <f t="shared" si="8"/>
        <v>14.839871603843402</v>
      </c>
      <c r="I99" s="10">
        <f t="shared" si="9"/>
        <v>26.870057685088824</v>
      </c>
      <c r="J99" s="10">
        <f t="shared" si="10"/>
        <v>11.163007685088797</v>
      </c>
    </row>
    <row r="100" spans="5:10" x14ac:dyDescent="0.3">
      <c r="E100" s="10">
        <f t="shared" si="11"/>
        <v>1.9200000000000013</v>
      </c>
      <c r="F100" s="10">
        <f t="shared" si="6"/>
        <v>14.142135623730951</v>
      </c>
      <c r="G100" s="10">
        <f t="shared" si="7"/>
        <v>-4.6930643762690654</v>
      </c>
      <c r="H100" s="10">
        <f t="shared" si="8"/>
        <v>14.900498422529557</v>
      </c>
      <c r="I100" s="10">
        <f t="shared" si="9"/>
        <v>27.152900397563442</v>
      </c>
      <c r="J100" s="10">
        <f t="shared" si="10"/>
        <v>11.071108397563414</v>
      </c>
    </row>
    <row r="101" spans="5:10" x14ac:dyDescent="0.3">
      <c r="E101" s="10">
        <f t="shared" si="11"/>
        <v>1.9400000000000013</v>
      </c>
      <c r="F101" s="10">
        <f t="shared" si="6"/>
        <v>14.142135623730951</v>
      </c>
      <c r="G101" s="10">
        <f t="shared" si="7"/>
        <v>-4.8892643762690629</v>
      </c>
      <c r="H101" s="10">
        <f t="shared" si="8"/>
        <v>14.963452347003807</v>
      </c>
      <c r="I101" s="10">
        <f t="shared" si="9"/>
        <v>27.435743110038064</v>
      </c>
      <c r="J101" s="10">
        <f t="shared" si="10"/>
        <v>10.975285110038037</v>
      </c>
    </row>
    <row r="102" spans="5:10" x14ac:dyDescent="0.3">
      <c r="E102" s="10">
        <f t="shared" si="11"/>
        <v>1.9600000000000013</v>
      </c>
      <c r="F102" s="10">
        <f t="shared" si="6"/>
        <v>14.142135623730951</v>
      </c>
      <c r="G102" s="10">
        <f t="shared" si="7"/>
        <v>-5.0854643762690639</v>
      </c>
      <c r="H102" s="10">
        <f t="shared" si="8"/>
        <v>15.028704133168027</v>
      </c>
      <c r="I102" s="10">
        <f t="shared" si="9"/>
        <v>27.718585822512683</v>
      </c>
      <c r="J102" s="10">
        <f t="shared" si="10"/>
        <v>10.875537822512655</v>
      </c>
    </row>
    <row r="103" spans="5:10" x14ac:dyDescent="0.3">
      <c r="E103" s="10">
        <f t="shared" si="11"/>
        <v>1.9800000000000013</v>
      </c>
      <c r="F103" s="10">
        <f t="shared" si="6"/>
        <v>14.142135623730951</v>
      </c>
      <c r="G103" s="10">
        <f t="shared" si="7"/>
        <v>-5.2816643762690649</v>
      </c>
      <c r="H103" s="10">
        <f t="shared" si="8"/>
        <v>15.096223984279966</v>
      </c>
      <c r="I103" s="10">
        <f t="shared" si="9"/>
        <v>28.001428534987301</v>
      </c>
      <c r="J103" s="10">
        <f t="shared" si="10"/>
        <v>10.771866534987272</v>
      </c>
    </row>
    <row r="104" spans="5:10" x14ac:dyDescent="0.3">
      <c r="E104" s="10">
        <f t="shared" si="11"/>
        <v>2.0000000000000013</v>
      </c>
      <c r="F104" s="10">
        <f t="shared" si="6"/>
        <v>14.142135623730951</v>
      </c>
      <c r="G104" s="10">
        <f t="shared" si="7"/>
        <v>-5.477864376269066</v>
      </c>
      <c r="H104" s="10">
        <f t="shared" si="8"/>
        <v>15.16598160769021</v>
      </c>
      <c r="I104" s="10">
        <f t="shared" si="9"/>
        <v>28.28427124746192</v>
      </c>
      <c r="J104" s="10">
        <f t="shared" si="10"/>
        <v>10.664271247461887</v>
      </c>
    </row>
    <row r="105" spans="5:10" x14ac:dyDescent="0.3">
      <c r="E105" s="10">
        <f t="shared" si="11"/>
        <v>2.0200000000000014</v>
      </c>
      <c r="F105" s="10">
        <f t="shared" si="6"/>
        <v>14.142135623730951</v>
      </c>
      <c r="G105" s="10">
        <f t="shared" si="7"/>
        <v>-5.6740643762690635</v>
      </c>
      <c r="H105" s="10">
        <f t="shared" si="8"/>
        <v>15.237946270611589</v>
      </c>
      <c r="I105" s="10">
        <f t="shared" si="9"/>
        <v>28.567113959936542</v>
      </c>
      <c r="J105" s="10">
        <f t="shared" si="10"/>
        <v>10.552751959936511</v>
      </c>
    </row>
    <row r="106" spans="5:10" x14ac:dyDescent="0.3">
      <c r="E106" s="10">
        <f t="shared" si="11"/>
        <v>2.0400000000000014</v>
      </c>
      <c r="F106" s="10">
        <f t="shared" si="6"/>
        <v>14.142135623730951</v>
      </c>
      <c r="G106" s="10">
        <f t="shared" si="7"/>
        <v>-5.8702643762690645</v>
      </c>
      <c r="H106" s="10">
        <f t="shared" si="8"/>
        <v>15.312086854746275</v>
      </c>
      <c r="I106" s="10">
        <f t="shared" si="9"/>
        <v>28.84995667241116</v>
      </c>
      <c r="J106" s="10">
        <f t="shared" si="10"/>
        <v>10.437308672411127</v>
      </c>
    </row>
    <row r="107" spans="5:10" x14ac:dyDescent="0.3">
      <c r="E107" s="10">
        <f t="shared" si="11"/>
        <v>2.0600000000000014</v>
      </c>
      <c r="F107" s="10">
        <f t="shared" si="6"/>
        <v>14.142135623730951</v>
      </c>
      <c r="G107" s="10">
        <f t="shared" si="7"/>
        <v>-6.0664643762690655</v>
      </c>
      <c r="H107" s="10">
        <f t="shared" si="8"/>
        <v>15.388371909612195</v>
      </c>
      <c r="I107" s="10">
        <f t="shared" si="9"/>
        <v>29.132799384885779</v>
      </c>
      <c r="J107" s="10">
        <f t="shared" si="10"/>
        <v>10.317941384885746</v>
      </c>
    </row>
    <row r="108" spans="5:10" x14ac:dyDescent="0.3">
      <c r="E108" s="10">
        <f t="shared" si="11"/>
        <v>2.0800000000000014</v>
      </c>
      <c r="F108" s="10">
        <f t="shared" si="6"/>
        <v>14.142135623730951</v>
      </c>
      <c r="G108" s="10">
        <f t="shared" si="7"/>
        <v>-6.2626643762690666</v>
      </c>
      <c r="H108" s="10">
        <f t="shared" si="8"/>
        <v>15.466769704427284</v>
      </c>
      <c r="I108" s="10">
        <f t="shared" si="9"/>
        <v>29.415642097360397</v>
      </c>
      <c r="J108" s="10">
        <f t="shared" si="10"/>
        <v>10.194650097360363</v>
      </c>
    </row>
    <row r="109" spans="5:10" x14ac:dyDescent="0.3">
      <c r="E109" s="10">
        <f t="shared" si="11"/>
        <v>2.1000000000000014</v>
      </c>
      <c r="F109" s="10">
        <f t="shared" si="6"/>
        <v>14.142135623730951</v>
      </c>
      <c r="G109" s="10">
        <f t="shared" si="7"/>
        <v>-6.4588643762690641</v>
      </c>
      <c r="H109" s="10">
        <f t="shared" si="8"/>
        <v>15.547248278426558</v>
      </c>
      <c r="I109" s="10">
        <f t="shared" si="9"/>
        <v>29.698484809835016</v>
      </c>
      <c r="J109" s="10">
        <f t="shared" si="10"/>
        <v>10.067434809834982</v>
      </c>
    </row>
    <row r="110" spans="5:10" x14ac:dyDescent="0.3">
      <c r="E110" s="10">
        <f t="shared" si="11"/>
        <v>2.1200000000000014</v>
      </c>
      <c r="F110" s="10">
        <f t="shared" si="6"/>
        <v>14.142135623730951</v>
      </c>
      <c r="G110" s="10">
        <f t="shared" si="7"/>
        <v>-6.6550643762690651</v>
      </c>
      <c r="H110" s="10">
        <f t="shared" si="8"/>
        <v>15.629775489503539</v>
      </c>
      <c r="I110" s="10">
        <f t="shared" si="9"/>
        <v>29.981327522309638</v>
      </c>
      <c r="J110" s="10">
        <f t="shared" si="10"/>
        <v>9.936295522309603</v>
      </c>
    </row>
    <row r="111" spans="5:10" x14ac:dyDescent="0.3">
      <c r="E111" s="10">
        <f t="shared" si="11"/>
        <v>2.1400000000000015</v>
      </c>
      <c r="F111" s="10">
        <f t="shared" si="6"/>
        <v>14.142135623730951</v>
      </c>
      <c r="G111" s="10">
        <f t="shared" si="7"/>
        <v>-6.8512643762690661</v>
      </c>
      <c r="H111" s="10">
        <f t="shared" si="8"/>
        <v>15.714319061083543</v>
      </c>
      <c r="I111" s="10">
        <f t="shared" si="9"/>
        <v>30.264170234784256</v>
      </c>
      <c r="J111" s="10">
        <f t="shared" si="10"/>
        <v>9.8012322347842193</v>
      </c>
    </row>
    <row r="112" spans="5:10" x14ac:dyDescent="0.3">
      <c r="E112" s="10">
        <f t="shared" si="11"/>
        <v>2.1600000000000015</v>
      </c>
      <c r="F112" s="10">
        <f t="shared" si="6"/>
        <v>14.142135623730951</v>
      </c>
      <c r="G112" s="10">
        <f t="shared" si="7"/>
        <v>-7.0474643762690672</v>
      </c>
      <c r="H112" s="10">
        <f t="shared" si="8"/>
        <v>15.800846627152026</v>
      </c>
      <c r="I112" s="10">
        <f t="shared" si="9"/>
        <v>30.547012947258875</v>
      </c>
      <c r="J112" s="10">
        <f t="shared" si="10"/>
        <v>9.6622449472588379</v>
      </c>
    </row>
    <row r="113" spans="5:10" x14ac:dyDescent="0.3">
      <c r="E113" s="10">
        <f t="shared" si="11"/>
        <v>2.1800000000000015</v>
      </c>
      <c r="F113" s="10">
        <f t="shared" si="6"/>
        <v>14.142135623730951</v>
      </c>
      <c r="G113" s="10">
        <f t="shared" si="7"/>
        <v>-7.2436643762690682</v>
      </c>
      <c r="H113" s="10">
        <f t="shared" si="8"/>
        <v>15.889325775376046</v>
      </c>
      <c r="I113" s="10">
        <f t="shared" si="9"/>
        <v>30.829855659733493</v>
      </c>
      <c r="J113" s="10">
        <f t="shared" si="10"/>
        <v>9.519333659733455</v>
      </c>
    </row>
    <row r="114" spans="5:10" x14ac:dyDescent="0.3">
      <c r="E114" s="10">
        <f t="shared" si="11"/>
        <v>2.2000000000000015</v>
      </c>
      <c r="F114" s="10">
        <f t="shared" si="6"/>
        <v>14.142135623730951</v>
      </c>
      <c r="G114" s="10">
        <f t="shared" si="7"/>
        <v>-7.4398643762690657</v>
      </c>
      <c r="H114" s="10">
        <f t="shared" si="8"/>
        <v>15.979724088271285</v>
      </c>
      <c r="I114" s="10">
        <f t="shared" si="9"/>
        <v>31.112698372208115</v>
      </c>
      <c r="J114" s="10">
        <f t="shared" si="10"/>
        <v>9.3724983722080815</v>
      </c>
    </row>
    <row r="115" spans="5:10" x14ac:dyDescent="0.3">
      <c r="E115" s="10">
        <f t="shared" si="11"/>
        <v>2.2200000000000015</v>
      </c>
      <c r="F115" s="10">
        <f t="shared" si="6"/>
        <v>14.142135623730951</v>
      </c>
      <c r="G115" s="10">
        <f t="shared" si="7"/>
        <v>-7.6360643762690668</v>
      </c>
      <c r="H115" s="10">
        <f t="shared" si="8"/>
        <v>16.072009182380576</v>
      </c>
      <c r="I115" s="10">
        <f t="shared" si="9"/>
        <v>31.395541084682733</v>
      </c>
      <c r="J115" s="10">
        <f t="shared" si="10"/>
        <v>9.2217390846826994</v>
      </c>
    </row>
    <row r="116" spans="5:10" x14ac:dyDescent="0.3">
      <c r="E116" s="10">
        <f t="shared" si="11"/>
        <v>2.2400000000000015</v>
      </c>
      <c r="F116" s="10">
        <f t="shared" si="6"/>
        <v>14.142135623730951</v>
      </c>
      <c r="G116" s="10">
        <f t="shared" si="7"/>
        <v>-7.8322643762690678</v>
      </c>
      <c r="H116" s="10">
        <f t="shared" si="8"/>
        <v>16.166148745442541</v>
      </c>
      <c r="I116" s="10">
        <f t="shared" si="9"/>
        <v>31.678383797157352</v>
      </c>
      <c r="J116" s="10">
        <f t="shared" si="10"/>
        <v>9.067055797157316</v>
      </c>
    </row>
    <row r="117" spans="5:10" x14ac:dyDescent="0.3">
      <c r="E117" s="10">
        <f t="shared" si="11"/>
        <v>2.2600000000000016</v>
      </c>
      <c r="F117" s="10">
        <f t="shared" si="6"/>
        <v>14.142135623730951</v>
      </c>
      <c r="G117" s="10">
        <f t="shared" si="7"/>
        <v>-8.0284643762690688</v>
      </c>
      <c r="H117" s="10">
        <f t="shared" si="8"/>
        <v>16.262110571540877</v>
      </c>
      <c r="I117" s="10">
        <f t="shared" si="9"/>
        <v>31.96122650963197</v>
      </c>
      <c r="J117" s="10">
        <f t="shared" si="10"/>
        <v>8.9084485096319312</v>
      </c>
    </row>
    <row r="118" spans="5:10" x14ac:dyDescent="0.3">
      <c r="E118" s="10">
        <f t="shared" si="11"/>
        <v>2.2800000000000016</v>
      </c>
      <c r="F118" s="10">
        <f t="shared" si="6"/>
        <v>14.142135623730951</v>
      </c>
      <c r="G118" s="10">
        <f t="shared" si="7"/>
        <v>-8.2246643762690663</v>
      </c>
      <c r="H118" s="10">
        <f t="shared" si="8"/>
        <v>16.359862594235608</v>
      </c>
      <c r="I118" s="10">
        <f t="shared" si="9"/>
        <v>32.244069222106589</v>
      </c>
      <c r="J118" s="10">
        <f t="shared" si="10"/>
        <v>8.7459172221065522</v>
      </c>
    </row>
    <row r="119" spans="5:10" x14ac:dyDescent="0.3">
      <c r="E119" s="10">
        <f t="shared" si="11"/>
        <v>2.3000000000000016</v>
      </c>
      <c r="F119" s="10">
        <f t="shared" si="6"/>
        <v>14.142135623730951</v>
      </c>
      <c r="G119" s="10">
        <f t="shared" si="7"/>
        <v>-8.4208643762690674</v>
      </c>
      <c r="H119" s="10">
        <f t="shared" si="8"/>
        <v>16.459372917687887</v>
      </c>
      <c r="I119" s="10">
        <f t="shared" si="9"/>
        <v>32.526911934581207</v>
      </c>
      <c r="J119" s="10">
        <f t="shared" si="10"/>
        <v>8.5794619345811718</v>
      </c>
    </row>
    <row r="120" spans="5:10" x14ac:dyDescent="0.3">
      <c r="E120" s="10">
        <f t="shared" si="11"/>
        <v>2.3200000000000016</v>
      </c>
      <c r="F120" s="10">
        <f t="shared" si="6"/>
        <v>14.142135623730951</v>
      </c>
      <c r="G120" s="10">
        <f t="shared" si="7"/>
        <v>-8.6170643762690684</v>
      </c>
      <c r="H120" s="10">
        <f t="shared" si="8"/>
        <v>16.560609845798719</v>
      </c>
      <c r="I120" s="10">
        <f t="shared" si="9"/>
        <v>32.809754647055826</v>
      </c>
      <c r="J120" s="10">
        <f t="shared" si="10"/>
        <v>8.4090826470557865</v>
      </c>
    </row>
    <row r="121" spans="5:10" x14ac:dyDescent="0.3">
      <c r="E121" s="10">
        <f t="shared" si="11"/>
        <v>2.3400000000000016</v>
      </c>
      <c r="F121" s="10">
        <f t="shared" si="6"/>
        <v>14.142135623730951</v>
      </c>
      <c r="G121" s="10">
        <f t="shared" si="7"/>
        <v>-8.8132643762690694</v>
      </c>
      <c r="H121" s="10">
        <f t="shared" si="8"/>
        <v>16.663541909390496</v>
      </c>
      <c r="I121" s="10">
        <f t="shared" si="9"/>
        <v>33.092597359530451</v>
      </c>
      <c r="J121" s="10">
        <f t="shared" si="10"/>
        <v>8.2347793595304033</v>
      </c>
    </row>
    <row r="122" spans="5:10" x14ac:dyDescent="0.3">
      <c r="E122" s="10">
        <f t="shared" si="11"/>
        <v>2.3600000000000017</v>
      </c>
      <c r="F122" s="10">
        <f t="shared" si="6"/>
        <v>14.142135623730951</v>
      </c>
      <c r="G122" s="10">
        <f t="shared" si="7"/>
        <v>-9.0094643762690669</v>
      </c>
      <c r="H122" s="10">
        <f t="shared" si="8"/>
        <v>16.768137891467301</v>
      </c>
      <c r="I122" s="10">
        <f t="shared" si="9"/>
        <v>33.37544007200507</v>
      </c>
      <c r="J122" s="10">
        <f t="shared" si="10"/>
        <v>8.0565520720050259</v>
      </c>
    </row>
    <row r="123" spans="5:10" x14ac:dyDescent="0.3">
      <c r="E123" s="10">
        <f t="shared" si="11"/>
        <v>2.3800000000000017</v>
      </c>
      <c r="F123" s="10">
        <f t="shared" si="6"/>
        <v>14.142135623730951</v>
      </c>
      <c r="G123" s="10">
        <f t="shared" si="7"/>
        <v>-9.205664376269068</v>
      </c>
      <c r="H123" s="10">
        <f t="shared" si="8"/>
        <v>16.874366850596481</v>
      </c>
      <c r="I123" s="10">
        <f t="shared" si="9"/>
        <v>33.658282784479688</v>
      </c>
      <c r="J123" s="10">
        <f t="shared" si="10"/>
        <v>7.87440078447964</v>
      </c>
    </row>
    <row r="124" spans="5:10" x14ac:dyDescent="0.3">
      <c r="E124" s="10">
        <f t="shared" si="11"/>
        <v>2.4000000000000017</v>
      </c>
      <c r="F124" s="10">
        <f t="shared" si="6"/>
        <v>14.142135623730951</v>
      </c>
      <c r="G124" s="10">
        <f t="shared" si="7"/>
        <v>-9.401864376269069</v>
      </c>
      <c r="H124" s="10">
        <f t="shared" si="8"/>
        <v>16.982198142459573</v>
      </c>
      <c r="I124" s="10">
        <f t="shared" si="9"/>
        <v>33.941125496954307</v>
      </c>
      <c r="J124" s="10">
        <f t="shared" si="10"/>
        <v>7.6883254969542563</v>
      </c>
    </row>
    <row r="125" spans="5:10" x14ac:dyDescent="0.3">
      <c r="E125" s="10">
        <f t="shared" si="11"/>
        <v>2.4200000000000017</v>
      </c>
      <c r="F125" s="10">
        <f t="shared" si="6"/>
        <v>14.142135623730951</v>
      </c>
      <c r="G125" s="10">
        <f t="shared" si="7"/>
        <v>-9.5980643762690701</v>
      </c>
      <c r="H125" s="10">
        <f t="shared" si="8"/>
        <v>17.091601439625411</v>
      </c>
      <c r="I125" s="10">
        <f t="shared" si="9"/>
        <v>34.223968209428925</v>
      </c>
      <c r="J125" s="10">
        <f t="shared" si="10"/>
        <v>7.4983262094288747</v>
      </c>
    </row>
    <row r="126" spans="5:10" x14ac:dyDescent="0.3">
      <c r="E126" s="10">
        <f t="shared" si="11"/>
        <v>2.4400000000000017</v>
      </c>
      <c r="F126" s="10">
        <f t="shared" si="6"/>
        <v>14.142135623730951</v>
      </c>
      <c r="G126" s="10">
        <f t="shared" si="7"/>
        <v>-9.7942643762690675</v>
      </c>
      <c r="H126" s="10">
        <f t="shared" si="8"/>
        <v>17.20254674960232</v>
      </c>
      <c r="I126" s="10">
        <f t="shared" si="9"/>
        <v>34.506810921903543</v>
      </c>
      <c r="J126" s="10">
        <f t="shared" si="10"/>
        <v>7.3044029219035025</v>
      </c>
    </row>
    <row r="127" spans="5:10" x14ac:dyDescent="0.3">
      <c r="E127" s="10">
        <f t="shared" si="11"/>
        <v>2.4600000000000017</v>
      </c>
      <c r="F127" s="10">
        <f t="shared" si="6"/>
        <v>14.142135623730951</v>
      </c>
      <c r="G127" s="10">
        <f t="shared" si="7"/>
        <v>-9.9904643762690686</v>
      </c>
      <c r="H127" s="10">
        <f t="shared" si="8"/>
        <v>17.315004431229617</v>
      </c>
      <c r="I127" s="10">
        <f t="shared" si="9"/>
        <v>34.789653634378162</v>
      </c>
      <c r="J127" s="10">
        <f t="shared" si="10"/>
        <v>7.1065556343781182</v>
      </c>
    </row>
    <row r="128" spans="5:10" x14ac:dyDescent="0.3">
      <c r="E128" s="10">
        <f t="shared" si="11"/>
        <v>2.4800000000000018</v>
      </c>
      <c r="F128" s="10">
        <f t="shared" si="6"/>
        <v>14.142135623730951</v>
      </c>
      <c r="G128" s="10">
        <f t="shared" si="7"/>
        <v>-10.18666437626907</v>
      </c>
      <c r="H128" s="10">
        <f t="shared" si="8"/>
        <v>17.428945209471205</v>
      </c>
      <c r="I128" s="10">
        <f t="shared" si="9"/>
        <v>35.07249634685278</v>
      </c>
      <c r="J128" s="10">
        <f t="shared" si="10"/>
        <v>6.9047843468527361</v>
      </c>
    </row>
    <row r="129" spans="5:10" x14ac:dyDescent="0.3">
      <c r="E129" s="10">
        <f t="shared" si="11"/>
        <v>2.5000000000000018</v>
      </c>
      <c r="F129" s="10">
        <f t="shared" si="6"/>
        <v>14.142135623730951</v>
      </c>
      <c r="G129" s="10">
        <f t="shared" si="7"/>
        <v>-10.382864376269071</v>
      </c>
      <c r="H129" s="10">
        <f t="shared" si="8"/>
        <v>17.544340188676156</v>
      </c>
      <c r="I129" s="10">
        <f t="shared" si="9"/>
        <v>35.355339059327406</v>
      </c>
      <c r="J129" s="10">
        <f t="shared" si="10"/>
        <v>6.6990890593273527</v>
      </c>
    </row>
    <row r="130" spans="5:10" x14ac:dyDescent="0.3">
      <c r="E130" s="10">
        <f t="shared" si="11"/>
        <v>2.5200000000000018</v>
      </c>
      <c r="F130" s="10">
        <f t="shared" si="6"/>
        <v>14.142135623730951</v>
      </c>
      <c r="G130" s="10">
        <f t="shared" si="7"/>
        <v>-10.579064376269068</v>
      </c>
      <c r="H130" s="10">
        <f t="shared" si="8"/>
        <v>17.661160864372569</v>
      </c>
      <c r="I130" s="10">
        <f t="shared" si="9"/>
        <v>35.638181771802024</v>
      </c>
      <c r="J130" s="10">
        <f t="shared" si="10"/>
        <v>6.4894697718019749</v>
      </c>
    </row>
    <row r="131" spans="5:10" x14ac:dyDescent="0.3">
      <c r="E131" s="10">
        <f t="shared" si="11"/>
        <v>2.5400000000000018</v>
      </c>
      <c r="F131" s="10">
        <f t="shared" si="6"/>
        <v>14.142135623730951</v>
      </c>
      <c r="G131" s="10">
        <f t="shared" si="7"/>
        <v>-10.775264376269069</v>
      </c>
      <c r="H131" s="10">
        <f t="shared" si="8"/>
        <v>17.77937913366193</v>
      </c>
      <c r="I131" s="10">
        <f t="shared" si="9"/>
        <v>35.921024484276643</v>
      </c>
      <c r="J131" s="10">
        <f t="shared" si="10"/>
        <v>6.2759264842765887</v>
      </c>
    </row>
    <row r="132" spans="5:10" x14ac:dyDescent="0.3">
      <c r="E132" s="10">
        <f t="shared" si="11"/>
        <v>2.5600000000000018</v>
      </c>
      <c r="F132" s="10">
        <f t="shared" ref="F132:F195" si="12">$C$4*COS($C$3)</f>
        <v>14.142135623730951</v>
      </c>
      <c r="G132" s="10">
        <f t="shared" ref="G132:G195" si="13">($C$4*SIN($C$3))-$C$6*E132</f>
        <v>-10.97146437626907</v>
      </c>
      <c r="H132" s="10">
        <f t="shared" ref="H132:H195" si="14">SQRT(F132*F132+G132*G132)</f>
        <v>17.898967304281587</v>
      </c>
      <c r="I132" s="10">
        <f t="shared" ref="I132:I195" si="15">F132*E132</f>
        <v>36.203867196751261</v>
      </c>
      <c r="J132" s="10">
        <f t="shared" ref="J132:J195" si="16">$C$5+($C$4*SIN($C$3))*E132-(0.5*$C$6*E132*E132)</f>
        <v>6.0584591967512083</v>
      </c>
    </row>
    <row r="133" spans="5:10" x14ac:dyDescent="0.3">
      <c r="E133" s="10">
        <f t="shared" ref="E133:E196" si="17">E132+$C$7</f>
        <v>2.5800000000000018</v>
      </c>
      <c r="F133" s="10">
        <f t="shared" si="12"/>
        <v>14.142135623730951</v>
      </c>
      <c r="G133" s="10">
        <f t="shared" si="13"/>
        <v>-11.167664376269071</v>
      </c>
      <c r="H133" s="10">
        <f t="shared" si="14"/>
        <v>18.019898102403058</v>
      </c>
      <c r="I133" s="10">
        <f t="shared" si="15"/>
        <v>36.48670990922588</v>
      </c>
      <c r="J133" s="10">
        <f t="shared" si="16"/>
        <v>5.8370679092258229</v>
      </c>
    </row>
    <row r="134" spans="5:10" x14ac:dyDescent="0.3">
      <c r="E134" s="10">
        <f t="shared" si="17"/>
        <v>2.6000000000000019</v>
      </c>
      <c r="F134" s="10">
        <f t="shared" si="12"/>
        <v>14.142135623730951</v>
      </c>
      <c r="G134" s="10">
        <f t="shared" si="13"/>
        <v>-11.363864376269069</v>
      </c>
      <c r="H134" s="10">
        <f t="shared" si="14"/>
        <v>18.142144679233411</v>
      </c>
      <c r="I134" s="10">
        <f t="shared" si="15"/>
        <v>36.769552621700498</v>
      </c>
      <c r="J134" s="10">
        <f t="shared" si="16"/>
        <v>5.6117526217004468</v>
      </c>
    </row>
    <row r="135" spans="5:10" x14ac:dyDescent="0.3">
      <c r="E135" s="10">
        <f t="shared" si="17"/>
        <v>2.6200000000000019</v>
      </c>
      <c r="F135" s="10">
        <f t="shared" si="12"/>
        <v>14.142135623730951</v>
      </c>
      <c r="G135" s="10">
        <f t="shared" si="13"/>
        <v>-11.56006437626907</v>
      </c>
      <c r="H135" s="10">
        <f t="shared" si="14"/>
        <v>18.265680616486353</v>
      </c>
      <c r="I135" s="10">
        <f t="shared" si="15"/>
        <v>37.052395334175117</v>
      </c>
      <c r="J135" s="10">
        <f t="shared" si="16"/>
        <v>5.3825133341750657</v>
      </c>
    </row>
    <row r="136" spans="5:10" x14ac:dyDescent="0.3">
      <c r="E136" s="10">
        <f t="shared" si="17"/>
        <v>2.6400000000000019</v>
      </c>
      <c r="F136" s="10">
        <f t="shared" si="12"/>
        <v>14.142135623730951</v>
      </c>
      <c r="G136" s="10">
        <f t="shared" si="13"/>
        <v>-11.756264376269071</v>
      </c>
      <c r="H136" s="10">
        <f t="shared" si="14"/>
        <v>18.390479930788462</v>
      </c>
      <c r="I136" s="10">
        <f t="shared" si="15"/>
        <v>37.335238046649735</v>
      </c>
      <c r="J136" s="10">
        <f t="shared" si="16"/>
        <v>5.1493500466496869</v>
      </c>
    </row>
    <row r="137" spans="5:10" x14ac:dyDescent="0.3">
      <c r="E137" s="10">
        <f t="shared" si="17"/>
        <v>2.6600000000000019</v>
      </c>
      <c r="F137" s="10">
        <f t="shared" si="12"/>
        <v>14.142135623730951</v>
      </c>
      <c r="G137" s="10">
        <f t="shared" si="13"/>
        <v>-11.952464376269072</v>
      </c>
      <c r="H137" s="10">
        <f t="shared" si="14"/>
        <v>18.516517077085023</v>
      </c>
      <c r="I137" s="10">
        <f t="shared" si="15"/>
        <v>37.618080759124354</v>
      </c>
      <c r="J137" s="10">
        <f t="shared" si="16"/>
        <v>4.9122627591243031</v>
      </c>
    </row>
    <row r="138" spans="5:10" x14ac:dyDescent="0.3">
      <c r="E138" s="10">
        <f t="shared" si="17"/>
        <v>2.6800000000000019</v>
      </c>
      <c r="F138" s="10">
        <f t="shared" si="12"/>
        <v>14.142135623730951</v>
      </c>
      <c r="G138" s="10">
        <f t="shared" si="13"/>
        <v>-12.148664376269069</v>
      </c>
      <c r="H138" s="10">
        <f t="shared" si="14"/>
        <v>18.643766951108059</v>
      </c>
      <c r="I138" s="10">
        <f t="shared" si="15"/>
        <v>37.900923471598979</v>
      </c>
      <c r="J138" s="10">
        <f t="shared" si="16"/>
        <v>4.6712514715989215</v>
      </c>
    </row>
    <row r="139" spans="5:10" x14ac:dyDescent="0.3">
      <c r="E139" s="10">
        <f t="shared" si="17"/>
        <v>2.700000000000002</v>
      </c>
      <c r="F139" s="10">
        <f t="shared" si="12"/>
        <v>14.142135623730951</v>
      </c>
      <c r="G139" s="10">
        <f t="shared" si="13"/>
        <v>-12.34486437626907</v>
      </c>
      <c r="H139" s="10">
        <f t="shared" si="14"/>
        <v>18.772204890967849</v>
      </c>
      <c r="I139" s="10">
        <f t="shared" si="15"/>
        <v>38.183766184073598</v>
      </c>
      <c r="J139" s="10">
        <f t="shared" si="16"/>
        <v>4.426316184073535</v>
      </c>
    </row>
    <row r="140" spans="5:10" x14ac:dyDescent="0.3">
      <c r="E140" s="10">
        <f t="shared" si="17"/>
        <v>2.720000000000002</v>
      </c>
      <c r="F140" s="10">
        <f t="shared" si="12"/>
        <v>14.142135623730951</v>
      </c>
      <c r="G140" s="10">
        <f t="shared" si="13"/>
        <v>-12.541064376269071</v>
      </c>
      <c r="H140" s="10">
        <f t="shared" si="14"/>
        <v>18.901806677926984</v>
      </c>
      <c r="I140" s="10">
        <f t="shared" si="15"/>
        <v>38.466608896548216</v>
      </c>
      <c r="J140" s="10">
        <f t="shared" si="16"/>
        <v>4.1774568965481578</v>
      </c>
    </row>
    <row r="141" spans="5:10" x14ac:dyDescent="0.3">
      <c r="E141" s="10">
        <f t="shared" si="17"/>
        <v>2.740000000000002</v>
      </c>
      <c r="F141" s="10">
        <f t="shared" si="12"/>
        <v>14.142135623730951</v>
      </c>
      <c r="G141" s="10">
        <f t="shared" si="13"/>
        <v>-12.737264376269072</v>
      </c>
      <c r="H141" s="10">
        <f t="shared" si="14"/>
        <v>19.032548536414485</v>
      </c>
      <c r="I141" s="10">
        <f t="shared" si="15"/>
        <v>38.749451609022834</v>
      </c>
      <c r="J141" s="10">
        <f t="shared" si="16"/>
        <v>3.9246736090227685</v>
      </c>
    </row>
    <row r="142" spans="5:10" x14ac:dyDescent="0.3">
      <c r="E142" s="10">
        <f t="shared" si="17"/>
        <v>2.760000000000002</v>
      </c>
      <c r="F142" s="10">
        <f t="shared" si="12"/>
        <v>14.142135623730951</v>
      </c>
      <c r="G142" s="10">
        <f t="shared" si="13"/>
        <v>-12.933464376269074</v>
      </c>
      <c r="H142" s="10">
        <f t="shared" si="14"/>
        <v>19.164407133334993</v>
      </c>
      <c r="I142" s="10">
        <f t="shared" si="15"/>
        <v>39.032294321497453</v>
      </c>
      <c r="J142" s="10">
        <f t="shared" si="16"/>
        <v>3.6679663214973885</v>
      </c>
    </row>
    <row r="143" spans="5:10" x14ac:dyDescent="0.3">
      <c r="E143" s="10">
        <f t="shared" si="17"/>
        <v>2.780000000000002</v>
      </c>
      <c r="F143" s="10">
        <f t="shared" si="12"/>
        <v>14.142135623730951</v>
      </c>
      <c r="G143" s="10">
        <f t="shared" si="13"/>
        <v>-13.129664376269071</v>
      </c>
      <c r="H143" s="10">
        <f t="shared" si="14"/>
        <v>19.297359576726272</v>
      </c>
      <c r="I143" s="10">
        <f t="shared" si="15"/>
        <v>39.315137033972071</v>
      </c>
      <c r="J143" s="10">
        <f t="shared" si="16"/>
        <v>3.4073350339720108</v>
      </c>
    </row>
    <row r="144" spans="5:10" x14ac:dyDescent="0.3">
      <c r="E144" s="10">
        <f t="shared" si="17"/>
        <v>2.800000000000002</v>
      </c>
      <c r="F144" s="10">
        <f t="shared" si="12"/>
        <v>14.142135623730951</v>
      </c>
      <c r="G144" s="10">
        <f t="shared" si="13"/>
        <v>-13.325864376269072</v>
      </c>
      <c r="H144" s="10">
        <f t="shared" si="14"/>
        <v>19.431383413815837</v>
      </c>
      <c r="I144" s="10">
        <f t="shared" si="15"/>
        <v>39.59797974644669</v>
      </c>
      <c r="J144" s="10">
        <f t="shared" si="16"/>
        <v>3.1427797464466352</v>
      </c>
    </row>
    <row r="145" spans="5:10" x14ac:dyDescent="0.3">
      <c r="E145" s="10">
        <f t="shared" si="17"/>
        <v>2.8200000000000021</v>
      </c>
      <c r="F145" s="10">
        <f t="shared" si="12"/>
        <v>14.142135623730951</v>
      </c>
      <c r="G145" s="10">
        <f t="shared" si="13"/>
        <v>-13.522064376269073</v>
      </c>
      <c r="H145" s="10">
        <f t="shared" si="14"/>
        <v>19.56645662852539</v>
      </c>
      <c r="I145" s="10">
        <f t="shared" si="15"/>
        <v>39.880822458921308</v>
      </c>
      <c r="J145" s="10">
        <f t="shared" si="16"/>
        <v>2.8743004589212475</v>
      </c>
    </row>
    <row r="146" spans="5:10" x14ac:dyDescent="0.3">
      <c r="E146" s="10">
        <f t="shared" si="17"/>
        <v>2.8400000000000021</v>
      </c>
      <c r="F146" s="10">
        <f t="shared" si="12"/>
        <v>14.142135623730951</v>
      </c>
      <c r="G146" s="10">
        <f t="shared" si="13"/>
        <v>-13.718264376269074</v>
      </c>
      <c r="H146" s="10">
        <f t="shared" si="14"/>
        <v>19.702557638469507</v>
      </c>
      <c r="I146" s="10">
        <f t="shared" si="15"/>
        <v>40.163665171395927</v>
      </c>
      <c r="J146" s="10">
        <f t="shared" si="16"/>
        <v>2.6018971713958621</v>
      </c>
    </row>
    <row r="147" spans="5:10" x14ac:dyDescent="0.3">
      <c r="E147" s="10">
        <f t="shared" si="17"/>
        <v>2.8600000000000021</v>
      </c>
      <c r="F147" s="10">
        <f t="shared" si="12"/>
        <v>14.142135623730951</v>
      </c>
      <c r="G147" s="10">
        <f t="shared" si="13"/>
        <v>-13.914464376269072</v>
      </c>
      <c r="H147" s="10">
        <f t="shared" si="14"/>
        <v>19.839665291492725</v>
      </c>
      <c r="I147" s="10">
        <f t="shared" si="15"/>
        <v>40.446507883870552</v>
      </c>
      <c r="J147" s="10">
        <f t="shared" si="16"/>
        <v>2.3255698838704859</v>
      </c>
    </row>
    <row r="148" spans="5:10" x14ac:dyDescent="0.3">
      <c r="E148" s="10">
        <f t="shared" si="17"/>
        <v>2.8800000000000021</v>
      </c>
      <c r="F148" s="10">
        <f t="shared" si="12"/>
        <v>14.142135623730951</v>
      </c>
      <c r="G148" s="10">
        <f t="shared" si="13"/>
        <v>-14.110664376269073</v>
      </c>
      <c r="H148" s="10">
        <f t="shared" si="14"/>
        <v>19.977758861787002</v>
      </c>
      <c r="I148" s="10">
        <f t="shared" si="15"/>
        <v>40.729350596345171</v>
      </c>
      <c r="J148" s="10">
        <f t="shared" si="16"/>
        <v>2.0453185963451048</v>
      </c>
    </row>
    <row r="149" spans="5:10" x14ac:dyDescent="0.3">
      <c r="E149" s="10">
        <f t="shared" si="17"/>
        <v>2.9000000000000021</v>
      </c>
      <c r="F149" s="10">
        <f t="shared" si="12"/>
        <v>14.142135623730951</v>
      </c>
      <c r="G149" s="10">
        <f t="shared" si="13"/>
        <v>-14.306864376269074</v>
      </c>
      <c r="H149" s="10">
        <f t="shared" si="14"/>
        <v>20.116818045629312</v>
      </c>
      <c r="I149" s="10">
        <f t="shared" si="15"/>
        <v>41.012193308819789</v>
      </c>
      <c r="J149" s="10">
        <f t="shared" si="16"/>
        <v>1.7611433088197188</v>
      </c>
    </row>
    <row r="150" spans="5:10" x14ac:dyDescent="0.3">
      <c r="E150" s="10">
        <f t="shared" si="17"/>
        <v>2.9200000000000021</v>
      </c>
      <c r="F150" s="10">
        <f t="shared" si="12"/>
        <v>14.142135623730951</v>
      </c>
      <c r="G150" s="10">
        <f t="shared" si="13"/>
        <v>-14.503064376269075</v>
      </c>
      <c r="H150" s="10">
        <f t="shared" si="14"/>
        <v>20.256822956776936</v>
      </c>
      <c r="I150" s="10">
        <f t="shared" si="15"/>
        <v>41.295036021294408</v>
      </c>
      <c r="J150" s="10">
        <f t="shared" si="16"/>
        <v>1.473044021294335</v>
      </c>
    </row>
    <row r="151" spans="5:10" x14ac:dyDescent="0.3">
      <c r="E151" s="10">
        <f t="shared" si="17"/>
        <v>2.9400000000000022</v>
      </c>
      <c r="F151" s="10">
        <f t="shared" si="12"/>
        <v>14.142135623730951</v>
      </c>
      <c r="G151" s="10">
        <f t="shared" si="13"/>
        <v>-14.699264376269072</v>
      </c>
      <c r="H151" s="10">
        <f t="shared" si="14"/>
        <v>20.397754121555955</v>
      </c>
      <c r="I151" s="10">
        <f t="shared" si="15"/>
        <v>41.577878733769026</v>
      </c>
      <c r="J151" s="10">
        <f t="shared" si="16"/>
        <v>1.1810207337689533</v>
      </c>
    </row>
    <row r="152" spans="5:10" x14ac:dyDescent="0.3">
      <c r="E152" s="10">
        <f t="shared" si="17"/>
        <v>2.9600000000000022</v>
      </c>
      <c r="F152" s="10">
        <f t="shared" si="12"/>
        <v>14.142135623730951</v>
      </c>
      <c r="G152" s="10">
        <f t="shared" si="13"/>
        <v>-14.895464376269073</v>
      </c>
      <c r="H152" s="10">
        <f t="shared" si="14"/>
        <v>20.539592473676322</v>
      </c>
      <c r="I152" s="10">
        <f t="shared" si="15"/>
        <v>41.860721446243645</v>
      </c>
      <c r="J152" s="10">
        <f t="shared" si="16"/>
        <v>0.88507344624357387</v>
      </c>
    </row>
    <row r="153" spans="5:10" x14ac:dyDescent="0.3">
      <c r="E153" s="10">
        <f t="shared" si="17"/>
        <v>2.9800000000000022</v>
      </c>
      <c r="F153" s="10">
        <f t="shared" si="12"/>
        <v>14.142135623730951</v>
      </c>
      <c r="G153" s="10">
        <f t="shared" si="13"/>
        <v>-15.091664376269074</v>
      </c>
      <c r="H153" s="10">
        <f t="shared" si="14"/>
        <v>20.682319348804889</v>
      </c>
      <c r="I153" s="10">
        <f t="shared" si="15"/>
        <v>42.143564158718263</v>
      </c>
      <c r="J153" s="10">
        <f t="shared" si="16"/>
        <v>0.58520215871819659</v>
      </c>
    </row>
    <row r="154" spans="5:10" x14ac:dyDescent="0.3">
      <c r="E154" s="10">
        <f t="shared" si="17"/>
        <v>3.0000000000000022</v>
      </c>
      <c r="F154" s="10">
        <f t="shared" si="12"/>
        <v>14.142135623730951</v>
      </c>
      <c r="G154" s="10">
        <f t="shared" si="13"/>
        <v>-15.287864376269075</v>
      </c>
      <c r="H154" s="10">
        <f t="shared" si="14"/>
        <v>20.825916478925894</v>
      </c>
      <c r="I154" s="10">
        <f t="shared" si="15"/>
        <v>42.426406871192881</v>
      </c>
      <c r="J154" s="10">
        <f t="shared" si="16"/>
        <v>0.28140687119281438</v>
      </c>
    </row>
    <row r="155" spans="5:10" x14ac:dyDescent="0.3">
      <c r="E155" s="10">
        <f t="shared" si="17"/>
        <v>3.0200000000000022</v>
      </c>
      <c r="F155" s="10">
        <f t="shared" si="12"/>
        <v>14.142135623730951</v>
      </c>
      <c r="G155" s="10">
        <f t="shared" si="13"/>
        <v>-15.484064376269073</v>
      </c>
      <c r="H155" s="10">
        <f t="shared" si="14"/>
        <v>20.970365986516423</v>
      </c>
      <c r="I155" s="10">
        <f t="shared" si="15"/>
        <v>42.709249583667507</v>
      </c>
      <c r="J155" s="10">
        <f t="shared" si="16"/>
        <v>-2.6312416332565647E-2</v>
      </c>
    </row>
    <row r="156" spans="5:10" x14ac:dyDescent="0.3">
      <c r="E156" s="10">
        <f t="shared" si="17"/>
        <v>3.0400000000000023</v>
      </c>
      <c r="F156" s="10">
        <f t="shared" si="12"/>
        <v>14.142135623730951</v>
      </c>
      <c r="G156" s="10">
        <f t="shared" si="13"/>
        <v>-15.680264376269074</v>
      </c>
      <c r="H156" s="10">
        <f t="shared" si="14"/>
        <v>21.115650378562652</v>
      </c>
      <c r="I156" s="10">
        <f t="shared" si="15"/>
        <v>42.992092296142125</v>
      </c>
      <c r="J156" s="10">
        <f t="shared" si="16"/>
        <v>-0.3379557038579506</v>
      </c>
    </row>
    <row r="157" spans="5:10" x14ac:dyDescent="0.3">
      <c r="E157" s="10">
        <f t="shared" si="17"/>
        <v>3.0600000000000023</v>
      </c>
      <c r="F157" s="10">
        <f t="shared" si="12"/>
        <v>14.142135623730951</v>
      </c>
      <c r="G157" s="10">
        <f t="shared" si="13"/>
        <v>-15.876464376269075</v>
      </c>
      <c r="H157" s="10">
        <f t="shared" si="14"/>
        <v>21.261752540440803</v>
      </c>
      <c r="I157" s="10">
        <f t="shared" si="15"/>
        <v>43.274935008616744</v>
      </c>
      <c r="J157" s="10">
        <f t="shared" si="16"/>
        <v>-0.65352299138333336</v>
      </c>
    </row>
    <row r="158" spans="5:10" x14ac:dyDescent="0.3">
      <c r="E158" s="10">
        <f t="shared" si="17"/>
        <v>3.0800000000000023</v>
      </c>
      <c r="F158" s="10">
        <f t="shared" si="12"/>
        <v>14.142135623730951</v>
      </c>
      <c r="G158" s="10">
        <f t="shared" si="13"/>
        <v>-16.072664376269074</v>
      </c>
      <c r="H158" s="10">
        <f t="shared" si="14"/>
        <v>21.408655729685339</v>
      </c>
      <c r="I158" s="10">
        <f t="shared" si="15"/>
        <v>43.557777721091362</v>
      </c>
      <c r="J158" s="10">
        <f t="shared" si="16"/>
        <v>-0.97301427890872105</v>
      </c>
    </row>
    <row r="159" spans="5:10" x14ac:dyDescent="0.3">
      <c r="E159" s="10">
        <f t="shared" si="17"/>
        <v>3.1000000000000023</v>
      </c>
      <c r="F159" s="10">
        <f t="shared" si="12"/>
        <v>14.142135623730951</v>
      </c>
      <c r="G159" s="10">
        <f t="shared" si="13"/>
        <v>-16.268864376269072</v>
      </c>
      <c r="H159" s="10">
        <f t="shared" si="14"/>
        <v>21.556343569664982</v>
      </c>
      <c r="I159" s="10">
        <f t="shared" si="15"/>
        <v>43.840620433565981</v>
      </c>
      <c r="J159" s="10">
        <f t="shared" si="16"/>
        <v>-1.2964295664340995</v>
      </c>
    </row>
    <row r="160" spans="5:10" x14ac:dyDescent="0.3">
      <c r="E160" s="10">
        <f t="shared" si="17"/>
        <v>3.1200000000000023</v>
      </c>
      <c r="F160" s="10">
        <f t="shared" si="12"/>
        <v>14.142135623730951</v>
      </c>
      <c r="G160" s="10">
        <f t="shared" si="13"/>
        <v>-16.465064376269076</v>
      </c>
      <c r="H160" s="10">
        <f t="shared" si="14"/>
        <v>21.704800043185955</v>
      </c>
      <c r="I160" s="10">
        <f t="shared" si="15"/>
        <v>44.123463146040599</v>
      </c>
      <c r="J160" s="10">
        <f t="shared" si="16"/>
        <v>-1.6237688539594828</v>
      </c>
    </row>
    <row r="161" spans="5:10" x14ac:dyDescent="0.3">
      <c r="E161" s="10">
        <f t="shared" si="17"/>
        <v>3.1400000000000023</v>
      </c>
      <c r="F161" s="10">
        <f t="shared" si="12"/>
        <v>14.142135623730951</v>
      </c>
      <c r="G161" s="10">
        <f t="shared" si="13"/>
        <v>-16.661264376269074</v>
      </c>
      <c r="H161" s="10">
        <f t="shared" si="14"/>
        <v>21.854009486040152</v>
      </c>
      <c r="I161" s="10">
        <f t="shared" si="15"/>
        <v>44.406305858515218</v>
      </c>
      <c r="J161" s="10">
        <f t="shared" si="16"/>
        <v>-1.9550321414848639</v>
      </c>
    </row>
    <row r="162" spans="5:10" x14ac:dyDescent="0.3">
      <c r="E162" s="10">
        <f t="shared" si="17"/>
        <v>3.1600000000000024</v>
      </c>
      <c r="F162" s="10">
        <f t="shared" si="12"/>
        <v>14.142135623730951</v>
      </c>
      <c r="G162" s="10">
        <f t="shared" si="13"/>
        <v>-16.857464376269078</v>
      </c>
      <c r="H162" s="10">
        <f t="shared" si="14"/>
        <v>22.00395658051481</v>
      </c>
      <c r="I162" s="10">
        <f t="shared" si="15"/>
        <v>44.689148570989836</v>
      </c>
      <c r="J162" s="10">
        <f t="shared" si="16"/>
        <v>-2.2902194290102429</v>
      </c>
    </row>
    <row r="163" spans="5:10" x14ac:dyDescent="0.3">
      <c r="E163" s="10">
        <f t="shared" si="17"/>
        <v>3.1800000000000024</v>
      </c>
      <c r="F163" s="10">
        <f t="shared" si="12"/>
        <v>14.142135623730951</v>
      </c>
      <c r="G163" s="10">
        <f t="shared" si="13"/>
        <v>-17.053664376269076</v>
      </c>
      <c r="H163" s="10">
        <f t="shared" si="14"/>
        <v>22.154626348878669</v>
      </c>
      <c r="I163" s="10">
        <f t="shared" si="15"/>
        <v>44.971991283464455</v>
      </c>
      <c r="J163" s="10">
        <f t="shared" si="16"/>
        <v>-2.6293307165356197</v>
      </c>
    </row>
    <row r="164" spans="5:10" x14ac:dyDescent="0.3">
      <c r="E164" s="10">
        <f t="shared" si="17"/>
        <v>3.2000000000000024</v>
      </c>
      <c r="F164" s="10">
        <f t="shared" si="12"/>
        <v>14.142135623730951</v>
      </c>
      <c r="G164" s="10">
        <f t="shared" si="13"/>
        <v>-17.249864376269073</v>
      </c>
      <c r="H164" s="10">
        <f t="shared" si="14"/>
        <v>22.306004146858687</v>
      </c>
      <c r="I164" s="10">
        <f t="shared" si="15"/>
        <v>45.25483399593908</v>
      </c>
      <c r="J164" s="10">
        <f t="shared" si="16"/>
        <v>-2.9723660040610014</v>
      </c>
    </row>
    <row r="165" spans="5:10" x14ac:dyDescent="0.3">
      <c r="E165" s="10">
        <f t="shared" si="17"/>
        <v>3.2200000000000024</v>
      </c>
      <c r="F165" s="10">
        <f t="shared" si="12"/>
        <v>14.142135623730951</v>
      </c>
      <c r="G165" s="10">
        <f t="shared" si="13"/>
        <v>-17.446064376269078</v>
      </c>
      <c r="H165" s="10">
        <f t="shared" si="14"/>
        <v>22.458075657119977</v>
      </c>
      <c r="I165" s="10">
        <f t="shared" si="15"/>
        <v>45.537676708413699</v>
      </c>
      <c r="J165" s="10">
        <f t="shared" si="16"/>
        <v>-3.319325291586388</v>
      </c>
    </row>
    <row r="166" spans="5:10" x14ac:dyDescent="0.3">
      <c r="E166" s="10">
        <f t="shared" si="17"/>
        <v>3.2400000000000024</v>
      </c>
      <c r="F166" s="10">
        <f t="shared" si="12"/>
        <v>14.142135623730951</v>
      </c>
      <c r="G166" s="10">
        <f t="shared" si="13"/>
        <v>-17.642264376269075</v>
      </c>
      <c r="H166" s="10">
        <f t="shared" si="14"/>
        <v>22.610826882760676</v>
      </c>
      <c r="I166" s="10">
        <f t="shared" si="15"/>
        <v>45.820519420888317</v>
      </c>
      <c r="J166" s="10">
        <f t="shared" si="16"/>
        <v>-3.6702085791117725</v>
      </c>
    </row>
    <row r="167" spans="5:10" x14ac:dyDescent="0.3">
      <c r="E167" s="10">
        <f t="shared" si="17"/>
        <v>3.2600000000000025</v>
      </c>
      <c r="F167" s="10">
        <f t="shared" si="12"/>
        <v>14.142135623730951</v>
      </c>
      <c r="G167" s="10">
        <f t="shared" si="13"/>
        <v>-17.838464376269073</v>
      </c>
      <c r="H167" s="10">
        <f t="shared" si="14"/>
        <v>22.764244140832368</v>
      </c>
      <c r="I167" s="10">
        <f t="shared" si="15"/>
        <v>46.103362133362936</v>
      </c>
      <c r="J167" s="10">
        <f t="shared" si="16"/>
        <v>-4.0250158666371476</v>
      </c>
    </row>
    <row r="168" spans="5:10" x14ac:dyDescent="0.3">
      <c r="E168" s="10">
        <f t="shared" si="17"/>
        <v>3.2800000000000025</v>
      </c>
      <c r="F168" s="10">
        <f t="shared" si="12"/>
        <v>14.142135623730951</v>
      </c>
      <c r="G168" s="10">
        <f t="shared" si="13"/>
        <v>-18.034664376269077</v>
      </c>
      <c r="H168" s="10">
        <f t="shared" si="14"/>
        <v>22.918314055895756</v>
      </c>
      <c r="I168" s="10">
        <f t="shared" si="15"/>
        <v>46.386204845837554</v>
      </c>
      <c r="J168" s="10">
        <f t="shared" si="16"/>
        <v>-4.3837471541625419</v>
      </c>
    </row>
    <row r="169" spans="5:10" x14ac:dyDescent="0.3">
      <c r="E169" s="10">
        <f t="shared" si="17"/>
        <v>3.3000000000000025</v>
      </c>
      <c r="F169" s="10">
        <f t="shared" si="12"/>
        <v>14.142135623730951</v>
      </c>
      <c r="G169" s="10">
        <f t="shared" si="13"/>
        <v>-18.230864376269075</v>
      </c>
      <c r="H169" s="10">
        <f t="shared" si="14"/>
        <v>23.073023553620295</v>
      </c>
      <c r="I169" s="10">
        <f t="shared" si="15"/>
        <v>46.669047558312172</v>
      </c>
      <c r="J169" s="10">
        <f t="shared" si="16"/>
        <v>-4.7464024416879198</v>
      </c>
    </row>
    <row r="170" spans="5:10" x14ac:dyDescent="0.3">
      <c r="E170" s="10">
        <f t="shared" si="17"/>
        <v>3.3200000000000025</v>
      </c>
      <c r="F170" s="10">
        <f t="shared" si="12"/>
        <v>14.142135623730951</v>
      </c>
      <c r="G170" s="10">
        <f t="shared" si="13"/>
        <v>-18.427064376269072</v>
      </c>
      <c r="H170" s="10">
        <f t="shared" si="14"/>
        <v>23.228359854435798</v>
      </c>
      <c r="I170" s="10">
        <f t="shared" si="15"/>
        <v>46.951890270786791</v>
      </c>
      <c r="J170" s="10">
        <f t="shared" si="16"/>
        <v>-5.1129817292132955</v>
      </c>
    </row>
    <row r="171" spans="5:10" x14ac:dyDescent="0.3">
      <c r="E171" s="10">
        <f t="shared" si="17"/>
        <v>3.3400000000000025</v>
      </c>
      <c r="F171" s="10">
        <f t="shared" si="12"/>
        <v>14.142135623730951</v>
      </c>
      <c r="G171" s="10">
        <f t="shared" si="13"/>
        <v>-18.623264376269077</v>
      </c>
      <c r="H171" s="10">
        <f t="shared" si="14"/>
        <v>23.384310467243051</v>
      </c>
      <c r="I171" s="10">
        <f t="shared" si="15"/>
        <v>47.234732983261409</v>
      </c>
      <c r="J171" s="10">
        <f t="shared" si="16"/>
        <v>-5.4834850167386762</v>
      </c>
    </row>
    <row r="172" spans="5:10" x14ac:dyDescent="0.3">
      <c r="E172" s="10">
        <f t="shared" si="17"/>
        <v>3.3600000000000025</v>
      </c>
      <c r="F172" s="10">
        <f t="shared" si="12"/>
        <v>14.142135623730951</v>
      </c>
      <c r="G172" s="10">
        <f t="shared" si="13"/>
        <v>-18.819464376269075</v>
      </c>
      <c r="H172" s="10">
        <f t="shared" si="14"/>
        <v>23.540863183189796</v>
      </c>
      <c r="I172" s="10">
        <f t="shared" si="15"/>
        <v>47.517575695736028</v>
      </c>
      <c r="J172" s="10">
        <f t="shared" si="16"/>
        <v>-5.8579123042640546</v>
      </c>
    </row>
    <row r="173" spans="5:10" x14ac:dyDescent="0.3">
      <c r="E173" s="10">
        <f t="shared" si="17"/>
        <v>3.3800000000000026</v>
      </c>
      <c r="F173" s="10">
        <f t="shared" si="12"/>
        <v>14.142135623730951</v>
      </c>
      <c r="G173" s="10">
        <f t="shared" si="13"/>
        <v>-19.015664376269079</v>
      </c>
      <c r="H173" s="10">
        <f t="shared" si="14"/>
        <v>23.698006069517938</v>
      </c>
      <c r="I173" s="10">
        <f t="shared" si="15"/>
        <v>47.800418408210653</v>
      </c>
      <c r="J173" s="10">
        <f t="shared" si="16"/>
        <v>-6.2362635917894451</v>
      </c>
    </row>
    <row r="174" spans="5:10" x14ac:dyDescent="0.3">
      <c r="E174" s="10">
        <f t="shared" si="17"/>
        <v>3.4000000000000026</v>
      </c>
      <c r="F174" s="10">
        <f t="shared" si="12"/>
        <v>14.142135623730951</v>
      </c>
      <c r="G174" s="10">
        <f t="shared" si="13"/>
        <v>-19.211864376269077</v>
      </c>
      <c r="H174" s="10">
        <f t="shared" si="14"/>
        <v>23.855727463486769</v>
      </c>
      <c r="I174" s="10">
        <f t="shared" si="15"/>
        <v>48.083261120685272</v>
      </c>
      <c r="J174" s="10">
        <f t="shared" si="16"/>
        <v>-6.6185388793148263</v>
      </c>
    </row>
    <row r="175" spans="5:10" x14ac:dyDescent="0.3">
      <c r="E175" s="10">
        <f t="shared" si="17"/>
        <v>3.4200000000000026</v>
      </c>
      <c r="F175" s="10">
        <f t="shared" si="12"/>
        <v>14.142135623730951</v>
      </c>
      <c r="G175" s="10">
        <f t="shared" si="13"/>
        <v>-19.408064376269074</v>
      </c>
      <c r="H175" s="10">
        <f t="shared" si="14"/>
        <v>24.014015966376903</v>
      </c>
      <c r="I175" s="10">
        <f t="shared" si="15"/>
        <v>48.36610383315989</v>
      </c>
      <c r="J175" s="10">
        <f t="shared" si="16"/>
        <v>-7.0047381668402053</v>
      </c>
    </row>
    <row r="176" spans="5:10" x14ac:dyDescent="0.3">
      <c r="E176" s="10">
        <f t="shared" si="17"/>
        <v>3.4400000000000026</v>
      </c>
      <c r="F176" s="10">
        <f t="shared" si="12"/>
        <v>14.142135623730951</v>
      </c>
      <c r="G176" s="10">
        <f t="shared" si="13"/>
        <v>-19.604264376269079</v>
      </c>
      <c r="H176" s="10">
        <f t="shared" si="14"/>
        <v>24.172860437578603</v>
      </c>
      <c r="I176" s="10">
        <f t="shared" si="15"/>
        <v>48.648946545634509</v>
      </c>
      <c r="J176" s="10">
        <f t="shared" si="16"/>
        <v>-7.3948614543655964</v>
      </c>
    </row>
    <row r="177" spans="5:10" x14ac:dyDescent="0.3">
      <c r="E177" s="10">
        <f t="shared" si="17"/>
        <v>3.4600000000000026</v>
      </c>
      <c r="F177" s="10">
        <f t="shared" si="12"/>
        <v>14.142135623730951</v>
      </c>
      <c r="G177" s="10">
        <f t="shared" si="13"/>
        <v>-19.800464376269076</v>
      </c>
      <c r="H177" s="10">
        <f t="shared" si="14"/>
        <v>24.332249988768009</v>
      </c>
      <c r="I177" s="10">
        <f t="shared" si="15"/>
        <v>48.931789258109127</v>
      </c>
      <c r="J177" s="10">
        <f t="shared" si="16"/>
        <v>-7.788908741890971</v>
      </c>
    </row>
    <row r="178" spans="5:10" x14ac:dyDescent="0.3">
      <c r="E178" s="10">
        <f t="shared" si="17"/>
        <v>3.4800000000000026</v>
      </c>
      <c r="F178" s="10">
        <f t="shared" si="12"/>
        <v>14.142135623730951</v>
      </c>
      <c r="G178" s="10">
        <f t="shared" si="13"/>
        <v>-19.996664376269074</v>
      </c>
      <c r="H178" s="10">
        <f t="shared" si="14"/>
        <v>24.492173978174101</v>
      </c>
      <c r="I178" s="10">
        <f t="shared" si="15"/>
        <v>49.214631970583746</v>
      </c>
      <c r="J178" s="10">
        <f t="shared" si="16"/>
        <v>-8.1868800294163506</v>
      </c>
    </row>
    <row r="179" spans="5:10" x14ac:dyDescent="0.3">
      <c r="E179" s="10">
        <f t="shared" si="17"/>
        <v>3.5000000000000027</v>
      </c>
      <c r="F179" s="10">
        <f t="shared" si="12"/>
        <v>14.142135623730951</v>
      </c>
      <c r="G179" s="10">
        <f t="shared" si="13"/>
        <v>-20.192864376269078</v>
      </c>
      <c r="H179" s="10">
        <f t="shared" si="14"/>
        <v>24.652622004938884</v>
      </c>
      <c r="I179" s="10">
        <f t="shared" si="15"/>
        <v>49.497474683058364</v>
      </c>
      <c r="J179" s="10">
        <f t="shared" si="16"/>
        <v>-8.5887753169417422</v>
      </c>
    </row>
    <row r="180" spans="5:10" x14ac:dyDescent="0.3">
      <c r="E180" s="10">
        <f t="shared" si="17"/>
        <v>3.5200000000000027</v>
      </c>
      <c r="F180" s="10">
        <f t="shared" si="12"/>
        <v>14.142135623730951</v>
      </c>
      <c r="G180" s="10">
        <f t="shared" si="13"/>
        <v>-20.389064376269076</v>
      </c>
      <c r="H180" s="10">
        <f t="shared" si="14"/>
        <v>24.813583903572749</v>
      </c>
      <c r="I180" s="10">
        <f t="shared" si="15"/>
        <v>49.780317395532983</v>
      </c>
      <c r="J180" s="10">
        <f t="shared" si="16"/>
        <v>-8.9945946044671103</v>
      </c>
    </row>
    <row r="181" spans="5:10" x14ac:dyDescent="0.3">
      <c r="E181" s="10">
        <f t="shared" si="17"/>
        <v>3.5400000000000027</v>
      </c>
      <c r="F181" s="10">
        <f t="shared" si="12"/>
        <v>14.142135623730951</v>
      </c>
      <c r="G181" s="10">
        <f t="shared" si="13"/>
        <v>-20.58526437626908</v>
      </c>
      <c r="H181" s="10">
        <f t="shared" si="14"/>
        <v>24.975049738506886</v>
      </c>
      <c r="I181" s="10">
        <f t="shared" si="15"/>
        <v>50.063160108007608</v>
      </c>
      <c r="J181" s="10">
        <f t="shared" si="16"/>
        <v>-9.4043378919925047</v>
      </c>
    </row>
    <row r="182" spans="5:10" x14ac:dyDescent="0.3">
      <c r="E182" s="10">
        <f t="shared" si="17"/>
        <v>3.5600000000000027</v>
      </c>
      <c r="F182" s="10">
        <f t="shared" si="12"/>
        <v>14.142135623730951</v>
      </c>
      <c r="G182" s="10">
        <f t="shared" si="13"/>
        <v>-20.781464376269078</v>
      </c>
      <c r="H182" s="10">
        <f t="shared" si="14"/>
        <v>25.137009798743779</v>
      </c>
      <c r="I182" s="10">
        <f t="shared" si="15"/>
        <v>50.346002820482227</v>
      </c>
      <c r="J182" s="10">
        <f t="shared" si="16"/>
        <v>-9.8180051795178827</v>
      </c>
    </row>
    <row r="183" spans="5:10" x14ac:dyDescent="0.3">
      <c r="E183" s="10">
        <f t="shared" si="17"/>
        <v>3.5800000000000027</v>
      </c>
      <c r="F183" s="10">
        <f t="shared" si="12"/>
        <v>14.142135623730951</v>
      </c>
      <c r="G183" s="10">
        <f t="shared" si="13"/>
        <v>-20.977664376269075</v>
      </c>
      <c r="H183" s="10">
        <f t="shared" si="14"/>
        <v>25.299454592607102</v>
      </c>
      <c r="I183" s="10">
        <f t="shared" si="15"/>
        <v>50.628845532956845</v>
      </c>
      <c r="J183" s="10">
        <f t="shared" si="16"/>
        <v>-10.235596467043258</v>
      </c>
    </row>
    <row r="184" spans="5:10" x14ac:dyDescent="0.3">
      <c r="E184" s="10">
        <f t="shared" si="17"/>
        <v>3.6000000000000028</v>
      </c>
      <c r="F184" s="10">
        <f t="shared" si="12"/>
        <v>14.142135623730951</v>
      </c>
      <c r="G184" s="10">
        <f t="shared" si="13"/>
        <v>-21.17386437626908</v>
      </c>
      <c r="H184" s="10">
        <f t="shared" si="14"/>
        <v>25.462374842591505</v>
      </c>
      <c r="I184" s="10">
        <f t="shared" si="15"/>
        <v>50.911688245431463</v>
      </c>
      <c r="J184" s="10">
        <f t="shared" si="16"/>
        <v>-10.657111754568646</v>
      </c>
    </row>
    <row r="185" spans="5:10" x14ac:dyDescent="0.3">
      <c r="E185" s="10">
        <f t="shared" si="17"/>
        <v>3.6200000000000028</v>
      </c>
      <c r="F185" s="10">
        <f t="shared" si="12"/>
        <v>14.142135623730951</v>
      </c>
      <c r="G185" s="10">
        <f t="shared" si="13"/>
        <v>-21.370064376269077</v>
      </c>
      <c r="H185" s="10">
        <f t="shared" si="14"/>
        <v>25.625761480312828</v>
      </c>
      <c r="I185" s="10">
        <f t="shared" si="15"/>
        <v>51.194530957906082</v>
      </c>
      <c r="J185" s="10">
        <f t="shared" si="16"/>
        <v>-11.082551042094032</v>
      </c>
    </row>
    <row r="186" spans="5:10" x14ac:dyDescent="0.3">
      <c r="E186" s="10">
        <f t="shared" si="17"/>
        <v>3.6400000000000028</v>
      </c>
      <c r="F186" s="10">
        <f t="shared" si="12"/>
        <v>14.142135623730951</v>
      </c>
      <c r="G186" s="10">
        <f t="shared" si="13"/>
        <v>-21.566264376269075</v>
      </c>
      <c r="H186" s="10">
        <f t="shared" si="14"/>
        <v>25.789605641559014</v>
      </c>
      <c r="I186" s="10">
        <f t="shared" si="15"/>
        <v>51.4773736703807</v>
      </c>
      <c r="J186" s="10">
        <f t="shared" si="16"/>
        <v>-11.511914329619408</v>
      </c>
    </row>
    <row r="187" spans="5:10" x14ac:dyDescent="0.3">
      <c r="E187" s="10">
        <f t="shared" si="17"/>
        <v>3.6600000000000028</v>
      </c>
      <c r="F187" s="10">
        <f t="shared" si="12"/>
        <v>14.142135623730951</v>
      </c>
      <c r="G187" s="10">
        <f t="shared" si="13"/>
        <v>-21.762464376269079</v>
      </c>
      <c r="H187" s="10">
        <f t="shared" si="14"/>
        <v>25.953898661441613</v>
      </c>
      <c r="I187" s="10">
        <f t="shared" si="15"/>
        <v>51.760216382855319</v>
      </c>
      <c r="J187" s="10">
        <f t="shared" si="16"/>
        <v>-11.945201617144797</v>
      </c>
    </row>
    <row r="188" spans="5:10" x14ac:dyDescent="0.3">
      <c r="E188" s="10">
        <f t="shared" si="17"/>
        <v>3.6800000000000028</v>
      </c>
      <c r="F188" s="10">
        <f t="shared" si="12"/>
        <v>14.142135623730951</v>
      </c>
      <c r="G188" s="10">
        <f t="shared" si="13"/>
        <v>-21.958664376269077</v>
      </c>
      <c r="H188" s="10">
        <f t="shared" si="14"/>
        <v>26.118632069647688</v>
      </c>
      <c r="I188" s="10">
        <f t="shared" si="15"/>
        <v>52.043059095329937</v>
      </c>
      <c r="J188" s="10">
        <f t="shared" si="16"/>
        <v>-12.382412904670169</v>
      </c>
    </row>
    <row r="189" spans="5:10" x14ac:dyDescent="0.3">
      <c r="E189" s="10">
        <f t="shared" si="17"/>
        <v>3.7000000000000028</v>
      </c>
      <c r="F189" s="10">
        <f t="shared" si="12"/>
        <v>14.142135623730951</v>
      </c>
      <c r="G189" s="10">
        <f t="shared" si="13"/>
        <v>-22.154864376269082</v>
      </c>
      <c r="H189" s="10">
        <f t="shared" si="14"/>
        <v>26.283797585791838</v>
      </c>
      <c r="I189" s="10">
        <f t="shared" si="15"/>
        <v>52.325901807804556</v>
      </c>
      <c r="J189" s="10">
        <f t="shared" si="16"/>
        <v>-12.82354819219556</v>
      </c>
    </row>
    <row r="190" spans="5:10" x14ac:dyDescent="0.3">
      <c r="E190" s="10">
        <f t="shared" si="17"/>
        <v>3.7200000000000029</v>
      </c>
      <c r="F190" s="10">
        <f t="shared" si="12"/>
        <v>14.142135623730951</v>
      </c>
      <c r="G190" s="10">
        <f t="shared" si="13"/>
        <v>-22.351064376269079</v>
      </c>
      <c r="H190" s="10">
        <f t="shared" si="14"/>
        <v>26.449387114867609</v>
      </c>
      <c r="I190" s="10">
        <f t="shared" si="15"/>
        <v>52.608744520279181</v>
      </c>
      <c r="J190" s="10">
        <f t="shared" si="16"/>
        <v>-13.268607479720927</v>
      </c>
    </row>
    <row r="191" spans="5:10" x14ac:dyDescent="0.3">
      <c r="E191" s="10">
        <f t="shared" si="17"/>
        <v>3.7400000000000029</v>
      </c>
      <c r="F191" s="10">
        <f t="shared" si="12"/>
        <v>14.142135623730951</v>
      </c>
      <c r="G191" s="10">
        <f t="shared" si="13"/>
        <v>-22.547264376269077</v>
      </c>
      <c r="H191" s="10">
        <f t="shared" si="14"/>
        <v>26.615392742797777</v>
      </c>
      <c r="I191" s="10">
        <f t="shared" si="15"/>
        <v>52.8915872327538</v>
      </c>
      <c r="J191" s="10">
        <f t="shared" si="16"/>
        <v>-13.717590767246307</v>
      </c>
    </row>
    <row r="192" spans="5:10" x14ac:dyDescent="0.3">
      <c r="E192" s="10">
        <f t="shared" si="17"/>
        <v>3.7600000000000029</v>
      </c>
      <c r="F192" s="10">
        <f t="shared" si="12"/>
        <v>14.142135623730951</v>
      </c>
      <c r="G192" s="10">
        <f t="shared" si="13"/>
        <v>-22.743464376269081</v>
      </c>
      <c r="H192" s="10">
        <f t="shared" si="14"/>
        <v>26.781806732082522</v>
      </c>
      <c r="I192" s="10">
        <f t="shared" si="15"/>
        <v>53.174429945228418</v>
      </c>
      <c r="J192" s="10">
        <f t="shared" si="16"/>
        <v>-14.170498054771699</v>
      </c>
    </row>
    <row r="193" spans="5:10" x14ac:dyDescent="0.3">
      <c r="E193" s="10">
        <f t="shared" si="17"/>
        <v>3.7800000000000029</v>
      </c>
      <c r="F193" s="10">
        <f t="shared" si="12"/>
        <v>14.142135623730951</v>
      </c>
      <c r="G193" s="10">
        <f t="shared" si="13"/>
        <v>-22.939664376269079</v>
      </c>
      <c r="H193" s="10">
        <f t="shared" si="14"/>
        <v>26.948621517544616</v>
      </c>
      <c r="I193" s="10">
        <f t="shared" si="15"/>
        <v>53.457272657703037</v>
      </c>
      <c r="J193" s="10">
        <f t="shared" si="16"/>
        <v>-14.627329342297074</v>
      </c>
    </row>
    <row r="194" spans="5:10" x14ac:dyDescent="0.3">
      <c r="E194" s="10">
        <f t="shared" si="17"/>
        <v>3.8000000000000029</v>
      </c>
      <c r="F194" s="10">
        <f t="shared" si="12"/>
        <v>14.142135623730951</v>
      </c>
      <c r="G194" s="10">
        <f t="shared" si="13"/>
        <v>-23.135864376269076</v>
      </c>
      <c r="H194" s="10">
        <f t="shared" si="14"/>
        <v>27.115829702170586</v>
      </c>
      <c r="I194" s="10">
        <f t="shared" si="15"/>
        <v>53.740115370177655</v>
      </c>
      <c r="J194" s="10">
        <f t="shared" si="16"/>
        <v>-15.088084629822461</v>
      </c>
    </row>
    <row r="195" spans="5:10" x14ac:dyDescent="0.3">
      <c r="E195" s="10">
        <f t="shared" si="17"/>
        <v>3.8200000000000029</v>
      </c>
      <c r="F195" s="10">
        <f t="shared" si="12"/>
        <v>14.142135623730951</v>
      </c>
      <c r="G195" s="10">
        <f t="shared" si="13"/>
        <v>-23.332064376269081</v>
      </c>
      <c r="H195" s="10">
        <f t="shared" si="14"/>
        <v>27.283424053046652</v>
      </c>
      <c r="I195" s="10">
        <f t="shared" si="15"/>
        <v>54.022958082652274</v>
      </c>
      <c r="J195" s="10">
        <f t="shared" si="16"/>
        <v>-15.552763917347846</v>
      </c>
    </row>
    <row r="196" spans="5:10" x14ac:dyDescent="0.3">
      <c r="E196" s="10">
        <f t="shared" si="17"/>
        <v>3.840000000000003</v>
      </c>
      <c r="F196" s="10">
        <f t="shared" ref="F196:F259" si="18">$C$4*COS($C$3)</f>
        <v>14.142135623730951</v>
      </c>
      <c r="G196" s="10">
        <f t="shared" ref="G196:G259" si="19">($C$4*SIN($C$3))-$C$6*E196</f>
        <v>-23.528264376269078</v>
      </c>
      <c r="H196" s="10">
        <f t="shared" ref="H196:H259" si="20">SQRT(F196*F196+G196*G196)</f>
        <v>27.451397497388225</v>
      </c>
      <c r="I196" s="10">
        <f t="shared" ref="I196:I259" si="21">F196*E196</f>
        <v>54.305800795126892</v>
      </c>
      <c r="J196" s="10">
        <f t="shared" ref="J196:J259" si="22">$C$5+($C$4*SIN($C$3))*E196-(0.5*$C$6*E196*E196)</f>
        <v>-16.021367204873229</v>
      </c>
    </row>
    <row r="197" spans="5:10" x14ac:dyDescent="0.3">
      <c r="E197" s="10">
        <f t="shared" ref="E197:E260" si="23">E196+$C$7</f>
        <v>3.860000000000003</v>
      </c>
      <c r="F197" s="10">
        <f t="shared" si="18"/>
        <v>14.142135623730951</v>
      </c>
      <c r="G197" s="10">
        <f t="shared" si="19"/>
        <v>-23.724464376269083</v>
      </c>
      <c r="H197" s="10">
        <f t="shared" si="20"/>
        <v>27.619743118661706</v>
      </c>
      <c r="I197" s="10">
        <f t="shared" si="21"/>
        <v>54.58864350760151</v>
      </c>
      <c r="J197" s="10">
        <f t="shared" si="22"/>
        <v>-16.493894492398624</v>
      </c>
    </row>
    <row r="198" spans="5:10" x14ac:dyDescent="0.3">
      <c r="E198" s="10">
        <f t="shared" si="23"/>
        <v>3.880000000000003</v>
      </c>
      <c r="F198" s="10">
        <f t="shared" si="18"/>
        <v>14.142135623730951</v>
      </c>
      <c r="G198" s="10">
        <f t="shared" si="19"/>
        <v>-23.92066437626908</v>
      </c>
      <c r="H198" s="10">
        <f t="shared" si="20"/>
        <v>27.78845415279714</v>
      </c>
      <c r="I198" s="10">
        <f t="shared" si="21"/>
        <v>54.871486220076129</v>
      </c>
      <c r="J198" s="10">
        <f t="shared" si="22"/>
        <v>-16.970345779923996</v>
      </c>
    </row>
    <row r="199" spans="5:10" x14ac:dyDescent="0.3">
      <c r="E199" s="10">
        <f t="shared" si="23"/>
        <v>3.900000000000003</v>
      </c>
      <c r="F199" s="10">
        <f t="shared" si="18"/>
        <v>14.142135623730951</v>
      </c>
      <c r="G199" s="10">
        <f t="shared" si="19"/>
        <v>-24.116864376269078</v>
      </c>
      <c r="H199" s="10">
        <f t="shared" si="20"/>
        <v>27.957523984490408</v>
      </c>
      <c r="I199" s="10">
        <f t="shared" si="21"/>
        <v>55.154328932550754</v>
      </c>
      <c r="J199" s="10">
        <f t="shared" si="22"/>
        <v>-17.450721067449372</v>
      </c>
    </row>
    <row r="200" spans="5:10" x14ac:dyDescent="0.3">
      <c r="E200" s="10">
        <f t="shared" si="23"/>
        <v>3.920000000000003</v>
      </c>
      <c r="F200" s="10">
        <f t="shared" si="18"/>
        <v>14.142135623730951</v>
      </c>
      <c r="G200" s="10">
        <f t="shared" si="19"/>
        <v>-24.313064376269082</v>
      </c>
      <c r="H200" s="10">
        <f t="shared" si="20"/>
        <v>28.126946143593418</v>
      </c>
      <c r="I200" s="10">
        <f t="shared" si="21"/>
        <v>55.437171645025373</v>
      </c>
      <c r="J200" s="10">
        <f t="shared" si="22"/>
        <v>-17.93502035497476</v>
      </c>
    </row>
    <row r="201" spans="5:10" x14ac:dyDescent="0.3">
      <c r="E201" s="10">
        <f t="shared" si="23"/>
        <v>3.9400000000000031</v>
      </c>
      <c r="F201" s="10">
        <f t="shared" si="18"/>
        <v>14.142135623730951</v>
      </c>
      <c r="G201" s="10">
        <f t="shared" si="19"/>
        <v>-24.50926437626908</v>
      </c>
      <c r="H201" s="10">
        <f t="shared" si="20"/>
        <v>28.296714301590786</v>
      </c>
      <c r="I201" s="10">
        <f t="shared" si="21"/>
        <v>55.720014357499991</v>
      </c>
      <c r="J201" s="10">
        <f t="shared" si="22"/>
        <v>-18.423243642500132</v>
      </c>
    </row>
    <row r="202" spans="5:10" x14ac:dyDescent="0.3">
      <c r="E202" s="10">
        <f t="shared" si="23"/>
        <v>3.9600000000000031</v>
      </c>
      <c r="F202" s="10">
        <f t="shared" si="18"/>
        <v>14.142135623730951</v>
      </c>
      <c r="G202" s="10">
        <f t="shared" si="19"/>
        <v>-24.705464376269084</v>
      </c>
      <c r="H202" s="10">
        <f t="shared" si="20"/>
        <v>28.466822268161593</v>
      </c>
      <c r="I202" s="10">
        <f t="shared" si="21"/>
        <v>56.00285706997461</v>
      </c>
      <c r="J202" s="10">
        <f t="shared" si="22"/>
        <v>-18.915390930025531</v>
      </c>
    </row>
    <row r="203" spans="5:10" x14ac:dyDescent="0.3">
      <c r="E203" s="10">
        <f t="shared" si="23"/>
        <v>3.9800000000000031</v>
      </c>
      <c r="F203" s="10">
        <f t="shared" si="18"/>
        <v>14.142135623730951</v>
      </c>
      <c r="G203" s="10">
        <f t="shared" si="19"/>
        <v>-24.901664376269082</v>
      </c>
      <c r="H203" s="10">
        <f t="shared" si="20"/>
        <v>28.637263987824475</v>
      </c>
      <c r="I203" s="10">
        <f t="shared" si="21"/>
        <v>56.285699782449228</v>
      </c>
      <c r="J203" s="10">
        <f t="shared" si="22"/>
        <v>-19.411462217550898</v>
      </c>
    </row>
    <row r="204" spans="5:10" x14ac:dyDescent="0.3">
      <c r="E204" s="10">
        <f t="shared" si="23"/>
        <v>4.0000000000000027</v>
      </c>
      <c r="F204" s="10">
        <f t="shared" si="18"/>
        <v>14.142135623730951</v>
      </c>
      <c r="G204" s="10">
        <f t="shared" si="19"/>
        <v>-25.097864376269079</v>
      </c>
      <c r="H204" s="10">
        <f t="shared" si="20"/>
        <v>28.808033536664674</v>
      </c>
      <c r="I204" s="10">
        <f t="shared" si="21"/>
        <v>56.56854249492384</v>
      </c>
      <c r="J204" s="10">
        <f t="shared" si="22"/>
        <v>-19.911457505076285</v>
      </c>
    </row>
    <row r="205" spans="5:10" x14ac:dyDescent="0.3">
      <c r="E205" s="10">
        <f t="shared" si="23"/>
        <v>4.0200000000000022</v>
      </c>
      <c r="F205" s="10">
        <f t="shared" si="18"/>
        <v>14.142135623730951</v>
      </c>
      <c r="G205" s="10">
        <f t="shared" si="19"/>
        <v>-25.29406437626907</v>
      </c>
      <c r="H205" s="10">
        <f t="shared" si="20"/>
        <v>28.979125119141262</v>
      </c>
      <c r="I205" s="10">
        <f t="shared" si="21"/>
        <v>56.851385207398458</v>
      </c>
      <c r="J205" s="10">
        <f t="shared" si="22"/>
        <v>-20.415376792601634</v>
      </c>
    </row>
    <row r="206" spans="5:10" x14ac:dyDescent="0.3">
      <c r="E206" s="10">
        <f t="shared" si="23"/>
        <v>4.0400000000000018</v>
      </c>
      <c r="F206" s="10">
        <f t="shared" si="18"/>
        <v>14.142135623730951</v>
      </c>
      <c r="G206" s="10">
        <f t="shared" si="19"/>
        <v>-25.490264376269067</v>
      </c>
      <c r="H206" s="10">
        <f t="shared" si="20"/>
        <v>29.150533064973132</v>
      </c>
      <c r="I206" s="10">
        <f t="shared" si="21"/>
        <v>57.134227919873069</v>
      </c>
      <c r="J206" s="10">
        <f t="shared" si="22"/>
        <v>-20.923220080127017</v>
      </c>
    </row>
    <row r="207" spans="5:10" x14ac:dyDescent="0.3">
      <c r="E207" s="10">
        <f t="shared" si="23"/>
        <v>4.0600000000000014</v>
      </c>
      <c r="F207" s="10">
        <f t="shared" si="18"/>
        <v>14.142135623730951</v>
      </c>
      <c r="G207" s="10">
        <f t="shared" si="19"/>
        <v>-25.686464376269065</v>
      </c>
      <c r="H207" s="10">
        <f t="shared" si="20"/>
        <v>29.322251826101962</v>
      </c>
      <c r="I207" s="10">
        <f t="shared" si="21"/>
        <v>57.417070632347681</v>
      </c>
      <c r="J207" s="10">
        <f t="shared" si="22"/>
        <v>-21.434987367652383</v>
      </c>
    </row>
    <row r="208" spans="5:10" x14ac:dyDescent="0.3">
      <c r="E208" s="10">
        <f t="shared" si="23"/>
        <v>4.080000000000001</v>
      </c>
      <c r="F208" s="10">
        <f t="shared" si="18"/>
        <v>14.142135623730951</v>
      </c>
      <c r="G208" s="10">
        <f t="shared" si="19"/>
        <v>-25.882664376269062</v>
      </c>
      <c r="H208" s="10">
        <f t="shared" si="20"/>
        <v>29.494275973730691</v>
      </c>
      <c r="I208" s="10">
        <f t="shared" si="21"/>
        <v>57.699913344822292</v>
      </c>
      <c r="J208" s="10">
        <f t="shared" si="22"/>
        <v>-21.950678655177761</v>
      </c>
    </row>
    <row r="209" spans="5:10" x14ac:dyDescent="0.3">
      <c r="E209" s="10">
        <f t="shared" si="23"/>
        <v>4.1000000000000005</v>
      </c>
      <c r="F209" s="10">
        <f t="shared" si="18"/>
        <v>14.142135623730951</v>
      </c>
      <c r="G209" s="10">
        <f t="shared" si="19"/>
        <v>-26.07886437626906</v>
      </c>
      <c r="H209" s="10">
        <f t="shared" si="20"/>
        <v>29.666600195435866</v>
      </c>
      <c r="I209" s="10">
        <f t="shared" si="21"/>
        <v>57.982756057296903</v>
      </c>
      <c r="J209" s="10">
        <f t="shared" si="22"/>
        <v>-22.470293942703137</v>
      </c>
    </row>
    <row r="210" spans="5:10" x14ac:dyDescent="0.3">
      <c r="E210" s="10">
        <f t="shared" si="23"/>
        <v>4.12</v>
      </c>
      <c r="F210" s="10">
        <f t="shared" si="18"/>
        <v>14.142135623730951</v>
      </c>
      <c r="G210" s="10">
        <f t="shared" si="19"/>
        <v>-26.27506437626905</v>
      </c>
      <c r="H210" s="10">
        <f t="shared" si="20"/>
        <v>29.839219292352187</v>
      </c>
      <c r="I210" s="10">
        <f t="shared" si="21"/>
        <v>58.265598769771522</v>
      </c>
      <c r="J210" s="10">
        <f t="shared" si="22"/>
        <v>-22.993833230228489</v>
      </c>
    </row>
    <row r="211" spans="5:10" x14ac:dyDescent="0.3">
      <c r="E211" s="10">
        <f t="shared" si="23"/>
        <v>4.1399999999999997</v>
      </c>
      <c r="F211" s="10">
        <f t="shared" si="18"/>
        <v>14.142135623730951</v>
      </c>
      <c r="G211" s="10">
        <f t="shared" si="19"/>
        <v>-26.471264376269048</v>
      </c>
      <c r="H211" s="10">
        <f t="shared" si="20"/>
        <v>30.012128176427787</v>
      </c>
      <c r="I211" s="10">
        <f t="shared" si="21"/>
        <v>58.548441482246133</v>
      </c>
      <c r="J211" s="10">
        <f t="shared" si="22"/>
        <v>-23.521296517753861</v>
      </c>
    </row>
    <row r="212" spans="5:10" x14ac:dyDescent="0.3">
      <c r="E212" s="10">
        <f t="shared" si="23"/>
        <v>4.1599999999999993</v>
      </c>
      <c r="F212" s="10">
        <f t="shared" si="18"/>
        <v>14.142135623730951</v>
      </c>
      <c r="G212" s="10">
        <f t="shared" si="19"/>
        <v>-26.667464376269045</v>
      </c>
      <c r="H212" s="10">
        <f t="shared" si="20"/>
        <v>30.185321867748545</v>
      </c>
      <c r="I212" s="10">
        <f t="shared" si="21"/>
        <v>58.831284194720745</v>
      </c>
      <c r="J212" s="10">
        <f t="shared" si="22"/>
        <v>-24.052683805279244</v>
      </c>
    </row>
    <row r="213" spans="5:10" x14ac:dyDescent="0.3">
      <c r="E213" s="10">
        <f t="shared" si="23"/>
        <v>4.1799999999999988</v>
      </c>
      <c r="F213" s="10">
        <f t="shared" si="18"/>
        <v>14.142135623730951</v>
      </c>
      <c r="G213" s="10">
        <f t="shared" si="19"/>
        <v>-26.863664376269043</v>
      </c>
      <c r="H213" s="10">
        <f t="shared" si="20"/>
        <v>30.358795491929953</v>
      </c>
      <c r="I213" s="10">
        <f t="shared" si="21"/>
        <v>59.114126907195356</v>
      </c>
      <c r="J213" s="10">
        <f t="shared" si="22"/>
        <v>-24.587995092804611</v>
      </c>
    </row>
    <row r="214" spans="5:10" x14ac:dyDescent="0.3">
      <c r="E214" s="10">
        <f t="shared" si="23"/>
        <v>4.1999999999999984</v>
      </c>
      <c r="F214" s="10">
        <f t="shared" si="18"/>
        <v>14.142135623730951</v>
      </c>
      <c r="G214" s="10">
        <f t="shared" si="19"/>
        <v>-27.059864376269033</v>
      </c>
      <c r="H214" s="10">
        <f t="shared" si="20"/>
        <v>30.532544277574935</v>
      </c>
      <c r="I214" s="10">
        <f t="shared" si="21"/>
        <v>59.396969619669974</v>
      </c>
      <c r="J214" s="10">
        <f t="shared" si="22"/>
        <v>-25.127230380329969</v>
      </c>
    </row>
    <row r="215" spans="5:10" x14ac:dyDescent="0.3">
      <c r="E215" s="10">
        <f t="shared" si="23"/>
        <v>4.219999999999998</v>
      </c>
      <c r="F215" s="10">
        <f t="shared" si="18"/>
        <v>14.142135623730951</v>
      </c>
      <c r="G215" s="10">
        <f t="shared" si="19"/>
        <v>-27.25606437626903</v>
      </c>
      <c r="H215" s="10">
        <f t="shared" si="20"/>
        <v>30.706563553796144</v>
      </c>
      <c r="I215" s="10">
        <f t="shared" si="21"/>
        <v>59.679812332144586</v>
      </c>
      <c r="J215" s="10">
        <f t="shared" si="22"/>
        <v>-25.670389667855346</v>
      </c>
    </row>
    <row r="216" spans="5:10" x14ac:dyDescent="0.3">
      <c r="E216" s="10">
        <f t="shared" si="23"/>
        <v>4.2399999999999975</v>
      </c>
      <c r="F216" s="10">
        <f t="shared" si="18"/>
        <v>14.142135623730951</v>
      </c>
      <c r="G216" s="10">
        <f t="shared" si="19"/>
        <v>-27.452264376269028</v>
      </c>
      <c r="H216" s="10">
        <f t="shared" si="20"/>
        <v>30.880848747801114</v>
      </c>
      <c r="I216" s="10">
        <f t="shared" si="21"/>
        <v>59.962655044619197</v>
      </c>
      <c r="J216" s="10">
        <f t="shared" si="22"/>
        <v>-26.217472955380721</v>
      </c>
    </row>
    <row r="217" spans="5:10" x14ac:dyDescent="0.3">
      <c r="E217" s="10">
        <f t="shared" si="23"/>
        <v>4.2599999999999971</v>
      </c>
      <c r="F217" s="10">
        <f t="shared" si="18"/>
        <v>14.142135623730951</v>
      </c>
      <c r="G217" s="10">
        <f t="shared" si="19"/>
        <v>-27.648464376269025</v>
      </c>
      <c r="H217" s="10">
        <f t="shared" si="20"/>
        <v>31.055395382538883</v>
      </c>
      <c r="I217" s="10">
        <f t="shared" si="21"/>
        <v>60.245497757093808</v>
      </c>
      <c r="J217" s="10">
        <f t="shared" si="22"/>
        <v>-26.768480242906094</v>
      </c>
    </row>
    <row r="218" spans="5:10" x14ac:dyDescent="0.3">
      <c r="E218" s="10">
        <f t="shared" si="23"/>
        <v>4.2799999999999967</v>
      </c>
      <c r="F218" s="10">
        <f t="shared" si="18"/>
        <v>14.142135623730951</v>
      </c>
      <c r="G218" s="10">
        <f t="shared" si="19"/>
        <v>-27.844664376269016</v>
      </c>
      <c r="H218" s="10">
        <f t="shared" si="20"/>
        <v>31.230199074406567</v>
      </c>
      <c r="I218" s="10">
        <f t="shared" si="21"/>
        <v>60.528340469568427</v>
      </c>
      <c r="J218" s="10">
        <f t="shared" si="22"/>
        <v>-27.32341153043145</v>
      </c>
    </row>
    <row r="219" spans="5:10" x14ac:dyDescent="0.3">
      <c r="E219" s="10">
        <f t="shared" si="23"/>
        <v>4.2999999999999963</v>
      </c>
      <c r="F219" s="10">
        <f t="shared" si="18"/>
        <v>14.142135623730951</v>
      </c>
      <c r="G219" s="10">
        <f t="shared" si="19"/>
        <v>-28.040864376269013</v>
      </c>
      <c r="H219" s="10">
        <f t="shared" si="20"/>
        <v>31.405255531014433</v>
      </c>
      <c r="I219" s="10">
        <f t="shared" si="21"/>
        <v>60.811183182043038</v>
      </c>
      <c r="J219" s="10">
        <f t="shared" si="22"/>
        <v>-27.882266817956811</v>
      </c>
    </row>
    <row r="220" spans="5:10" x14ac:dyDescent="0.3">
      <c r="E220" s="10">
        <f t="shared" si="23"/>
        <v>4.3199999999999958</v>
      </c>
      <c r="F220" s="10">
        <f t="shared" si="18"/>
        <v>14.142135623730951</v>
      </c>
      <c r="G220" s="10">
        <f t="shared" si="19"/>
        <v>-28.237064376269011</v>
      </c>
      <c r="H220" s="10">
        <f t="shared" si="20"/>
        <v>31.580560549007998</v>
      </c>
      <c r="I220" s="10">
        <f t="shared" si="21"/>
        <v>61.09402589451765</v>
      </c>
      <c r="J220" s="10">
        <f t="shared" si="22"/>
        <v>-28.445046105482191</v>
      </c>
    </row>
    <row r="221" spans="5:10" x14ac:dyDescent="0.3">
      <c r="E221" s="10">
        <f t="shared" si="23"/>
        <v>4.3399999999999954</v>
      </c>
      <c r="F221" s="10">
        <f t="shared" si="18"/>
        <v>14.142135623730951</v>
      </c>
      <c r="G221" s="10">
        <f t="shared" si="19"/>
        <v>-28.433264376269008</v>
      </c>
      <c r="H221" s="10">
        <f t="shared" si="20"/>
        <v>31.756110011945861</v>
      </c>
      <c r="I221" s="10">
        <f t="shared" si="21"/>
        <v>61.376868606992261</v>
      </c>
      <c r="J221" s="10">
        <f t="shared" si="22"/>
        <v>-29.011749393007555</v>
      </c>
    </row>
    <row r="222" spans="5:10" x14ac:dyDescent="0.3">
      <c r="E222" s="10">
        <f t="shared" si="23"/>
        <v>4.359999999999995</v>
      </c>
      <c r="F222" s="10">
        <f t="shared" si="18"/>
        <v>14.142135623730951</v>
      </c>
      <c r="G222" s="10">
        <f t="shared" si="19"/>
        <v>-28.629464376268999</v>
      </c>
      <c r="H222" s="10">
        <f t="shared" si="20"/>
        <v>31.931899888231762</v>
      </c>
      <c r="I222" s="10">
        <f t="shared" si="21"/>
        <v>61.659711319466872</v>
      </c>
      <c r="J222" s="10">
        <f t="shared" si="22"/>
        <v>-29.582376680532917</v>
      </c>
    </row>
    <row r="223" spans="5:10" x14ac:dyDescent="0.3">
      <c r="E223" s="10">
        <f t="shared" si="23"/>
        <v>4.3799999999999946</v>
      </c>
      <c r="F223" s="10">
        <f t="shared" si="18"/>
        <v>14.142135623730951</v>
      </c>
      <c r="G223" s="10">
        <f t="shared" si="19"/>
        <v>-28.825664376268996</v>
      </c>
      <c r="H223" s="10">
        <f t="shared" si="20"/>
        <v>32.107926229099625</v>
      </c>
      <c r="I223" s="10">
        <f t="shared" si="21"/>
        <v>61.942554031941491</v>
      </c>
      <c r="J223" s="10">
        <f t="shared" si="22"/>
        <v>-30.156927968058284</v>
      </c>
    </row>
    <row r="224" spans="5:10" x14ac:dyDescent="0.3">
      <c r="E224" s="10">
        <f t="shared" si="23"/>
        <v>4.3999999999999941</v>
      </c>
      <c r="F224" s="10">
        <f t="shared" si="18"/>
        <v>14.142135623730951</v>
      </c>
      <c r="G224" s="10">
        <f t="shared" si="19"/>
        <v>-29.021864376268994</v>
      </c>
      <c r="H224" s="10">
        <f t="shared" si="20"/>
        <v>32.284185166650119</v>
      </c>
      <c r="I224" s="10">
        <f t="shared" si="21"/>
        <v>62.225396744416102</v>
      </c>
      <c r="J224" s="10">
        <f t="shared" si="22"/>
        <v>-30.735403255583662</v>
      </c>
    </row>
    <row r="225" spans="5:10" x14ac:dyDescent="0.3">
      <c r="E225" s="10">
        <f t="shared" si="23"/>
        <v>4.4199999999999937</v>
      </c>
      <c r="F225" s="10">
        <f t="shared" si="18"/>
        <v>14.142135623730951</v>
      </c>
      <c r="G225" s="10">
        <f t="shared" si="19"/>
        <v>-29.218064376268991</v>
      </c>
      <c r="H225" s="10">
        <f t="shared" si="20"/>
        <v>32.460672911937593</v>
      </c>
      <c r="I225" s="10">
        <f t="shared" si="21"/>
        <v>62.508239456890713</v>
      </c>
      <c r="J225" s="10">
        <f t="shared" si="22"/>
        <v>-31.317802543109025</v>
      </c>
    </row>
    <row r="226" spans="5:10" x14ac:dyDescent="0.3">
      <c r="E226" s="10">
        <f t="shared" si="23"/>
        <v>4.4399999999999933</v>
      </c>
      <c r="F226" s="10">
        <f t="shared" si="18"/>
        <v>14.142135623730951</v>
      </c>
      <c r="G226" s="10">
        <f t="shared" si="19"/>
        <v>-29.414264376268989</v>
      </c>
      <c r="H226" s="10">
        <f t="shared" si="20"/>
        <v>32.63738575310601</v>
      </c>
      <c r="I226" s="10">
        <f t="shared" si="21"/>
        <v>62.791082169365325</v>
      </c>
      <c r="J226" s="10">
        <f t="shared" si="22"/>
        <v>-31.904125830634399</v>
      </c>
    </row>
    <row r="227" spans="5:10" x14ac:dyDescent="0.3">
      <c r="E227" s="10">
        <f t="shared" si="23"/>
        <v>4.4599999999999929</v>
      </c>
      <c r="F227" s="10">
        <f t="shared" si="18"/>
        <v>14.142135623730951</v>
      </c>
      <c r="G227" s="10">
        <f t="shared" si="19"/>
        <v>-29.610464376268979</v>
      </c>
      <c r="H227" s="10">
        <f t="shared" si="20"/>
        <v>32.814320053572558</v>
      </c>
      <c r="I227" s="10">
        <f t="shared" si="21"/>
        <v>63.073924881839943</v>
      </c>
      <c r="J227" s="10">
        <f t="shared" si="22"/>
        <v>-32.494373118159757</v>
      </c>
    </row>
    <row r="228" spans="5:10" x14ac:dyDescent="0.3">
      <c r="E228" s="10">
        <f t="shared" si="23"/>
        <v>4.4799999999999924</v>
      </c>
      <c r="F228" s="10">
        <f t="shared" si="18"/>
        <v>14.142135623730951</v>
      </c>
      <c r="G228" s="10">
        <f t="shared" si="19"/>
        <v>-29.806664376268976</v>
      </c>
      <c r="H228" s="10">
        <f t="shared" si="20"/>
        <v>32.991472250257978</v>
      </c>
      <c r="I228" s="10">
        <f t="shared" si="21"/>
        <v>63.356767594314555</v>
      </c>
      <c r="J228" s="10">
        <f t="shared" si="22"/>
        <v>-33.088544405685127</v>
      </c>
    </row>
    <row r="229" spans="5:10" x14ac:dyDescent="0.3">
      <c r="E229" s="10">
        <f t="shared" si="23"/>
        <v>4.499999999999992</v>
      </c>
      <c r="F229" s="10">
        <f t="shared" si="18"/>
        <v>14.142135623730951</v>
      </c>
      <c r="G229" s="10">
        <f t="shared" si="19"/>
        <v>-30.002864376268974</v>
      </c>
      <c r="H229" s="10">
        <f t="shared" si="20"/>
        <v>33.168838851861999</v>
      </c>
      <c r="I229" s="10">
        <f t="shared" si="21"/>
        <v>63.639610306789166</v>
      </c>
      <c r="J229" s="10">
        <f t="shared" si="22"/>
        <v>-33.686639693210495</v>
      </c>
    </row>
    <row r="230" spans="5:10" x14ac:dyDescent="0.3">
      <c r="E230" s="10">
        <f t="shared" si="23"/>
        <v>4.5199999999999916</v>
      </c>
      <c r="F230" s="10">
        <f t="shared" si="18"/>
        <v>14.142135623730951</v>
      </c>
      <c r="G230" s="10">
        <f t="shared" si="19"/>
        <v>-30.199064376268971</v>
      </c>
      <c r="H230" s="10">
        <f t="shared" si="20"/>
        <v>33.346416437183137</v>
      </c>
      <c r="I230" s="10">
        <f t="shared" si="21"/>
        <v>63.922453019263777</v>
      </c>
      <c r="J230" s="10">
        <f t="shared" si="22"/>
        <v>-34.288658980735875</v>
      </c>
    </row>
    <row r="231" spans="5:10" x14ac:dyDescent="0.3">
      <c r="E231" s="10">
        <f t="shared" si="23"/>
        <v>4.5399999999999912</v>
      </c>
      <c r="F231" s="10">
        <f t="shared" si="18"/>
        <v>14.142135623730951</v>
      </c>
      <c r="G231" s="10">
        <f t="shared" si="19"/>
        <v>-30.395264376268962</v>
      </c>
      <c r="H231" s="10">
        <f t="shared" si="20"/>
        <v>33.524201653481398</v>
      </c>
      <c r="I231" s="10">
        <f t="shared" si="21"/>
        <v>64.205295731738389</v>
      </c>
      <c r="J231" s="10">
        <f t="shared" si="22"/>
        <v>-34.89460226826121</v>
      </c>
    </row>
    <row r="232" spans="5:10" x14ac:dyDescent="0.3">
      <c r="E232" s="10">
        <f t="shared" si="23"/>
        <v>4.5599999999999907</v>
      </c>
      <c r="F232" s="10">
        <f t="shared" si="18"/>
        <v>14.142135623730951</v>
      </c>
      <c r="G232" s="10">
        <f t="shared" si="19"/>
        <v>-30.591464376268959</v>
      </c>
      <c r="H232" s="10">
        <f t="shared" si="20"/>
        <v>33.702191214882937</v>
      </c>
      <c r="I232" s="10">
        <f t="shared" si="21"/>
        <v>64.488138444213007</v>
      </c>
      <c r="J232" s="10">
        <f t="shared" si="22"/>
        <v>-35.504469555786599</v>
      </c>
    </row>
    <row r="233" spans="5:10" x14ac:dyDescent="0.3">
      <c r="E233" s="10">
        <f t="shared" si="23"/>
        <v>4.5799999999999903</v>
      </c>
      <c r="F233" s="10">
        <f t="shared" si="18"/>
        <v>14.142135623730951</v>
      </c>
      <c r="G233" s="10">
        <f t="shared" si="19"/>
        <v>-30.787664376268957</v>
      </c>
      <c r="H233" s="10">
        <f t="shared" si="20"/>
        <v>33.880381900825448</v>
      </c>
      <c r="I233" s="10">
        <f t="shared" si="21"/>
        <v>64.770981156687625</v>
      </c>
      <c r="J233" s="10">
        <f t="shared" si="22"/>
        <v>-36.118260843311958</v>
      </c>
    </row>
    <row r="234" spans="5:10" x14ac:dyDescent="0.3">
      <c r="E234" s="10">
        <f t="shared" si="23"/>
        <v>4.5999999999999899</v>
      </c>
      <c r="F234" s="10">
        <f t="shared" si="18"/>
        <v>14.142135623730951</v>
      </c>
      <c r="G234" s="10">
        <f t="shared" si="19"/>
        <v>-30.983864376268954</v>
      </c>
      <c r="H234" s="10">
        <f t="shared" si="20"/>
        <v>34.058770554543344</v>
      </c>
      <c r="I234" s="10">
        <f t="shared" si="21"/>
        <v>65.05382386916223</v>
      </c>
      <c r="J234" s="10">
        <f t="shared" si="22"/>
        <v>-36.735976130837329</v>
      </c>
    </row>
    <row r="235" spans="5:10" x14ac:dyDescent="0.3">
      <c r="E235" s="10">
        <f t="shared" si="23"/>
        <v>4.6199999999999894</v>
      </c>
      <c r="F235" s="10">
        <f t="shared" si="18"/>
        <v>14.142135623730951</v>
      </c>
      <c r="G235" s="10">
        <f t="shared" si="19"/>
        <v>-31.180064376268945</v>
      </c>
      <c r="H235" s="10">
        <f t="shared" si="20"/>
        <v>34.237354081591583</v>
      </c>
      <c r="I235" s="10">
        <f t="shared" si="21"/>
        <v>65.336666581636848</v>
      </c>
      <c r="J235" s="10">
        <f t="shared" si="22"/>
        <v>-37.357615418362684</v>
      </c>
    </row>
    <row r="236" spans="5:10" x14ac:dyDescent="0.3">
      <c r="E236" s="10">
        <f t="shared" si="23"/>
        <v>4.639999999999989</v>
      </c>
      <c r="F236" s="10">
        <f t="shared" si="18"/>
        <v>14.142135623730951</v>
      </c>
      <c r="G236" s="10">
        <f t="shared" si="19"/>
        <v>-31.376264376268942</v>
      </c>
      <c r="H236" s="10">
        <f t="shared" si="20"/>
        <v>34.416129448407233</v>
      </c>
      <c r="I236" s="10">
        <f t="shared" si="21"/>
        <v>65.619509294111452</v>
      </c>
      <c r="J236" s="10">
        <f t="shared" si="22"/>
        <v>-37.983178705888051</v>
      </c>
    </row>
    <row r="237" spans="5:10" x14ac:dyDescent="0.3">
      <c r="E237" s="10">
        <f t="shared" si="23"/>
        <v>4.6599999999999886</v>
      </c>
      <c r="F237" s="10">
        <f t="shared" si="18"/>
        <v>14.142135623730951</v>
      </c>
      <c r="G237" s="10">
        <f t="shared" si="19"/>
        <v>-31.57246437626894</v>
      </c>
      <c r="H237" s="10">
        <f t="shared" si="20"/>
        <v>34.595093680907574</v>
      </c>
      <c r="I237" s="10">
        <f t="shared" si="21"/>
        <v>65.902352006586071</v>
      </c>
      <c r="J237" s="10">
        <f t="shared" si="22"/>
        <v>-38.61266599341343</v>
      </c>
    </row>
    <row r="238" spans="5:10" x14ac:dyDescent="0.3">
      <c r="E238" s="10">
        <f t="shared" si="23"/>
        <v>4.6799999999999882</v>
      </c>
      <c r="F238" s="10">
        <f t="shared" si="18"/>
        <v>14.142135623730951</v>
      </c>
      <c r="G238" s="10">
        <f t="shared" si="19"/>
        <v>-31.768664376268937</v>
      </c>
      <c r="H238" s="10">
        <f t="shared" si="20"/>
        <v>34.774243863124028</v>
      </c>
      <c r="I238" s="10">
        <f t="shared" si="21"/>
        <v>66.185194719060689</v>
      </c>
      <c r="J238" s="10">
        <f t="shared" si="22"/>
        <v>-39.246077280938792</v>
      </c>
    </row>
    <row r="239" spans="5:10" x14ac:dyDescent="0.3">
      <c r="E239" s="10">
        <f t="shared" si="23"/>
        <v>4.6999999999999877</v>
      </c>
      <c r="F239" s="10">
        <f t="shared" si="18"/>
        <v>14.142135623730951</v>
      </c>
      <c r="G239" s="10">
        <f t="shared" si="19"/>
        <v>-31.964864376268935</v>
      </c>
      <c r="H239" s="10">
        <f t="shared" si="20"/>
        <v>34.953577135870759</v>
      </c>
      <c r="I239" s="10">
        <f t="shared" si="21"/>
        <v>66.468037431535294</v>
      </c>
      <c r="J239" s="10">
        <f t="shared" si="22"/>
        <v>-39.883412568464152</v>
      </c>
    </row>
    <row r="240" spans="5:10" x14ac:dyDescent="0.3">
      <c r="E240" s="10">
        <f t="shared" si="23"/>
        <v>4.7199999999999873</v>
      </c>
      <c r="F240" s="10">
        <f t="shared" si="18"/>
        <v>14.142135623730951</v>
      </c>
      <c r="G240" s="10">
        <f t="shared" si="19"/>
        <v>-32.161064376268925</v>
      </c>
      <c r="H240" s="10">
        <f t="shared" si="20"/>
        <v>35.133090695447137</v>
      </c>
      <c r="I240" s="10">
        <f t="shared" si="21"/>
        <v>66.750880144009912</v>
      </c>
      <c r="J240" s="10">
        <f t="shared" si="22"/>
        <v>-40.52467185598951</v>
      </c>
    </row>
    <row r="241" spans="5:10" x14ac:dyDescent="0.3">
      <c r="E241" s="10">
        <f t="shared" si="23"/>
        <v>4.7399999999999869</v>
      </c>
      <c r="F241" s="10">
        <f t="shared" si="18"/>
        <v>14.142135623730951</v>
      </c>
      <c r="G241" s="10">
        <f t="shared" si="19"/>
        <v>-32.357264376268922</v>
      </c>
      <c r="H241" s="10">
        <f t="shared" si="20"/>
        <v>35.312781792373166</v>
      </c>
      <c r="I241" s="10">
        <f t="shared" si="21"/>
        <v>67.033722856484516</v>
      </c>
      <c r="J241" s="10">
        <f t="shared" si="22"/>
        <v>-41.16985514351488</v>
      </c>
    </row>
    <row r="242" spans="5:10" x14ac:dyDescent="0.3">
      <c r="E242" s="10">
        <f t="shared" si="23"/>
        <v>4.7599999999999865</v>
      </c>
      <c r="F242" s="10">
        <f t="shared" si="18"/>
        <v>14.142135623730951</v>
      </c>
      <c r="G242" s="10">
        <f t="shared" si="19"/>
        <v>-32.55346437626892</v>
      </c>
      <c r="H242" s="10">
        <f t="shared" si="20"/>
        <v>35.492647730156868</v>
      </c>
      <c r="I242" s="10">
        <f t="shared" si="21"/>
        <v>67.316565568959135</v>
      </c>
      <c r="J242" s="10">
        <f t="shared" si="22"/>
        <v>-41.818962431040262</v>
      </c>
    </row>
    <row r="243" spans="5:10" x14ac:dyDescent="0.3">
      <c r="E243" s="10">
        <f t="shared" si="23"/>
        <v>4.779999999999986</v>
      </c>
      <c r="F243" s="10">
        <f t="shared" si="18"/>
        <v>14.142135623730951</v>
      </c>
      <c r="G243" s="10">
        <f t="shared" si="19"/>
        <v>-32.749664376268917</v>
      </c>
      <c r="H243" s="10">
        <f t="shared" si="20"/>
        <v>35.672685864092955</v>
      </c>
      <c r="I243" s="10">
        <f t="shared" si="21"/>
        <v>67.599408281433753</v>
      </c>
      <c r="J243" s="10">
        <f t="shared" si="22"/>
        <v>-42.471993718565614</v>
      </c>
    </row>
    <row r="244" spans="5:10" x14ac:dyDescent="0.3">
      <c r="E244" s="10">
        <f t="shared" si="23"/>
        <v>4.7999999999999856</v>
      </c>
      <c r="F244" s="10">
        <f t="shared" si="18"/>
        <v>14.142135623730951</v>
      </c>
      <c r="G244" s="10">
        <f t="shared" si="19"/>
        <v>-32.945864376268908</v>
      </c>
      <c r="H244" s="10">
        <f t="shared" si="20"/>
        <v>35.852893600091818</v>
      </c>
      <c r="I244" s="10">
        <f t="shared" si="21"/>
        <v>67.882250993908357</v>
      </c>
      <c r="J244" s="10">
        <f t="shared" si="22"/>
        <v>-43.128949006090963</v>
      </c>
    </row>
    <row r="245" spans="5:10" x14ac:dyDescent="0.3">
      <c r="E245" s="10">
        <f t="shared" si="23"/>
        <v>4.8199999999999852</v>
      </c>
      <c r="F245" s="10">
        <f t="shared" si="18"/>
        <v>14.142135623730951</v>
      </c>
      <c r="G245" s="10">
        <f t="shared" si="19"/>
        <v>-33.142064376268905</v>
      </c>
      <c r="H245" s="10">
        <f t="shared" si="20"/>
        <v>36.033268393538108</v>
      </c>
      <c r="I245" s="10">
        <f t="shared" si="21"/>
        <v>68.165093706382976</v>
      </c>
      <c r="J245" s="10">
        <f t="shared" si="22"/>
        <v>-43.789828293616338</v>
      </c>
    </row>
    <row r="246" spans="5:10" x14ac:dyDescent="0.3">
      <c r="E246" s="10">
        <f t="shared" si="23"/>
        <v>4.8399999999999848</v>
      </c>
      <c r="F246" s="10">
        <f t="shared" si="18"/>
        <v>14.142135623730951</v>
      </c>
      <c r="G246" s="10">
        <f t="shared" si="19"/>
        <v>-33.338264376268903</v>
      </c>
      <c r="H246" s="10">
        <f t="shared" si="20"/>
        <v>36.213807748178048</v>
      </c>
      <c r="I246" s="10">
        <f t="shared" si="21"/>
        <v>68.447936418857594</v>
      </c>
      <c r="J246" s="10">
        <f t="shared" si="22"/>
        <v>-44.454631581141697</v>
      </c>
    </row>
    <row r="247" spans="5:10" x14ac:dyDescent="0.3">
      <c r="E247" s="10">
        <f t="shared" si="23"/>
        <v>4.8599999999999843</v>
      </c>
      <c r="F247" s="10">
        <f t="shared" si="18"/>
        <v>14.142135623730951</v>
      </c>
      <c r="G247" s="10">
        <f t="shared" si="19"/>
        <v>-33.5344643762689</v>
      </c>
      <c r="H247" s="10">
        <f t="shared" si="20"/>
        <v>36.394509215034731</v>
      </c>
      <c r="I247" s="10">
        <f t="shared" si="21"/>
        <v>68.730779131332199</v>
      </c>
      <c r="J247" s="10">
        <f t="shared" si="22"/>
        <v>-45.123358868667069</v>
      </c>
    </row>
    <row r="248" spans="5:10" x14ac:dyDescent="0.3">
      <c r="E248" s="10">
        <f t="shared" si="23"/>
        <v>4.8799999999999839</v>
      </c>
      <c r="F248" s="10">
        <f t="shared" si="18"/>
        <v>14.142135623730951</v>
      </c>
      <c r="G248" s="10">
        <f t="shared" si="19"/>
        <v>-33.730664376268891</v>
      </c>
      <c r="H248" s="10">
        <f t="shared" si="20"/>
        <v>36.575370391350724</v>
      </c>
      <c r="I248" s="10">
        <f t="shared" si="21"/>
        <v>69.013621843806817</v>
      </c>
      <c r="J248" s="10">
        <f t="shared" si="22"/>
        <v>-45.796010156192423</v>
      </c>
    </row>
    <row r="249" spans="5:10" x14ac:dyDescent="0.3">
      <c r="E249" s="10">
        <f t="shared" si="23"/>
        <v>4.8999999999999835</v>
      </c>
      <c r="F249" s="10">
        <f t="shared" si="18"/>
        <v>14.142135623730951</v>
      </c>
      <c r="G249" s="10">
        <f t="shared" si="19"/>
        <v>-33.926864376268888</v>
      </c>
      <c r="H249" s="10">
        <f t="shared" si="20"/>
        <v>36.756388919557139</v>
      </c>
      <c r="I249" s="10">
        <f t="shared" si="21"/>
        <v>69.296464556281421</v>
      </c>
      <c r="J249" s="10">
        <f t="shared" si="22"/>
        <v>-46.47258544371779</v>
      </c>
    </row>
    <row r="250" spans="5:10" x14ac:dyDescent="0.3">
      <c r="E250" s="10">
        <f t="shared" si="23"/>
        <v>4.9199999999999831</v>
      </c>
      <c r="F250" s="10">
        <f t="shared" si="18"/>
        <v>14.142135623730951</v>
      </c>
      <c r="G250" s="10">
        <f t="shared" si="19"/>
        <v>-34.123064376268886</v>
      </c>
      <c r="H250" s="10">
        <f t="shared" si="20"/>
        <v>36.937562486268511</v>
      </c>
      <c r="I250" s="10">
        <f t="shared" si="21"/>
        <v>69.57930726875604</v>
      </c>
      <c r="J250" s="10">
        <f t="shared" si="22"/>
        <v>-47.153084731243169</v>
      </c>
    </row>
    <row r="251" spans="5:10" x14ac:dyDescent="0.3">
      <c r="E251" s="10">
        <f t="shared" si="23"/>
        <v>4.9399999999999826</v>
      </c>
      <c r="F251" s="10">
        <f t="shared" si="18"/>
        <v>14.142135623730951</v>
      </c>
      <c r="G251" s="10">
        <f t="shared" si="19"/>
        <v>-34.319264376268883</v>
      </c>
      <c r="H251" s="10">
        <f t="shared" si="20"/>
        <v>37.118888821302804</v>
      </c>
      <c r="I251" s="10">
        <f t="shared" si="21"/>
        <v>69.862149981230658</v>
      </c>
      <c r="J251" s="10">
        <f t="shared" si="22"/>
        <v>-47.837508018768531</v>
      </c>
    </row>
    <row r="252" spans="5:10" x14ac:dyDescent="0.3">
      <c r="E252" s="10">
        <f t="shared" si="23"/>
        <v>4.9599999999999822</v>
      </c>
      <c r="F252" s="10">
        <f t="shared" si="18"/>
        <v>14.142135623730951</v>
      </c>
      <c r="G252" s="10">
        <f t="shared" si="19"/>
        <v>-34.515464376268874</v>
      </c>
      <c r="H252" s="10">
        <f t="shared" si="20"/>
        <v>37.300365696725891</v>
      </c>
      <c r="I252" s="10">
        <f t="shared" si="21"/>
        <v>70.144992693705262</v>
      </c>
      <c r="J252" s="10">
        <f t="shared" si="22"/>
        <v>-48.525855306293863</v>
      </c>
    </row>
    <row r="253" spans="5:10" x14ac:dyDescent="0.3">
      <c r="E253" s="10">
        <f t="shared" si="23"/>
        <v>4.9799999999999818</v>
      </c>
      <c r="F253" s="10">
        <f t="shared" si="18"/>
        <v>14.142135623730951</v>
      </c>
      <c r="G253" s="10">
        <f t="shared" si="19"/>
        <v>-34.711664376268871</v>
      </c>
      <c r="H253" s="10">
        <f t="shared" si="20"/>
        <v>37.481990925919789</v>
      </c>
      <c r="I253" s="10">
        <f t="shared" si="21"/>
        <v>70.427835406179881</v>
      </c>
      <c r="J253" s="10">
        <f t="shared" si="22"/>
        <v>-49.21812659381925</v>
      </c>
    </row>
    <row r="254" spans="5:10" x14ac:dyDescent="0.3">
      <c r="E254" s="10">
        <f t="shared" si="23"/>
        <v>4.9999999999999813</v>
      </c>
      <c r="F254" s="10">
        <f t="shared" si="18"/>
        <v>14.142135623730951</v>
      </c>
      <c r="G254" s="10">
        <f t="shared" si="19"/>
        <v>-34.907864376268869</v>
      </c>
      <c r="H254" s="10">
        <f t="shared" si="20"/>
        <v>37.663762362674035</v>
      </c>
      <c r="I254" s="10">
        <f t="shared" si="21"/>
        <v>70.710678118654485</v>
      </c>
      <c r="J254" s="10">
        <f t="shared" si="22"/>
        <v>-49.914321881344605</v>
      </c>
    </row>
    <row r="255" spans="5:10" x14ac:dyDescent="0.3">
      <c r="E255" s="10">
        <f t="shared" si="23"/>
        <v>5.0199999999999809</v>
      </c>
      <c r="F255" s="10">
        <f t="shared" si="18"/>
        <v>14.142135623730951</v>
      </c>
      <c r="G255" s="10">
        <f t="shared" si="19"/>
        <v>-35.104064376268866</v>
      </c>
      <c r="H255" s="10">
        <f t="shared" si="20"/>
        <v>37.845677900299641</v>
      </c>
      <c r="I255" s="10">
        <f t="shared" si="21"/>
        <v>70.993520831129103</v>
      </c>
      <c r="J255" s="10">
        <f t="shared" si="22"/>
        <v>-50.614441168869988</v>
      </c>
    </row>
    <row r="256" spans="5:10" x14ac:dyDescent="0.3">
      <c r="E256" s="10">
        <f t="shared" si="23"/>
        <v>5.0399999999999805</v>
      </c>
      <c r="F256" s="10">
        <f t="shared" si="18"/>
        <v>14.142135623730951</v>
      </c>
      <c r="G256" s="10">
        <f t="shared" si="19"/>
        <v>-35.300264376268863</v>
      </c>
      <c r="H256" s="10">
        <f t="shared" si="20"/>
        <v>38.027735470764974</v>
      </c>
      <c r="I256" s="10">
        <f t="shared" si="21"/>
        <v>71.276363543603722</v>
      </c>
      <c r="J256" s="10">
        <f t="shared" si="22"/>
        <v>-51.318484456395339</v>
      </c>
    </row>
    <row r="257" spans="5:10" x14ac:dyDescent="0.3">
      <c r="E257" s="10">
        <f t="shared" si="23"/>
        <v>5.0599999999999801</v>
      </c>
      <c r="F257" s="10">
        <f t="shared" si="18"/>
        <v>14.142135623730951</v>
      </c>
      <c r="G257" s="10">
        <f t="shared" si="19"/>
        <v>-35.496464376268854</v>
      </c>
      <c r="H257" s="10">
        <f t="shared" si="20"/>
        <v>38.209933043852928</v>
      </c>
      <c r="I257" s="10">
        <f t="shared" si="21"/>
        <v>71.559206256078326</v>
      </c>
      <c r="J257" s="10">
        <f t="shared" si="22"/>
        <v>-52.026451743920688</v>
      </c>
    </row>
    <row r="258" spans="5:10" x14ac:dyDescent="0.3">
      <c r="E258" s="10">
        <f t="shared" si="23"/>
        <v>5.0799999999999796</v>
      </c>
      <c r="F258" s="10">
        <f t="shared" si="18"/>
        <v>14.142135623730951</v>
      </c>
      <c r="G258" s="10">
        <f t="shared" si="19"/>
        <v>-35.692664376268851</v>
      </c>
      <c r="H258" s="10">
        <f t="shared" si="20"/>
        <v>38.392268626338968</v>
      </c>
      <c r="I258" s="10">
        <f t="shared" si="21"/>
        <v>71.842048968552945</v>
      </c>
      <c r="J258" s="10">
        <f t="shared" si="22"/>
        <v>-52.738343031446064</v>
      </c>
    </row>
    <row r="259" spans="5:10" x14ac:dyDescent="0.3">
      <c r="E259" s="10">
        <f t="shared" si="23"/>
        <v>5.0999999999999792</v>
      </c>
      <c r="F259" s="10">
        <f t="shared" si="18"/>
        <v>14.142135623730951</v>
      </c>
      <c r="G259" s="10">
        <f t="shared" si="19"/>
        <v>-35.888864376268849</v>
      </c>
      <c r="H259" s="10">
        <f t="shared" si="20"/>
        <v>38.574740261189305</v>
      </c>
      <c r="I259" s="10">
        <f t="shared" si="21"/>
        <v>72.124891681027563</v>
      </c>
      <c r="J259" s="10">
        <f t="shared" si="22"/>
        <v>-53.454158318971423</v>
      </c>
    </row>
    <row r="260" spans="5:10" x14ac:dyDescent="0.3">
      <c r="E260" s="10">
        <f t="shared" si="23"/>
        <v>5.1199999999999788</v>
      </c>
      <c r="F260" s="10">
        <f t="shared" ref="F260:F315" si="24">$C$4*COS($C$3)</f>
        <v>14.142135623730951</v>
      </c>
      <c r="G260" s="10">
        <f t="shared" ref="G260:G315" si="25">($C$4*SIN($C$3))-$C$6*E260</f>
        <v>-36.085064376268846</v>
      </c>
      <c r="H260" s="10">
        <f t="shared" ref="H260:H317" si="26">SQRT(F260*F260+G260*G260)</f>
        <v>38.757346026778805</v>
      </c>
      <c r="I260" s="10">
        <f t="shared" ref="I260:I317" si="27">F260*E260</f>
        <v>72.407734393502167</v>
      </c>
      <c r="J260" s="10">
        <f t="shared" ref="J260:J315" si="28">$C$5+($C$4*SIN($C$3))*E260-(0.5*$C$6*E260*E260)</f>
        <v>-54.173897606496809</v>
      </c>
    </row>
    <row r="261" spans="5:10" x14ac:dyDescent="0.3">
      <c r="E261" s="10">
        <f t="shared" ref="E261:E315" si="29">E260+$C$7</f>
        <v>5.1399999999999784</v>
      </c>
      <c r="F261" s="10">
        <f t="shared" si="24"/>
        <v>14.142135623730951</v>
      </c>
      <c r="G261" s="10">
        <f t="shared" si="25"/>
        <v>-36.281264376268837</v>
      </c>
      <c r="H261" s="10">
        <f t="shared" si="26"/>
        <v>38.940084036128042</v>
      </c>
      <c r="I261" s="10">
        <f t="shared" si="27"/>
        <v>72.690577105976786</v>
      </c>
      <c r="J261" s="10">
        <f t="shared" si="28"/>
        <v>-54.897560894022135</v>
      </c>
    </row>
    <row r="262" spans="5:10" x14ac:dyDescent="0.3">
      <c r="E262" s="10">
        <f t="shared" si="29"/>
        <v>5.1599999999999779</v>
      </c>
      <c r="F262" s="10">
        <f t="shared" si="24"/>
        <v>14.142135623730951</v>
      </c>
      <c r="G262" s="10">
        <f t="shared" si="25"/>
        <v>-36.477464376268834</v>
      </c>
      <c r="H262" s="10">
        <f t="shared" si="26"/>
        <v>39.122952436159032</v>
      </c>
      <c r="I262" s="10">
        <f t="shared" si="27"/>
        <v>72.97341981845139</v>
      </c>
      <c r="J262" s="10">
        <f t="shared" si="28"/>
        <v>-55.625148181547502</v>
      </c>
    </row>
    <row r="263" spans="5:10" x14ac:dyDescent="0.3">
      <c r="E263" s="10">
        <f t="shared" si="29"/>
        <v>5.1799999999999775</v>
      </c>
      <c r="F263" s="10">
        <f t="shared" si="24"/>
        <v>14.142135623730951</v>
      </c>
      <c r="G263" s="10">
        <f t="shared" si="25"/>
        <v>-36.673664376268832</v>
      </c>
      <c r="H263" s="10">
        <f t="shared" si="26"/>
        <v>39.305949406969034</v>
      </c>
      <c r="I263" s="10">
        <f t="shared" si="27"/>
        <v>73.256262530926008</v>
      </c>
      <c r="J263" s="10">
        <f t="shared" si="28"/>
        <v>-56.356659469072866</v>
      </c>
    </row>
    <row r="264" spans="5:10" x14ac:dyDescent="0.3">
      <c r="E264" s="10">
        <f t="shared" si="29"/>
        <v>5.1999999999999771</v>
      </c>
      <c r="F264" s="10">
        <f t="shared" si="24"/>
        <v>14.142135623730951</v>
      </c>
      <c r="G264" s="10">
        <f t="shared" si="25"/>
        <v>-36.869864376268829</v>
      </c>
      <c r="H264" s="10">
        <f t="shared" si="26"/>
        <v>39.489073161122143</v>
      </c>
      <c r="I264" s="10">
        <f t="shared" si="27"/>
        <v>73.539105243400627</v>
      </c>
      <c r="J264" s="10">
        <f t="shared" si="28"/>
        <v>-57.092094756598229</v>
      </c>
    </row>
    <row r="265" spans="5:10" x14ac:dyDescent="0.3">
      <c r="E265" s="10">
        <f t="shared" si="29"/>
        <v>5.2199999999999767</v>
      </c>
      <c r="F265" s="10">
        <f t="shared" si="24"/>
        <v>14.142135623730951</v>
      </c>
      <c r="G265" s="10">
        <f t="shared" si="25"/>
        <v>-37.06606437626882</v>
      </c>
      <c r="H265" s="10">
        <f t="shared" si="26"/>
        <v>39.672321942957971</v>
      </c>
      <c r="I265" s="10">
        <f t="shared" si="27"/>
        <v>73.821947955875231</v>
      </c>
      <c r="J265" s="10">
        <f t="shared" si="28"/>
        <v>-57.831454044123575</v>
      </c>
    </row>
    <row r="266" spans="5:10" x14ac:dyDescent="0.3">
      <c r="E266" s="10">
        <f t="shared" si="29"/>
        <v>5.2399999999999762</v>
      </c>
      <c r="F266" s="10">
        <f t="shared" si="24"/>
        <v>14.142135623730951</v>
      </c>
      <c r="G266" s="10">
        <f t="shared" si="25"/>
        <v>-37.262264376268817</v>
      </c>
      <c r="H266" s="10">
        <f t="shared" si="26"/>
        <v>39.855694027917167</v>
      </c>
      <c r="I266" s="10">
        <f t="shared" si="27"/>
        <v>74.10479066834985</v>
      </c>
      <c r="J266" s="10">
        <f t="shared" si="28"/>
        <v>-58.574737331648947</v>
      </c>
    </row>
    <row r="267" spans="5:10" x14ac:dyDescent="0.3">
      <c r="E267" s="10">
        <f t="shared" si="29"/>
        <v>5.2599999999999758</v>
      </c>
      <c r="F267" s="10">
        <f t="shared" si="24"/>
        <v>14.142135623730951</v>
      </c>
      <c r="G267" s="10">
        <f t="shared" si="25"/>
        <v>-37.458464376268815</v>
      </c>
      <c r="H267" s="10">
        <f t="shared" si="26"/>
        <v>40.039187721883167</v>
      </c>
      <c r="I267" s="10">
        <f t="shared" si="27"/>
        <v>74.387633380824454</v>
      </c>
      <c r="J267" s="10">
        <f t="shared" si="28"/>
        <v>-59.321944619174317</v>
      </c>
    </row>
    <row r="268" spans="5:10" x14ac:dyDescent="0.3">
      <c r="E268" s="10">
        <f t="shared" si="29"/>
        <v>5.2799999999999754</v>
      </c>
      <c r="F268" s="10">
        <f t="shared" si="24"/>
        <v>14.142135623730951</v>
      </c>
      <c r="G268" s="10">
        <f t="shared" si="25"/>
        <v>-37.654664376268812</v>
      </c>
      <c r="H268" s="10">
        <f t="shared" si="26"/>
        <v>40.222801360539862</v>
      </c>
      <c r="I268" s="10">
        <f t="shared" si="27"/>
        <v>74.670476093299072</v>
      </c>
      <c r="J268" s="10">
        <f t="shared" si="28"/>
        <v>-60.073075906699685</v>
      </c>
    </row>
    <row r="269" spans="5:10" x14ac:dyDescent="0.3">
      <c r="E269" s="10">
        <f t="shared" si="29"/>
        <v>5.299999999999975</v>
      </c>
      <c r="F269" s="10">
        <f t="shared" si="24"/>
        <v>14.142135623730951</v>
      </c>
      <c r="G269" s="10">
        <f t="shared" si="25"/>
        <v>-37.850864376268802</v>
      </c>
      <c r="H269" s="10">
        <f t="shared" si="26"/>
        <v>40.406533308744699</v>
      </c>
      <c r="I269" s="10">
        <f t="shared" si="27"/>
        <v>74.953318805773691</v>
      </c>
      <c r="J269" s="10">
        <f t="shared" si="28"/>
        <v>-60.828131194225023</v>
      </c>
    </row>
    <row r="270" spans="5:10" x14ac:dyDescent="0.3">
      <c r="E270" s="10">
        <f t="shared" si="29"/>
        <v>5.3199999999999745</v>
      </c>
      <c r="F270" s="10">
        <f t="shared" si="24"/>
        <v>14.142135623730951</v>
      </c>
      <c r="G270" s="10">
        <f t="shared" si="25"/>
        <v>-38.0470643762688</v>
      </c>
      <c r="H270" s="10">
        <f t="shared" si="26"/>
        <v>40.59038195991684</v>
      </c>
      <c r="I270" s="10">
        <f t="shared" si="27"/>
        <v>75.236161518248295</v>
      </c>
      <c r="J270" s="10">
        <f t="shared" si="28"/>
        <v>-61.587110481750372</v>
      </c>
    </row>
    <row r="271" spans="5:10" x14ac:dyDescent="0.3">
      <c r="E271" s="10">
        <f t="shared" si="29"/>
        <v>5.3399999999999741</v>
      </c>
      <c r="F271" s="10">
        <f t="shared" si="24"/>
        <v>14.142135623730951</v>
      </c>
      <c r="G271" s="10">
        <f t="shared" si="25"/>
        <v>-38.243264376268797</v>
      </c>
      <c r="H271" s="10">
        <f t="shared" si="26"/>
        <v>40.774345735439951</v>
      </c>
      <c r="I271" s="10">
        <f t="shared" si="27"/>
        <v>75.519004230722913</v>
      </c>
      <c r="J271" s="10">
        <f t="shared" si="28"/>
        <v>-62.350013769275748</v>
      </c>
    </row>
    <row r="272" spans="5:10" x14ac:dyDescent="0.3">
      <c r="E272" s="10">
        <f t="shared" si="29"/>
        <v>5.3599999999999737</v>
      </c>
      <c r="F272" s="10">
        <f t="shared" si="24"/>
        <v>14.142135623730951</v>
      </c>
      <c r="G272" s="10">
        <f t="shared" si="25"/>
        <v>-38.439464376268795</v>
      </c>
      <c r="H272" s="10">
        <f t="shared" si="26"/>
        <v>40.958423084079271</v>
      </c>
      <c r="I272" s="10">
        <f t="shared" si="27"/>
        <v>75.801846943197532</v>
      </c>
      <c r="J272" s="10">
        <f t="shared" si="28"/>
        <v>-63.116841056801121</v>
      </c>
    </row>
    <row r="273" spans="5:10" x14ac:dyDescent="0.3">
      <c r="E273" s="10">
        <f t="shared" si="29"/>
        <v>5.3799999999999732</v>
      </c>
      <c r="F273" s="10">
        <f t="shared" si="24"/>
        <v>14.142135623730951</v>
      </c>
      <c r="G273" s="10">
        <f t="shared" si="25"/>
        <v>-38.635664376268792</v>
      </c>
      <c r="H273" s="10">
        <f t="shared" si="26"/>
        <v>41.14261248141257</v>
      </c>
      <c r="I273" s="10">
        <f t="shared" si="27"/>
        <v>76.084689655672136</v>
      </c>
      <c r="J273" s="10">
        <f t="shared" si="28"/>
        <v>-63.887592344326492</v>
      </c>
    </row>
    <row r="274" spans="5:10" x14ac:dyDescent="0.3">
      <c r="E274" s="10">
        <f t="shared" si="29"/>
        <v>5.3999999999999728</v>
      </c>
      <c r="F274" s="10">
        <f t="shared" si="24"/>
        <v>14.142135623730951</v>
      </c>
      <c r="G274" s="10">
        <f t="shared" si="25"/>
        <v>-38.831864376268783</v>
      </c>
      <c r="H274" s="10">
        <f t="shared" si="26"/>
        <v>41.326912429274614</v>
      </c>
      <c r="I274" s="10">
        <f t="shared" si="27"/>
        <v>76.367532368146755</v>
      </c>
      <c r="J274" s="10">
        <f t="shared" si="28"/>
        <v>-64.662267631851833</v>
      </c>
    </row>
    <row r="275" spans="5:10" x14ac:dyDescent="0.3">
      <c r="E275" s="10">
        <f t="shared" si="29"/>
        <v>5.4199999999999724</v>
      </c>
      <c r="F275" s="10">
        <f t="shared" si="24"/>
        <v>14.142135623730951</v>
      </c>
      <c r="G275" s="10">
        <f t="shared" si="25"/>
        <v>-39.02806437626878</v>
      </c>
      <c r="H275" s="10">
        <f t="shared" si="26"/>
        <v>41.511321455214848</v>
      </c>
      <c r="I275" s="10">
        <f t="shared" si="27"/>
        <v>76.650375080621359</v>
      </c>
      <c r="J275" s="10">
        <f t="shared" si="28"/>
        <v>-65.440866919377186</v>
      </c>
    </row>
    <row r="276" spans="5:10" x14ac:dyDescent="0.3">
      <c r="E276" s="10">
        <f t="shared" si="29"/>
        <v>5.439999999999972</v>
      </c>
      <c r="F276" s="10">
        <f t="shared" si="24"/>
        <v>14.142135623730951</v>
      </c>
      <c r="G276" s="10">
        <f t="shared" si="25"/>
        <v>-39.224264376268778</v>
      </c>
      <c r="H276" s="10">
        <f t="shared" si="26"/>
        <v>41.695838111967817</v>
      </c>
      <c r="I276" s="10">
        <f t="shared" si="27"/>
        <v>76.933217793095977</v>
      </c>
      <c r="J276" s="10">
        <f t="shared" si="28"/>
        <v>-66.223390206902565</v>
      </c>
    </row>
    <row r="277" spans="5:10" x14ac:dyDescent="0.3">
      <c r="E277" s="10">
        <f t="shared" si="29"/>
        <v>5.4599999999999715</v>
      </c>
      <c r="F277" s="10">
        <f t="shared" si="24"/>
        <v>14.142135623730951</v>
      </c>
      <c r="G277" s="10">
        <f t="shared" si="25"/>
        <v>-39.420464376268775</v>
      </c>
      <c r="H277" s="10">
        <f t="shared" si="26"/>
        <v>41.880460976936199</v>
      </c>
      <c r="I277" s="10">
        <f t="shared" si="27"/>
        <v>77.216060505570596</v>
      </c>
      <c r="J277" s="10">
        <f t="shared" si="28"/>
        <v>-67.009837494427913</v>
      </c>
    </row>
    <row r="278" spans="5:10" x14ac:dyDescent="0.3">
      <c r="E278" s="10">
        <f t="shared" si="29"/>
        <v>5.4799999999999711</v>
      </c>
      <c r="F278" s="10">
        <f t="shared" si="24"/>
        <v>14.142135623730951</v>
      </c>
      <c r="G278" s="10">
        <f t="shared" si="25"/>
        <v>-39.616664376268766</v>
      </c>
      <c r="H278" s="10">
        <f t="shared" si="26"/>
        <v>42.06518865168588</v>
      </c>
      <c r="I278" s="10">
        <f t="shared" si="27"/>
        <v>77.4989032180452</v>
      </c>
      <c r="J278" s="10">
        <f t="shared" si="28"/>
        <v>-67.800208781953245</v>
      </c>
    </row>
    <row r="279" spans="5:10" x14ac:dyDescent="0.3">
      <c r="E279" s="10">
        <f t="shared" si="29"/>
        <v>5.4999999999999707</v>
      </c>
      <c r="F279" s="10">
        <f t="shared" si="24"/>
        <v>14.142135623730951</v>
      </c>
      <c r="G279" s="10">
        <f t="shared" si="25"/>
        <v>-39.812864376268763</v>
      </c>
      <c r="H279" s="10">
        <f t="shared" si="26"/>
        <v>42.250019761453018</v>
      </c>
      <c r="I279" s="10">
        <f t="shared" si="27"/>
        <v>77.781745930519818</v>
      </c>
      <c r="J279" s="10">
        <f t="shared" si="28"/>
        <v>-68.594504069478631</v>
      </c>
    </row>
    <row r="280" spans="5:10" x14ac:dyDescent="0.3">
      <c r="E280" s="10">
        <f t="shared" si="29"/>
        <v>5.5199999999999703</v>
      </c>
      <c r="F280" s="10">
        <f t="shared" si="24"/>
        <v>14.142135623730951</v>
      </c>
      <c r="G280" s="10">
        <f t="shared" si="25"/>
        <v>-40.009064376268761</v>
      </c>
      <c r="H280" s="10">
        <f t="shared" si="26"/>
        <v>42.434952954662485</v>
      </c>
      <c r="I280" s="10">
        <f t="shared" si="27"/>
        <v>78.064588642994423</v>
      </c>
      <c r="J280" s="10">
        <f t="shared" si="28"/>
        <v>-69.392723357003987</v>
      </c>
    </row>
    <row r="281" spans="5:10" x14ac:dyDescent="0.3">
      <c r="E281" s="10">
        <f t="shared" si="29"/>
        <v>5.5399999999999698</v>
      </c>
      <c r="F281" s="10">
        <f t="shared" si="24"/>
        <v>14.142135623730951</v>
      </c>
      <c r="G281" s="10">
        <f t="shared" si="25"/>
        <v>-40.205264376268758</v>
      </c>
      <c r="H281" s="10">
        <f t="shared" si="26"/>
        <v>42.619986902457697</v>
      </c>
      <c r="I281" s="10">
        <f t="shared" si="27"/>
        <v>78.347431355469041</v>
      </c>
      <c r="J281" s="10">
        <f t="shared" si="28"/>
        <v>-70.194866644529341</v>
      </c>
    </row>
    <row r="282" spans="5:10" x14ac:dyDescent="0.3">
      <c r="E282" s="10">
        <f t="shared" si="29"/>
        <v>5.5599999999999694</v>
      </c>
      <c r="F282" s="10">
        <f t="shared" si="24"/>
        <v>14.142135623730951</v>
      </c>
      <c r="G282" s="10">
        <f t="shared" si="25"/>
        <v>-40.401464376268748</v>
      </c>
      <c r="H282" s="10">
        <f t="shared" si="26"/>
        <v>42.805120298241341</v>
      </c>
      <c r="I282" s="10">
        <f t="shared" si="27"/>
        <v>78.63027406794366</v>
      </c>
      <c r="J282" s="10">
        <f t="shared" si="28"/>
        <v>-71.000933932054693</v>
      </c>
    </row>
    <row r="283" spans="5:10" x14ac:dyDescent="0.3">
      <c r="E283" s="10">
        <f t="shared" si="29"/>
        <v>5.579999999999969</v>
      </c>
      <c r="F283" s="10">
        <f t="shared" si="24"/>
        <v>14.142135623730951</v>
      </c>
      <c r="G283" s="10">
        <f t="shared" si="25"/>
        <v>-40.597664376268746</v>
      </c>
      <c r="H283" s="10">
        <f t="shared" si="26"/>
        <v>42.990351857226763</v>
      </c>
      <c r="I283" s="10">
        <f t="shared" si="27"/>
        <v>78.913116780418264</v>
      </c>
      <c r="J283" s="10">
        <f t="shared" si="28"/>
        <v>-71.810925219580028</v>
      </c>
    </row>
    <row r="284" spans="5:10" x14ac:dyDescent="0.3">
      <c r="E284" s="10">
        <f t="shared" si="29"/>
        <v>5.5999999999999686</v>
      </c>
      <c r="F284" s="10">
        <f t="shared" si="24"/>
        <v>14.142135623730951</v>
      </c>
      <c r="G284" s="10">
        <f t="shared" si="25"/>
        <v>-40.793864376268743</v>
      </c>
      <c r="H284" s="10">
        <f t="shared" si="26"/>
        <v>43.175680315999749</v>
      </c>
      <c r="I284" s="10">
        <f t="shared" si="27"/>
        <v>79.195959492892882</v>
      </c>
      <c r="J284" s="10">
        <f t="shared" si="28"/>
        <v>-72.624840507105418</v>
      </c>
    </row>
    <row r="285" spans="5:10" x14ac:dyDescent="0.3">
      <c r="E285" s="10">
        <f t="shared" si="29"/>
        <v>5.6199999999999681</v>
      </c>
      <c r="F285" s="10">
        <f t="shared" si="24"/>
        <v>14.142135623730951</v>
      </c>
      <c r="G285" s="10">
        <f t="shared" si="25"/>
        <v>-40.990064376268741</v>
      </c>
      <c r="H285" s="10">
        <f t="shared" si="26"/>
        <v>43.361104432090471</v>
      </c>
      <c r="I285" s="10">
        <f t="shared" si="27"/>
        <v>79.478802205367501</v>
      </c>
      <c r="J285" s="10">
        <f t="shared" si="28"/>
        <v>-73.442679794630777</v>
      </c>
    </row>
    <row r="286" spans="5:10" x14ac:dyDescent="0.3">
      <c r="E286" s="10">
        <f t="shared" si="29"/>
        <v>5.6399999999999677</v>
      </c>
      <c r="F286" s="10">
        <f t="shared" si="24"/>
        <v>14.142135623730951</v>
      </c>
      <c r="G286" s="10">
        <f t="shared" si="25"/>
        <v>-41.186264376268738</v>
      </c>
      <c r="H286" s="10">
        <f t="shared" si="26"/>
        <v>43.54662298355526</v>
      </c>
      <c r="I286" s="10">
        <f t="shared" si="27"/>
        <v>79.761644917842105</v>
      </c>
      <c r="J286" s="10">
        <f t="shared" si="28"/>
        <v>-74.264443082156134</v>
      </c>
    </row>
    <row r="287" spans="5:10" x14ac:dyDescent="0.3">
      <c r="E287" s="10">
        <f t="shared" si="29"/>
        <v>5.6599999999999673</v>
      </c>
      <c r="F287" s="10">
        <f t="shared" si="24"/>
        <v>14.142135623730951</v>
      </c>
      <c r="G287" s="10">
        <f t="shared" si="25"/>
        <v>-41.382464376268729</v>
      </c>
      <c r="H287" s="10">
        <f t="shared" si="26"/>
        <v>43.732234768568027</v>
      </c>
      <c r="I287" s="10">
        <f t="shared" si="27"/>
        <v>80.044487630316723</v>
      </c>
      <c r="J287" s="10">
        <f t="shared" si="28"/>
        <v>-75.090130369681489</v>
      </c>
    </row>
    <row r="288" spans="5:10" x14ac:dyDescent="0.3">
      <c r="E288" s="10">
        <f t="shared" si="29"/>
        <v>5.6799999999999669</v>
      </c>
      <c r="F288" s="10">
        <f t="shared" si="24"/>
        <v>14.142135623730951</v>
      </c>
      <c r="G288" s="10">
        <f t="shared" si="25"/>
        <v>-41.578664376268726</v>
      </c>
      <c r="H288" s="10">
        <f t="shared" si="26"/>
        <v>43.91793860502105</v>
      </c>
      <c r="I288" s="10">
        <f t="shared" si="27"/>
        <v>80.327330342791328</v>
      </c>
      <c r="J288" s="10">
        <f t="shared" si="28"/>
        <v>-75.919741657206828</v>
      </c>
    </row>
    <row r="289" spans="5:10" x14ac:dyDescent="0.3">
      <c r="E289" s="10">
        <f t="shared" si="29"/>
        <v>5.6999999999999664</v>
      </c>
      <c r="F289" s="10">
        <f t="shared" si="24"/>
        <v>14.142135623730951</v>
      </c>
      <c r="G289" s="10">
        <f t="shared" si="25"/>
        <v>-41.774864376268724</v>
      </c>
      <c r="H289" s="10">
        <f t="shared" si="26"/>
        <v>44.10373333013483</v>
      </c>
      <c r="I289" s="10">
        <f t="shared" si="27"/>
        <v>80.610173055265946</v>
      </c>
      <c r="J289" s="10">
        <f t="shared" si="28"/>
        <v>-76.753276944732193</v>
      </c>
    </row>
    <row r="290" spans="5:10" x14ac:dyDescent="0.3">
      <c r="E290" s="10">
        <f t="shared" si="29"/>
        <v>5.719999999999966</v>
      </c>
      <c r="F290" s="10">
        <f t="shared" si="24"/>
        <v>14.142135623730951</v>
      </c>
      <c r="G290" s="10">
        <f t="shared" si="25"/>
        <v>-41.971064376268721</v>
      </c>
      <c r="H290" s="10">
        <f t="shared" si="26"/>
        <v>44.289617800076954</v>
      </c>
      <c r="I290" s="10">
        <f t="shared" si="27"/>
        <v>80.893015767740565</v>
      </c>
      <c r="J290" s="10">
        <f t="shared" si="28"/>
        <v>-77.590736232257555</v>
      </c>
    </row>
    <row r="291" spans="5:10" x14ac:dyDescent="0.3">
      <c r="E291" s="10">
        <f t="shared" si="29"/>
        <v>5.7399999999999656</v>
      </c>
      <c r="F291" s="10">
        <f t="shared" si="24"/>
        <v>14.142135623730951</v>
      </c>
      <c r="G291" s="10">
        <f t="shared" si="25"/>
        <v>-42.167264376268712</v>
      </c>
      <c r="H291" s="10">
        <f t="shared" si="26"/>
        <v>44.47559088958954</v>
      </c>
      <c r="I291" s="10">
        <f t="shared" si="27"/>
        <v>81.175858480215169</v>
      </c>
      <c r="J291" s="10">
        <f t="shared" si="28"/>
        <v>-78.432119519782901</v>
      </c>
    </row>
    <row r="292" spans="5:10" x14ac:dyDescent="0.3">
      <c r="E292" s="10">
        <f t="shared" si="29"/>
        <v>5.7599999999999651</v>
      </c>
      <c r="F292" s="10">
        <f t="shared" si="24"/>
        <v>14.142135623730951</v>
      </c>
      <c r="G292" s="10">
        <f t="shared" si="25"/>
        <v>-42.363464376268709</v>
      </c>
      <c r="H292" s="10">
        <f t="shared" si="26"/>
        <v>44.661651491625207</v>
      </c>
      <c r="I292" s="10">
        <f t="shared" si="27"/>
        <v>81.458701192689787</v>
      </c>
      <c r="J292" s="10">
        <f t="shared" si="28"/>
        <v>-79.277426807308274</v>
      </c>
    </row>
    <row r="293" spans="5:10" x14ac:dyDescent="0.3">
      <c r="E293" s="10">
        <f t="shared" si="29"/>
        <v>5.7799999999999647</v>
      </c>
      <c r="F293" s="10">
        <f t="shared" si="24"/>
        <v>14.142135623730951</v>
      </c>
      <c r="G293" s="10">
        <f t="shared" si="25"/>
        <v>-42.559664376268707</v>
      </c>
      <c r="H293" s="10">
        <f t="shared" si="26"/>
        <v>44.847798516991169</v>
      </c>
      <c r="I293" s="10">
        <f t="shared" si="27"/>
        <v>81.741543905164392</v>
      </c>
      <c r="J293" s="10">
        <f t="shared" si="28"/>
        <v>-80.126658094833616</v>
      </c>
    </row>
    <row r="294" spans="5:10" x14ac:dyDescent="0.3">
      <c r="E294" s="10">
        <f t="shared" si="29"/>
        <v>5.7999999999999643</v>
      </c>
      <c r="F294" s="10">
        <f t="shared" si="24"/>
        <v>14.142135623730951</v>
      </c>
      <c r="G294" s="10">
        <f t="shared" si="25"/>
        <v>-42.755864376268704</v>
      </c>
      <c r="H294" s="10">
        <f t="shared" si="26"/>
        <v>45.034030894001518</v>
      </c>
      <c r="I294" s="10">
        <f t="shared" si="27"/>
        <v>82.02438661763901</v>
      </c>
      <c r="J294" s="10">
        <f t="shared" si="28"/>
        <v>-80.979813382358984</v>
      </c>
    </row>
    <row r="295" spans="5:10" x14ac:dyDescent="0.3">
      <c r="E295" s="10">
        <f t="shared" si="29"/>
        <v>5.8199999999999639</v>
      </c>
      <c r="F295" s="10">
        <f t="shared" si="24"/>
        <v>14.142135623730951</v>
      </c>
      <c r="G295" s="10">
        <f t="shared" si="25"/>
        <v>-42.952064376268694</v>
      </c>
      <c r="H295" s="10">
        <f t="shared" si="26"/>
        <v>45.220347568137178</v>
      </c>
      <c r="I295" s="10">
        <f t="shared" si="27"/>
        <v>82.307229330113628</v>
      </c>
      <c r="J295" s="10">
        <f t="shared" si="28"/>
        <v>-81.836892669884321</v>
      </c>
    </row>
    <row r="296" spans="5:10" x14ac:dyDescent="0.3">
      <c r="E296" s="10">
        <f t="shared" si="29"/>
        <v>5.8399999999999634</v>
      </c>
      <c r="F296" s="10">
        <f t="shared" si="24"/>
        <v>14.142135623730951</v>
      </c>
      <c r="G296" s="10">
        <f t="shared" si="25"/>
        <v>-43.148264376268692</v>
      </c>
      <c r="H296" s="10">
        <f t="shared" si="26"/>
        <v>45.406747501713646</v>
      </c>
      <c r="I296" s="10">
        <f t="shared" si="27"/>
        <v>82.590072042588233</v>
      </c>
      <c r="J296" s="10">
        <f t="shared" si="28"/>
        <v>-82.697895957409671</v>
      </c>
    </row>
    <row r="297" spans="5:10" x14ac:dyDescent="0.3">
      <c r="E297" s="10">
        <f t="shared" si="29"/>
        <v>5.859999999999963</v>
      </c>
      <c r="F297" s="10">
        <f t="shared" si="24"/>
        <v>14.142135623730951</v>
      </c>
      <c r="G297" s="10">
        <f t="shared" si="25"/>
        <v>-43.344464376268689</v>
      </c>
      <c r="H297" s="10">
        <f t="shared" si="26"/>
        <v>45.593229673555982</v>
      </c>
      <c r="I297" s="10">
        <f t="shared" si="27"/>
        <v>82.872914755062851</v>
      </c>
      <c r="J297" s="10">
        <f t="shared" si="28"/>
        <v>-83.562823244935046</v>
      </c>
    </row>
    <row r="298" spans="5:10" x14ac:dyDescent="0.3">
      <c r="E298" s="10">
        <f t="shared" si="29"/>
        <v>5.8799999999999626</v>
      </c>
      <c r="F298" s="10">
        <f t="shared" si="24"/>
        <v>14.142135623730951</v>
      </c>
      <c r="G298" s="10">
        <f t="shared" si="25"/>
        <v>-43.540664376268687</v>
      </c>
      <c r="H298" s="10">
        <f t="shared" si="26"/>
        <v>45.779793078681266</v>
      </c>
      <c r="I298" s="10">
        <f t="shared" si="27"/>
        <v>83.15575746753747</v>
      </c>
      <c r="J298" s="10">
        <f t="shared" si="28"/>
        <v>-84.431674532460391</v>
      </c>
    </row>
    <row r="299" spans="5:10" x14ac:dyDescent="0.3">
      <c r="E299" s="10">
        <f t="shared" si="29"/>
        <v>5.8999999999999622</v>
      </c>
      <c r="F299" s="10">
        <f t="shared" si="24"/>
        <v>14.142135623730951</v>
      </c>
      <c r="G299" s="10">
        <f t="shared" si="25"/>
        <v>-43.736864376268677</v>
      </c>
      <c r="H299" s="10">
        <f t="shared" si="26"/>
        <v>45.966436727987954</v>
      </c>
      <c r="I299" s="10">
        <f t="shared" si="27"/>
        <v>83.438600180012074</v>
      </c>
      <c r="J299" s="10">
        <f t="shared" si="28"/>
        <v>-85.304449819985763</v>
      </c>
    </row>
    <row r="300" spans="5:10" x14ac:dyDescent="0.3">
      <c r="E300" s="10">
        <f t="shared" si="29"/>
        <v>5.9199999999999617</v>
      </c>
      <c r="F300" s="10">
        <f t="shared" si="24"/>
        <v>14.142135623730951</v>
      </c>
      <c r="G300" s="10">
        <f t="shared" si="25"/>
        <v>-43.933064376268675</v>
      </c>
      <c r="H300" s="10">
        <f t="shared" si="26"/>
        <v>46.153159647952251</v>
      </c>
      <c r="I300" s="10">
        <f t="shared" si="27"/>
        <v>83.721442892486692</v>
      </c>
      <c r="J300" s="10">
        <f t="shared" si="28"/>
        <v>-86.181149107511104</v>
      </c>
    </row>
    <row r="301" spans="5:10" x14ac:dyDescent="0.3">
      <c r="E301" s="10">
        <f t="shared" si="29"/>
        <v>5.9399999999999613</v>
      </c>
      <c r="F301" s="10">
        <f t="shared" si="24"/>
        <v>14.142135623730951</v>
      </c>
      <c r="G301" s="10">
        <f t="shared" si="25"/>
        <v>-44.129264376268672</v>
      </c>
      <c r="H301" s="10">
        <f t="shared" si="26"/>
        <v>46.339960880331084</v>
      </c>
      <c r="I301" s="10">
        <f t="shared" si="27"/>
        <v>84.004285604961296</v>
      </c>
      <c r="J301" s="10">
        <f t="shared" si="28"/>
        <v>-87.061772395036456</v>
      </c>
    </row>
    <row r="302" spans="5:10" x14ac:dyDescent="0.3">
      <c r="E302" s="10">
        <f t="shared" si="29"/>
        <v>5.9599999999999609</v>
      </c>
      <c r="F302" s="10">
        <f t="shared" si="24"/>
        <v>14.142135623730951</v>
      </c>
      <c r="G302" s="10">
        <f t="shared" si="25"/>
        <v>-44.32546437626867</v>
      </c>
      <c r="H302" s="10">
        <f t="shared" si="26"/>
        <v>46.526839481871782</v>
      </c>
      <c r="I302" s="10">
        <f t="shared" si="27"/>
        <v>84.287128317435915</v>
      </c>
      <c r="J302" s="10">
        <f t="shared" si="28"/>
        <v>-87.946319682561835</v>
      </c>
    </row>
    <row r="303" spans="5:10" x14ac:dyDescent="0.3">
      <c r="E303" s="10">
        <f t="shared" si="29"/>
        <v>5.9799999999999605</v>
      </c>
      <c r="F303" s="10">
        <f t="shared" si="24"/>
        <v>14.142135623730951</v>
      </c>
      <c r="G303" s="10">
        <f t="shared" si="25"/>
        <v>-44.521664376268667</v>
      </c>
      <c r="H303" s="10">
        <f t="shared" si="26"/>
        <v>46.713794524028025</v>
      </c>
      <c r="I303" s="10">
        <f t="shared" si="27"/>
        <v>84.569971029910533</v>
      </c>
      <c r="J303" s="10">
        <f t="shared" si="28"/>
        <v>-88.834790970087184</v>
      </c>
    </row>
    <row r="304" spans="5:10" x14ac:dyDescent="0.3">
      <c r="E304" s="10">
        <f t="shared" si="29"/>
        <v>5.99999999999996</v>
      </c>
      <c r="F304" s="10">
        <f t="shared" si="24"/>
        <v>14.142135623730951</v>
      </c>
      <c r="G304" s="10">
        <f t="shared" si="25"/>
        <v>-44.717864376268658</v>
      </c>
      <c r="H304" s="10">
        <f t="shared" si="26"/>
        <v>46.900825092682084</v>
      </c>
      <c r="I304" s="10">
        <f t="shared" si="27"/>
        <v>84.852813742385138</v>
      </c>
      <c r="J304" s="10">
        <f t="shared" si="28"/>
        <v>-89.72718625761253</v>
      </c>
    </row>
    <row r="305" spans="5:10" x14ac:dyDescent="0.3">
      <c r="E305" s="10">
        <f t="shared" si="29"/>
        <v>6.0199999999999596</v>
      </c>
      <c r="F305" s="10">
        <f t="shared" si="24"/>
        <v>14.142135623730951</v>
      </c>
      <c r="G305" s="10">
        <f t="shared" si="25"/>
        <v>-44.914064376268655</v>
      </c>
      <c r="H305" s="10">
        <f t="shared" si="26"/>
        <v>47.087930287873185</v>
      </c>
      <c r="I305" s="10">
        <f t="shared" si="27"/>
        <v>85.135656454859756</v>
      </c>
      <c r="J305" s="10">
        <f t="shared" si="28"/>
        <v>-90.623505545137874</v>
      </c>
    </row>
    <row r="306" spans="5:10" x14ac:dyDescent="0.3">
      <c r="E306" s="10">
        <f t="shared" si="29"/>
        <v>6.0399999999999592</v>
      </c>
      <c r="F306" s="10">
        <f t="shared" si="24"/>
        <v>14.142135623730951</v>
      </c>
      <c r="G306" s="10">
        <f t="shared" si="25"/>
        <v>-45.110264376268653</v>
      </c>
      <c r="H306" s="10">
        <f t="shared" si="26"/>
        <v>47.275109223531707</v>
      </c>
      <c r="I306" s="10">
        <f t="shared" si="27"/>
        <v>85.41849916733436</v>
      </c>
      <c r="J306" s="10">
        <f t="shared" si="28"/>
        <v>-91.52374883266323</v>
      </c>
    </row>
    <row r="307" spans="5:10" x14ac:dyDescent="0.3">
      <c r="E307" s="10">
        <f t="shared" si="29"/>
        <v>6.0599999999999588</v>
      </c>
      <c r="F307" s="10">
        <f t="shared" si="24"/>
        <v>14.142135623730951</v>
      </c>
      <c r="G307" s="10">
        <f t="shared" si="25"/>
        <v>-45.30646437626865</v>
      </c>
      <c r="H307" s="10">
        <f t="shared" si="26"/>
        <v>47.462361027219245</v>
      </c>
      <c r="I307" s="10">
        <f t="shared" si="27"/>
        <v>85.701341879808979</v>
      </c>
      <c r="J307" s="10">
        <f t="shared" si="28"/>
        <v>-92.427916120188613</v>
      </c>
    </row>
    <row r="308" spans="5:10" x14ac:dyDescent="0.3">
      <c r="E308" s="10">
        <f t="shared" si="29"/>
        <v>6.0799999999999583</v>
      </c>
      <c r="F308" s="10">
        <f t="shared" si="24"/>
        <v>14.142135623730951</v>
      </c>
      <c r="G308" s="10">
        <f t="shared" si="25"/>
        <v>-45.50266437626864</v>
      </c>
      <c r="H308" s="10">
        <f t="shared" si="26"/>
        <v>47.649684839874304</v>
      </c>
      <c r="I308" s="10">
        <f t="shared" si="27"/>
        <v>85.984184592283597</v>
      </c>
      <c r="J308" s="10">
        <f t="shared" si="28"/>
        <v>-93.336007407713936</v>
      </c>
    </row>
    <row r="309" spans="5:10" x14ac:dyDescent="0.3">
      <c r="E309" s="10">
        <f t="shared" si="29"/>
        <v>6.0999999999999579</v>
      </c>
      <c r="F309" s="10">
        <f t="shared" si="24"/>
        <v>14.142135623730951</v>
      </c>
      <c r="G309" s="10">
        <f t="shared" si="25"/>
        <v>-45.698864376268638</v>
      </c>
      <c r="H309" s="10">
        <f t="shared" si="26"/>
        <v>47.83707981556352</v>
      </c>
      <c r="I309" s="10">
        <f t="shared" si="27"/>
        <v>86.267027304758201</v>
      </c>
      <c r="J309" s="10">
        <f t="shared" si="28"/>
        <v>-94.248022695239271</v>
      </c>
    </row>
    <row r="310" spans="5:10" x14ac:dyDescent="0.3">
      <c r="E310" s="10">
        <f t="shared" si="29"/>
        <v>6.1199999999999575</v>
      </c>
      <c r="F310" s="10">
        <f t="shared" si="24"/>
        <v>14.142135623730951</v>
      </c>
      <c r="G310" s="10">
        <f t="shared" si="25"/>
        <v>-45.895064376268635</v>
      </c>
      <c r="H310" s="10">
        <f t="shared" si="26"/>
        <v>48.024545121238184</v>
      </c>
      <c r="I310" s="10">
        <f t="shared" si="27"/>
        <v>86.54987001723282</v>
      </c>
      <c r="J310" s="10">
        <f t="shared" si="28"/>
        <v>-95.163961982764661</v>
      </c>
    </row>
    <row r="311" spans="5:10" x14ac:dyDescent="0.3">
      <c r="E311" s="10">
        <f t="shared" si="29"/>
        <v>6.139999999999957</v>
      </c>
      <c r="F311" s="10">
        <f t="shared" si="24"/>
        <v>14.142135623730951</v>
      </c>
      <c r="G311" s="10">
        <f t="shared" si="25"/>
        <v>-46.091264376268633</v>
      </c>
      <c r="H311" s="10">
        <f t="shared" si="26"/>
        <v>48.212079936496103</v>
      </c>
      <c r="I311" s="10">
        <f t="shared" si="27"/>
        <v>86.832712729707438</v>
      </c>
      <c r="J311" s="10">
        <f t="shared" si="28"/>
        <v>-96.083825270289992</v>
      </c>
    </row>
    <row r="312" spans="5:10" x14ac:dyDescent="0.3">
      <c r="E312" s="10">
        <f t="shared" si="29"/>
        <v>6.1599999999999566</v>
      </c>
      <c r="F312" s="10">
        <f t="shared" si="24"/>
        <v>14.142135623730951</v>
      </c>
      <c r="G312" s="10">
        <f t="shared" si="25"/>
        <v>-46.287464376268623</v>
      </c>
      <c r="H312" s="10">
        <f t="shared" si="26"/>
        <v>48.399683453348501</v>
      </c>
      <c r="I312" s="10">
        <f t="shared" si="27"/>
        <v>87.115555442182043</v>
      </c>
      <c r="J312" s="10">
        <f t="shared" si="28"/>
        <v>-97.007612557815349</v>
      </c>
    </row>
    <row r="313" spans="5:10" x14ac:dyDescent="0.3">
      <c r="E313" s="10">
        <f t="shared" si="29"/>
        <v>6.1799999999999562</v>
      </c>
      <c r="F313" s="10">
        <f t="shared" si="24"/>
        <v>14.142135623730951</v>
      </c>
      <c r="G313" s="10">
        <f t="shared" si="25"/>
        <v>-46.483664376268621</v>
      </c>
      <c r="H313" s="10">
        <f t="shared" si="26"/>
        <v>48.587354875992013</v>
      </c>
      <c r="I313" s="10">
        <f t="shared" si="27"/>
        <v>87.398398154656661</v>
      </c>
      <c r="J313" s="10">
        <f t="shared" si="28"/>
        <v>-97.935323845340704</v>
      </c>
    </row>
    <row r="314" spans="5:10" x14ac:dyDescent="0.3">
      <c r="E314" s="10">
        <f t="shared" si="29"/>
        <v>6.1999999999999558</v>
      </c>
      <c r="F314" s="10">
        <f t="shared" si="24"/>
        <v>14.142135623730951</v>
      </c>
      <c r="G314" s="10">
        <f t="shared" si="25"/>
        <v>-46.679864376268618</v>
      </c>
      <c r="H314" s="10">
        <f t="shared" si="26"/>
        <v>48.775093420585385</v>
      </c>
      <c r="I314" s="10">
        <f t="shared" si="27"/>
        <v>87.681240867131265</v>
      </c>
      <c r="J314" s="10">
        <f t="shared" si="28"/>
        <v>-98.866959132866043</v>
      </c>
    </row>
    <row r="315" spans="5:10" x14ac:dyDescent="0.3">
      <c r="E315" s="10">
        <f t="shared" si="29"/>
        <v>6.2199999999999553</v>
      </c>
      <c r="F315" s="10">
        <f t="shared" si="24"/>
        <v>14.142135623730951</v>
      </c>
      <c r="G315" s="10">
        <f t="shared" si="25"/>
        <v>-46.876064376268616</v>
      </c>
      <c r="H315" s="10">
        <f t="shared" si="26"/>
        <v>48.96289831503114</v>
      </c>
      <c r="I315" s="10">
        <f t="shared" si="27"/>
        <v>87.964083579605884</v>
      </c>
      <c r="J315" s="10">
        <f t="shared" si="28"/>
        <v>-99.802518420391408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5E17-412F-4B65-BE92-5E427918CCA8}">
  <dimension ref="B2:G78"/>
  <sheetViews>
    <sheetView tabSelected="1" workbookViewId="0">
      <selection activeCell="R16" sqref="R16"/>
    </sheetView>
  </sheetViews>
  <sheetFormatPr defaultRowHeight="14.4" x14ac:dyDescent="0.3"/>
  <cols>
    <col min="2" max="2" width="19.44140625" customWidth="1"/>
  </cols>
  <sheetData>
    <row r="2" spans="2:7" x14ac:dyDescent="0.3">
      <c r="B2" s="1" t="s">
        <v>15</v>
      </c>
      <c r="C2" s="1">
        <v>42</v>
      </c>
      <c r="E2" s="7" t="s">
        <v>19</v>
      </c>
      <c r="F2" s="11" t="s">
        <v>20</v>
      </c>
      <c r="G2" s="11" t="s">
        <v>23</v>
      </c>
    </row>
    <row r="3" spans="2:7" x14ac:dyDescent="0.3">
      <c r="B3" s="2" t="s">
        <v>16</v>
      </c>
      <c r="C3" s="3">
        <f>($C2*PI()/180)</f>
        <v>0.73303828583761843</v>
      </c>
      <c r="E3" s="7">
        <v>0</v>
      </c>
      <c r="F3" s="11">
        <f>E3*$C$4*COS($C$3)</f>
        <v>0</v>
      </c>
      <c r="G3" s="11">
        <f>$C$5+F3*TAN($C$3)-($C$6/(2*$C$4*$C$4))*(1+TAN($C$3)*TAN($C$3))*F3*F3</f>
        <v>1</v>
      </c>
    </row>
    <row r="4" spans="2:7" ht="16.2" x14ac:dyDescent="0.3">
      <c r="B4" s="1" t="s">
        <v>2</v>
      </c>
      <c r="C4" s="1">
        <v>10</v>
      </c>
      <c r="E4" s="7">
        <f>E3+$C$7</f>
        <v>0.02</v>
      </c>
      <c r="F4" s="11">
        <f t="shared" ref="F4:F67" si="0">E4*$C$4*COS($C$3)</f>
        <v>0.14862896509547885</v>
      </c>
      <c r="G4" s="11">
        <f t="shared" ref="G4:G67" si="1">$C$5+F4*TAN($C$3)-($C$6/(2*$C$4*$C$4))*(1+TAN($C$3)*TAN($C$3))*F4*F4</f>
        <v>1.1318641212717717</v>
      </c>
    </row>
    <row r="5" spans="2:7" x14ac:dyDescent="0.3">
      <c r="B5" s="1" t="s">
        <v>3</v>
      </c>
      <c r="C5" s="1">
        <v>1</v>
      </c>
      <c r="E5" s="7">
        <f t="shared" ref="E5:E68" si="2">E4+$C$7</f>
        <v>0.04</v>
      </c>
      <c r="F5" s="11">
        <f t="shared" si="0"/>
        <v>0.2972579301909577</v>
      </c>
      <c r="G5" s="11">
        <f t="shared" si="1"/>
        <v>1.2598042425435432</v>
      </c>
    </row>
    <row r="6" spans="2:7" ht="16.2" x14ac:dyDescent="0.3">
      <c r="B6" s="1" t="s">
        <v>4</v>
      </c>
      <c r="C6" s="1">
        <v>9.81</v>
      </c>
      <c r="E6" s="7">
        <f t="shared" si="2"/>
        <v>0.06</v>
      </c>
      <c r="F6" s="11">
        <f t="shared" si="0"/>
        <v>0.44588689528643655</v>
      </c>
      <c r="G6" s="11">
        <f t="shared" si="1"/>
        <v>1.383820363815315</v>
      </c>
    </row>
    <row r="7" spans="2:7" x14ac:dyDescent="0.3">
      <c r="B7" s="1" t="s">
        <v>5</v>
      </c>
      <c r="C7" s="1">
        <v>0.02</v>
      </c>
      <c r="E7" s="7">
        <f t="shared" si="2"/>
        <v>0.08</v>
      </c>
      <c r="F7" s="11">
        <f t="shared" si="0"/>
        <v>0.5945158603819154</v>
      </c>
      <c r="G7" s="11">
        <f t="shared" si="1"/>
        <v>1.5039124850870864</v>
      </c>
    </row>
    <row r="8" spans="2:7" x14ac:dyDescent="0.3">
      <c r="E8" s="7">
        <f t="shared" si="2"/>
        <v>0.1</v>
      </c>
      <c r="F8" s="11">
        <f t="shared" si="0"/>
        <v>0.74314482547739424</v>
      </c>
      <c r="G8" s="11">
        <f t="shared" si="1"/>
        <v>1.6200806063588582</v>
      </c>
    </row>
    <row r="9" spans="2:7" x14ac:dyDescent="0.3">
      <c r="B9" s="2" t="s">
        <v>17</v>
      </c>
      <c r="C9" s="3">
        <f>(($C$4*$C$4)/$C$6)*(SIN($C$3)*COS($C$3)+COS($C$3)*SQRT((SIN($C$3)*SIN($C$3)+((2*$C$6*$C$5)/($C$4*$C$4)))))</f>
        <v>11.147829102248627</v>
      </c>
      <c r="E9" s="7">
        <f t="shared" si="2"/>
        <v>0.12000000000000001</v>
      </c>
      <c r="F9" s="11">
        <f t="shared" si="0"/>
        <v>0.8917737905728732</v>
      </c>
      <c r="G9" s="11">
        <f t="shared" si="1"/>
        <v>1.7323247276306299</v>
      </c>
    </row>
    <row r="10" spans="2:7" x14ac:dyDescent="0.3">
      <c r="B10" s="2" t="s">
        <v>18</v>
      </c>
      <c r="C10" s="3">
        <f>(($C$4*$C$4)/($C$6))*SIN($C$3)*COS($C$3)</f>
        <v>5.0689189366374778</v>
      </c>
      <c r="E10" s="7">
        <f t="shared" si="2"/>
        <v>0.14000000000000001</v>
      </c>
      <c r="F10" s="11">
        <f t="shared" si="0"/>
        <v>1.0404027556683519</v>
      </c>
      <c r="G10" s="11">
        <f t="shared" si="1"/>
        <v>1.8406448489024014</v>
      </c>
    </row>
    <row r="11" spans="2:7" x14ac:dyDescent="0.3">
      <c r="B11" s="2" t="s">
        <v>21</v>
      </c>
      <c r="C11" s="3">
        <f>$C$5+(($C$4*$C$4)/(2*$C$6))*(SIN($C$3)*SIN($C$3))</f>
        <v>3.282037555383146</v>
      </c>
      <c r="E11" s="7">
        <f t="shared" si="2"/>
        <v>0.16</v>
      </c>
      <c r="F11" s="11">
        <f t="shared" si="0"/>
        <v>1.1890317207638308</v>
      </c>
      <c r="G11" s="11">
        <f t="shared" si="1"/>
        <v>1.9450409701741731</v>
      </c>
    </row>
    <row r="12" spans="2:7" x14ac:dyDescent="0.3">
      <c r="B12" s="2" t="s">
        <v>22</v>
      </c>
      <c r="C12" s="3">
        <f>$C$9/($C$4*COS($C$3))</f>
        <v>1.5000883704044219</v>
      </c>
      <c r="E12" s="7">
        <f t="shared" si="2"/>
        <v>0.18</v>
      </c>
      <c r="F12" s="11">
        <f t="shared" si="0"/>
        <v>1.3376606858593094</v>
      </c>
      <c r="G12" s="11">
        <f t="shared" si="1"/>
        <v>2.0455130914459443</v>
      </c>
    </row>
    <row r="13" spans="2:7" x14ac:dyDescent="0.3">
      <c r="E13" s="7">
        <f t="shared" si="2"/>
        <v>0.19999999999999998</v>
      </c>
      <c r="F13" s="11">
        <f t="shared" si="0"/>
        <v>1.4862896509547883</v>
      </c>
      <c r="G13" s="11">
        <f t="shared" si="1"/>
        <v>2.1420612127177163</v>
      </c>
    </row>
    <row r="14" spans="2:7" x14ac:dyDescent="0.3">
      <c r="E14" s="7">
        <f t="shared" si="2"/>
        <v>0.21999999999999997</v>
      </c>
      <c r="F14" s="11">
        <f t="shared" si="0"/>
        <v>1.6349186160502671</v>
      </c>
      <c r="G14" s="11">
        <f t="shared" si="1"/>
        <v>2.2346853339894879</v>
      </c>
    </row>
    <row r="15" spans="2:7" x14ac:dyDescent="0.3">
      <c r="E15" s="7">
        <f t="shared" si="2"/>
        <v>0.23999999999999996</v>
      </c>
      <c r="F15" s="11">
        <f t="shared" si="0"/>
        <v>1.7835475811457457</v>
      </c>
      <c r="G15" s="11">
        <f t="shared" si="1"/>
        <v>2.3233854552612594</v>
      </c>
    </row>
    <row r="16" spans="2:7" x14ac:dyDescent="0.3">
      <c r="E16" s="7">
        <f t="shared" si="2"/>
        <v>0.25999999999999995</v>
      </c>
      <c r="F16" s="11">
        <f t="shared" si="0"/>
        <v>1.9321765462412248</v>
      </c>
      <c r="G16" s="11">
        <f t="shared" si="1"/>
        <v>2.4081615765330313</v>
      </c>
    </row>
    <row r="17" spans="5:7" x14ac:dyDescent="0.3">
      <c r="E17" s="7">
        <f t="shared" si="2"/>
        <v>0.27999999999999997</v>
      </c>
      <c r="F17" s="11">
        <f t="shared" si="0"/>
        <v>2.0808055113367039</v>
      </c>
      <c r="G17" s="11">
        <f t="shared" si="1"/>
        <v>2.4890136978048032</v>
      </c>
    </row>
    <row r="18" spans="5:7" x14ac:dyDescent="0.3">
      <c r="E18" s="7">
        <f t="shared" si="2"/>
        <v>0.3</v>
      </c>
      <c r="F18" s="11">
        <f t="shared" si="0"/>
        <v>2.229434476432183</v>
      </c>
      <c r="G18" s="11">
        <f t="shared" si="1"/>
        <v>2.5659418190765746</v>
      </c>
    </row>
    <row r="19" spans="5:7" x14ac:dyDescent="0.3">
      <c r="E19" s="7">
        <f t="shared" si="2"/>
        <v>0.32</v>
      </c>
      <c r="F19" s="11">
        <f t="shared" si="0"/>
        <v>2.3780634415276616</v>
      </c>
      <c r="G19" s="11">
        <f t="shared" si="1"/>
        <v>2.6389459403483464</v>
      </c>
    </row>
    <row r="20" spans="5:7" x14ac:dyDescent="0.3">
      <c r="E20" s="7">
        <f t="shared" si="2"/>
        <v>0.34</v>
      </c>
      <c r="F20" s="11">
        <f t="shared" si="0"/>
        <v>2.5266924066231407</v>
      </c>
      <c r="G20" s="11">
        <f t="shared" si="1"/>
        <v>2.7080260616201182</v>
      </c>
    </row>
    <row r="21" spans="5:7" x14ac:dyDescent="0.3">
      <c r="E21" s="7">
        <f t="shared" si="2"/>
        <v>0.36000000000000004</v>
      </c>
      <c r="F21" s="11">
        <f t="shared" si="0"/>
        <v>2.6753213717186197</v>
      </c>
      <c r="G21" s="11">
        <f t="shared" si="1"/>
        <v>2.7731821828918899</v>
      </c>
    </row>
    <row r="22" spans="5:7" x14ac:dyDescent="0.3">
      <c r="E22" s="7">
        <f t="shared" si="2"/>
        <v>0.38000000000000006</v>
      </c>
      <c r="F22" s="11">
        <f t="shared" si="0"/>
        <v>2.8239503368140988</v>
      </c>
      <c r="G22" s="11">
        <f t="shared" si="1"/>
        <v>2.8344143041636611</v>
      </c>
    </row>
    <row r="23" spans="5:7" x14ac:dyDescent="0.3">
      <c r="E23" s="7">
        <f t="shared" si="2"/>
        <v>0.40000000000000008</v>
      </c>
      <c r="F23" s="11">
        <f t="shared" si="0"/>
        <v>2.9725793019095774</v>
      </c>
      <c r="G23" s="11">
        <f t="shared" si="1"/>
        <v>2.8917224254354332</v>
      </c>
    </row>
    <row r="24" spans="5:7" x14ac:dyDescent="0.3">
      <c r="E24" s="7">
        <f t="shared" si="2"/>
        <v>0.4200000000000001</v>
      </c>
      <c r="F24" s="11">
        <f t="shared" si="0"/>
        <v>3.1212082670050565</v>
      </c>
      <c r="G24" s="11">
        <f t="shared" si="1"/>
        <v>2.9451065467072048</v>
      </c>
    </row>
    <row r="25" spans="5:7" x14ac:dyDescent="0.3">
      <c r="E25" s="7">
        <f t="shared" si="2"/>
        <v>0.44000000000000011</v>
      </c>
      <c r="F25" s="11">
        <f t="shared" si="0"/>
        <v>3.2698372321005356</v>
      </c>
      <c r="G25" s="11">
        <f t="shared" si="1"/>
        <v>2.9945666679789764</v>
      </c>
    </row>
    <row r="26" spans="5:7" x14ac:dyDescent="0.3">
      <c r="E26" s="7">
        <f t="shared" si="2"/>
        <v>0.46000000000000013</v>
      </c>
      <c r="F26" s="11">
        <f t="shared" si="0"/>
        <v>3.4184661971960146</v>
      </c>
      <c r="G26" s="11">
        <f t="shared" si="1"/>
        <v>3.0401027892507479</v>
      </c>
    </row>
    <row r="27" spans="5:7" x14ac:dyDescent="0.3">
      <c r="E27" s="7">
        <f t="shared" si="2"/>
        <v>0.48000000000000015</v>
      </c>
      <c r="F27" s="11">
        <f t="shared" si="0"/>
        <v>3.5670951622914937</v>
      </c>
      <c r="G27" s="11">
        <f t="shared" si="1"/>
        <v>3.0817149105225203</v>
      </c>
    </row>
    <row r="28" spans="5:7" x14ac:dyDescent="0.3">
      <c r="E28" s="7">
        <f t="shared" si="2"/>
        <v>0.50000000000000011</v>
      </c>
      <c r="F28" s="11">
        <f t="shared" si="0"/>
        <v>3.7157241273869719</v>
      </c>
      <c r="G28" s="11">
        <f t="shared" si="1"/>
        <v>3.1194030317942918</v>
      </c>
    </row>
    <row r="29" spans="5:7" x14ac:dyDescent="0.3">
      <c r="E29" s="7">
        <f t="shared" si="2"/>
        <v>0.52000000000000013</v>
      </c>
      <c r="F29" s="11">
        <f t="shared" si="0"/>
        <v>3.864353092482451</v>
      </c>
      <c r="G29" s="11">
        <f t="shared" si="1"/>
        <v>3.1531671530660628</v>
      </c>
    </row>
    <row r="30" spans="5:7" x14ac:dyDescent="0.3">
      <c r="E30" s="7">
        <f t="shared" si="2"/>
        <v>0.54000000000000015</v>
      </c>
      <c r="F30" s="11">
        <f t="shared" si="0"/>
        <v>4.01298205757793</v>
      </c>
      <c r="G30" s="11">
        <f t="shared" si="1"/>
        <v>3.183007274337835</v>
      </c>
    </row>
    <row r="31" spans="5:7" x14ac:dyDescent="0.3">
      <c r="E31" s="7">
        <f t="shared" si="2"/>
        <v>0.56000000000000016</v>
      </c>
      <c r="F31" s="11">
        <f t="shared" si="0"/>
        <v>4.1616110226734087</v>
      </c>
      <c r="G31" s="11">
        <f t="shared" si="1"/>
        <v>3.2089233956096059</v>
      </c>
    </row>
    <row r="32" spans="5:7" x14ac:dyDescent="0.3">
      <c r="E32" s="7">
        <f t="shared" si="2"/>
        <v>0.58000000000000018</v>
      </c>
      <c r="F32" s="11">
        <f t="shared" si="0"/>
        <v>4.3102399877688882</v>
      </c>
      <c r="G32" s="11">
        <f t="shared" si="1"/>
        <v>3.2309155168813781</v>
      </c>
    </row>
    <row r="33" spans="5:7" x14ac:dyDescent="0.3">
      <c r="E33" s="7">
        <f t="shared" si="2"/>
        <v>0.6000000000000002</v>
      </c>
      <c r="F33" s="11">
        <f t="shared" si="0"/>
        <v>4.4588689528643668</v>
      </c>
      <c r="G33" s="11">
        <f t="shared" si="1"/>
        <v>3.2489836381531494</v>
      </c>
    </row>
    <row r="34" spans="5:7" x14ac:dyDescent="0.3">
      <c r="E34" s="7">
        <f t="shared" si="2"/>
        <v>0.62000000000000022</v>
      </c>
      <c r="F34" s="11">
        <f t="shared" si="0"/>
        <v>4.6074979179598454</v>
      </c>
      <c r="G34" s="11">
        <f t="shared" si="1"/>
        <v>3.2631277594249211</v>
      </c>
    </row>
    <row r="35" spans="5:7" x14ac:dyDescent="0.3">
      <c r="E35" s="7">
        <f t="shared" si="2"/>
        <v>0.64000000000000024</v>
      </c>
      <c r="F35" s="11">
        <f t="shared" si="0"/>
        <v>4.7561268830553249</v>
      </c>
      <c r="G35" s="11">
        <f t="shared" si="1"/>
        <v>3.2733478806966927</v>
      </c>
    </row>
    <row r="36" spans="5:7" x14ac:dyDescent="0.3">
      <c r="E36" s="7">
        <f t="shared" si="2"/>
        <v>0.66000000000000025</v>
      </c>
      <c r="F36" s="11">
        <f t="shared" si="0"/>
        <v>4.9047558481508036</v>
      </c>
      <c r="G36" s="11">
        <f t="shared" si="1"/>
        <v>3.2796440019684647</v>
      </c>
    </row>
    <row r="37" spans="5:7" x14ac:dyDescent="0.3">
      <c r="E37" s="7">
        <f t="shared" si="2"/>
        <v>0.68000000000000027</v>
      </c>
      <c r="F37" s="11">
        <f t="shared" si="0"/>
        <v>5.0533848132462831</v>
      </c>
      <c r="G37" s="11">
        <f t="shared" si="1"/>
        <v>3.2820161232402363</v>
      </c>
    </row>
    <row r="38" spans="5:7" x14ac:dyDescent="0.3">
      <c r="E38" s="7">
        <f t="shared" si="2"/>
        <v>0.70000000000000029</v>
      </c>
      <c r="F38" s="11">
        <f t="shared" si="0"/>
        <v>5.2020137783417617</v>
      </c>
      <c r="G38" s="11">
        <f t="shared" si="1"/>
        <v>3.2804642445120078</v>
      </c>
    </row>
    <row r="39" spans="5:7" x14ac:dyDescent="0.3">
      <c r="E39" s="7">
        <f t="shared" si="2"/>
        <v>0.72000000000000031</v>
      </c>
      <c r="F39" s="11">
        <f t="shared" si="0"/>
        <v>5.3506427434372403</v>
      </c>
      <c r="G39" s="11">
        <f t="shared" si="1"/>
        <v>3.2749883657837788</v>
      </c>
    </row>
    <row r="40" spans="5:7" x14ac:dyDescent="0.3">
      <c r="E40" s="7">
        <f t="shared" si="2"/>
        <v>0.74000000000000032</v>
      </c>
      <c r="F40" s="11">
        <f t="shared" si="0"/>
        <v>5.4992717085327198</v>
      </c>
      <c r="G40" s="11">
        <f t="shared" si="1"/>
        <v>3.2655884870555507</v>
      </c>
    </row>
    <row r="41" spans="5:7" x14ac:dyDescent="0.3">
      <c r="E41" s="7">
        <f t="shared" si="2"/>
        <v>0.76000000000000034</v>
      </c>
      <c r="F41" s="11">
        <f t="shared" si="0"/>
        <v>5.6479006736281985</v>
      </c>
      <c r="G41" s="11">
        <f t="shared" si="1"/>
        <v>3.2522646083273221</v>
      </c>
    </row>
    <row r="42" spans="5:7" x14ac:dyDescent="0.3">
      <c r="E42" s="7">
        <f t="shared" si="2"/>
        <v>0.78000000000000036</v>
      </c>
      <c r="F42" s="11">
        <f t="shared" si="0"/>
        <v>5.796529638723678</v>
      </c>
      <c r="G42" s="11">
        <f t="shared" si="1"/>
        <v>3.2350167295990939</v>
      </c>
    </row>
    <row r="43" spans="5:7" x14ac:dyDescent="0.3">
      <c r="E43" s="7">
        <f t="shared" si="2"/>
        <v>0.80000000000000038</v>
      </c>
      <c r="F43" s="11">
        <f t="shared" si="0"/>
        <v>5.9451586038191566</v>
      </c>
      <c r="G43" s="11">
        <f t="shared" si="1"/>
        <v>3.2138448508708652</v>
      </c>
    </row>
    <row r="44" spans="5:7" x14ac:dyDescent="0.3">
      <c r="E44" s="7">
        <f t="shared" si="2"/>
        <v>0.8200000000000004</v>
      </c>
      <c r="F44" s="11">
        <f t="shared" si="0"/>
        <v>6.0937875689146361</v>
      </c>
      <c r="G44" s="11">
        <f t="shared" si="1"/>
        <v>3.1887489721426379</v>
      </c>
    </row>
    <row r="45" spans="5:7" x14ac:dyDescent="0.3">
      <c r="E45" s="7">
        <f t="shared" si="2"/>
        <v>0.84000000000000041</v>
      </c>
      <c r="F45" s="11">
        <f t="shared" si="0"/>
        <v>6.2424165340101148</v>
      </c>
      <c r="G45" s="11">
        <f t="shared" si="1"/>
        <v>3.1597290934144091</v>
      </c>
    </row>
    <row r="46" spans="5:7" x14ac:dyDescent="0.3">
      <c r="E46" s="7">
        <f t="shared" si="2"/>
        <v>0.86000000000000043</v>
      </c>
      <c r="F46" s="11">
        <f t="shared" si="0"/>
        <v>6.3910454991055943</v>
      </c>
      <c r="G46" s="11">
        <f t="shared" si="1"/>
        <v>3.1267852146861799</v>
      </c>
    </row>
    <row r="47" spans="5:7" x14ac:dyDescent="0.3">
      <c r="E47" s="7">
        <f t="shared" si="2"/>
        <v>0.88000000000000045</v>
      </c>
      <c r="F47" s="11">
        <f t="shared" si="0"/>
        <v>6.5396744642010729</v>
      </c>
      <c r="G47" s="11">
        <f t="shared" si="1"/>
        <v>3.0899173359579519</v>
      </c>
    </row>
    <row r="48" spans="5:7" x14ac:dyDescent="0.3">
      <c r="E48" s="7">
        <f t="shared" si="2"/>
        <v>0.90000000000000047</v>
      </c>
      <c r="F48" s="11">
        <f t="shared" si="0"/>
        <v>6.6883034292965524</v>
      </c>
      <c r="G48" s="11">
        <f t="shared" si="1"/>
        <v>3.0491254572297226</v>
      </c>
    </row>
    <row r="49" spans="5:7" x14ac:dyDescent="0.3">
      <c r="E49" s="7">
        <f t="shared" si="2"/>
        <v>0.92000000000000048</v>
      </c>
      <c r="F49" s="11">
        <f t="shared" si="0"/>
        <v>6.8369323943920302</v>
      </c>
      <c r="G49" s="11">
        <f t="shared" si="1"/>
        <v>3.0044095785014946</v>
      </c>
    </row>
    <row r="50" spans="5:7" x14ac:dyDescent="0.3">
      <c r="E50" s="7">
        <f t="shared" si="2"/>
        <v>0.9400000000000005</v>
      </c>
      <c r="F50" s="11">
        <f t="shared" si="0"/>
        <v>6.9855613594875106</v>
      </c>
      <c r="G50" s="11">
        <f t="shared" si="1"/>
        <v>2.9557696997732652</v>
      </c>
    </row>
    <row r="51" spans="5:7" x14ac:dyDescent="0.3">
      <c r="E51" s="7">
        <f t="shared" si="2"/>
        <v>0.96000000000000052</v>
      </c>
      <c r="F51" s="11">
        <f t="shared" si="0"/>
        <v>7.1341903245829883</v>
      </c>
      <c r="G51" s="11">
        <f t="shared" si="1"/>
        <v>2.903205821045038</v>
      </c>
    </row>
    <row r="52" spans="5:7" x14ac:dyDescent="0.3">
      <c r="E52" s="7">
        <f t="shared" si="2"/>
        <v>0.98000000000000054</v>
      </c>
      <c r="F52" s="11">
        <f t="shared" si="0"/>
        <v>7.2828192896784678</v>
      </c>
      <c r="G52" s="11">
        <f t="shared" si="1"/>
        <v>2.8467179423168094</v>
      </c>
    </row>
    <row r="53" spans="5:7" x14ac:dyDescent="0.3">
      <c r="E53" s="7">
        <f t="shared" si="2"/>
        <v>1.0000000000000004</v>
      </c>
      <c r="F53" s="11">
        <f t="shared" si="0"/>
        <v>7.4314482547739447</v>
      </c>
      <c r="G53" s="11">
        <f t="shared" si="1"/>
        <v>2.7863060635885812</v>
      </c>
    </row>
    <row r="54" spans="5:7" x14ac:dyDescent="0.3">
      <c r="E54" s="7">
        <f t="shared" si="2"/>
        <v>1.0200000000000005</v>
      </c>
      <c r="F54" s="11">
        <f t="shared" si="0"/>
        <v>7.5800772198694251</v>
      </c>
      <c r="G54" s="11">
        <f t="shared" si="1"/>
        <v>2.7219701848603526</v>
      </c>
    </row>
    <row r="55" spans="5:7" x14ac:dyDescent="0.3">
      <c r="E55" s="7">
        <f t="shared" si="2"/>
        <v>1.0400000000000005</v>
      </c>
      <c r="F55" s="11">
        <f t="shared" si="0"/>
        <v>7.7287061849649046</v>
      </c>
      <c r="G55" s="11">
        <f t="shared" si="1"/>
        <v>2.6537103061321234</v>
      </c>
    </row>
    <row r="56" spans="5:7" x14ac:dyDescent="0.3">
      <c r="E56" s="7">
        <f t="shared" si="2"/>
        <v>1.0600000000000005</v>
      </c>
      <c r="F56" s="11">
        <f t="shared" si="0"/>
        <v>7.8773351500603823</v>
      </c>
      <c r="G56" s="11">
        <f t="shared" si="1"/>
        <v>2.5815264274038947</v>
      </c>
    </row>
    <row r="57" spans="5:7" x14ac:dyDescent="0.3">
      <c r="E57" s="7">
        <f t="shared" si="2"/>
        <v>1.0800000000000005</v>
      </c>
      <c r="F57" s="11">
        <f t="shared" si="0"/>
        <v>8.0259641151558618</v>
      </c>
      <c r="G57" s="11">
        <f t="shared" si="1"/>
        <v>2.5054185486756673</v>
      </c>
    </row>
    <row r="58" spans="5:7" x14ac:dyDescent="0.3">
      <c r="E58" s="7">
        <f t="shared" si="2"/>
        <v>1.1000000000000005</v>
      </c>
      <c r="F58" s="11">
        <f t="shared" si="0"/>
        <v>8.1745930802513413</v>
      </c>
      <c r="G58" s="11">
        <f t="shared" si="1"/>
        <v>2.4253866699474367</v>
      </c>
    </row>
    <row r="59" spans="5:7" x14ac:dyDescent="0.3">
      <c r="E59" s="7">
        <f t="shared" si="2"/>
        <v>1.1200000000000006</v>
      </c>
      <c r="F59" s="11">
        <f t="shared" si="0"/>
        <v>8.3232220453468209</v>
      </c>
      <c r="G59" s="11">
        <f t="shared" si="1"/>
        <v>2.3414307912192092</v>
      </c>
    </row>
    <row r="60" spans="5:7" x14ac:dyDescent="0.3">
      <c r="E60" s="7">
        <f t="shared" si="2"/>
        <v>1.1400000000000006</v>
      </c>
      <c r="F60" s="11">
        <f t="shared" si="0"/>
        <v>8.4718510104422986</v>
      </c>
      <c r="G60" s="11">
        <f t="shared" si="1"/>
        <v>2.2535509124909812</v>
      </c>
    </row>
    <row r="61" spans="5:7" x14ac:dyDescent="0.3">
      <c r="E61" s="7">
        <f t="shared" si="2"/>
        <v>1.1600000000000006</v>
      </c>
      <c r="F61" s="11">
        <f t="shared" si="0"/>
        <v>8.6204799755377763</v>
      </c>
      <c r="G61" s="11">
        <f t="shared" si="1"/>
        <v>2.1617470337627536</v>
      </c>
    </row>
    <row r="62" spans="5:7" x14ac:dyDescent="0.3">
      <c r="E62" s="7">
        <f t="shared" si="2"/>
        <v>1.1800000000000006</v>
      </c>
      <c r="F62" s="11">
        <f t="shared" si="0"/>
        <v>8.7691089406332559</v>
      </c>
      <c r="G62" s="11">
        <f t="shared" si="1"/>
        <v>2.0660191550345246</v>
      </c>
    </row>
    <row r="63" spans="5:7" x14ac:dyDescent="0.3">
      <c r="E63" s="7">
        <f t="shared" si="2"/>
        <v>1.2000000000000006</v>
      </c>
      <c r="F63" s="11">
        <f t="shared" si="0"/>
        <v>8.9177379057287354</v>
      </c>
      <c r="G63" s="11">
        <f t="shared" si="1"/>
        <v>1.966367276306296</v>
      </c>
    </row>
    <row r="64" spans="5:7" x14ac:dyDescent="0.3">
      <c r="E64" s="7">
        <f t="shared" si="2"/>
        <v>1.2200000000000006</v>
      </c>
      <c r="F64" s="11">
        <f t="shared" si="0"/>
        <v>9.0663668708242149</v>
      </c>
      <c r="G64" s="11">
        <f t="shared" si="1"/>
        <v>1.862791397578067</v>
      </c>
    </row>
    <row r="65" spans="5:7" x14ac:dyDescent="0.3">
      <c r="E65" s="7">
        <f t="shared" si="2"/>
        <v>1.2400000000000007</v>
      </c>
      <c r="F65" s="11">
        <f t="shared" si="0"/>
        <v>9.2149958359196926</v>
      </c>
      <c r="G65" s="11">
        <f t="shared" si="1"/>
        <v>1.7552915188498384</v>
      </c>
    </row>
    <row r="66" spans="5:7" x14ac:dyDescent="0.3">
      <c r="E66" s="7">
        <f t="shared" si="2"/>
        <v>1.2600000000000007</v>
      </c>
      <c r="F66" s="11">
        <f t="shared" si="0"/>
        <v>9.3636248010151721</v>
      </c>
      <c r="G66" s="11">
        <f t="shared" si="1"/>
        <v>1.6438676401216101</v>
      </c>
    </row>
    <row r="67" spans="5:7" x14ac:dyDescent="0.3">
      <c r="E67" s="7">
        <f t="shared" si="2"/>
        <v>1.2800000000000007</v>
      </c>
      <c r="F67" s="11">
        <f t="shared" si="0"/>
        <v>9.5122537661106517</v>
      </c>
      <c r="G67" s="11">
        <f t="shared" si="1"/>
        <v>1.5285197613933796</v>
      </c>
    </row>
    <row r="68" spans="5:7" x14ac:dyDescent="0.3">
      <c r="E68" s="7">
        <f t="shared" si="2"/>
        <v>1.3000000000000007</v>
      </c>
      <c r="F68" s="11">
        <f t="shared" ref="F68:F78" si="3">E68*$C$4*COS($C$3)</f>
        <v>9.6608827312061312</v>
      </c>
      <c r="G68" s="11">
        <f t="shared" ref="G68:G78" si="4">$C$5+F68*TAN($C$3)-($C$6/(2*$C$4*$C$4))*(1+TAN($C$3)*TAN($C$3))*F68*F68</f>
        <v>1.4092478826651522</v>
      </c>
    </row>
    <row r="69" spans="5:7" x14ac:dyDescent="0.3">
      <c r="E69" s="7">
        <f t="shared" ref="E69:E78" si="5">E68+$C$7</f>
        <v>1.3200000000000007</v>
      </c>
      <c r="F69" s="11">
        <f t="shared" si="3"/>
        <v>9.8095116963016089</v>
      </c>
      <c r="G69" s="11">
        <f t="shared" si="4"/>
        <v>1.2860520039369234</v>
      </c>
    </row>
    <row r="70" spans="5:7" x14ac:dyDescent="0.3">
      <c r="E70" s="7">
        <f t="shared" si="5"/>
        <v>1.3400000000000007</v>
      </c>
      <c r="F70" s="11">
        <f t="shared" si="3"/>
        <v>9.9581406613970884</v>
      </c>
      <c r="G70" s="11">
        <f t="shared" si="4"/>
        <v>1.1589321252086968</v>
      </c>
    </row>
    <row r="71" spans="5:7" x14ac:dyDescent="0.3">
      <c r="E71" s="7">
        <f t="shared" si="5"/>
        <v>1.3600000000000008</v>
      </c>
      <c r="F71" s="11">
        <f t="shared" si="3"/>
        <v>10.106769626492568</v>
      </c>
      <c r="G71" s="11">
        <f t="shared" si="4"/>
        <v>1.0278882464804671</v>
      </c>
    </row>
    <row r="72" spans="5:7" x14ac:dyDescent="0.3">
      <c r="E72" s="7">
        <f t="shared" si="5"/>
        <v>1.3800000000000008</v>
      </c>
      <c r="F72" s="11">
        <f t="shared" si="3"/>
        <v>10.255398591588046</v>
      </c>
      <c r="G72" s="11">
        <f t="shared" si="4"/>
        <v>0.89292036775223949</v>
      </c>
    </row>
    <row r="73" spans="5:7" x14ac:dyDescent="0.3">
      <c r="E73" s="7">
        <f t="shared" si="5"/>
        <v>1.4000000000000008</v>
      </c>
      <c r="F73" s="11">
        <f t="shared" si="3"/>
        <v>10.404027556683525</v>
      </c>
      <c r="G73" s="11">
        <f t="shared" si="4"/>
        <v>0.75402848902401054</v>
      </c>
    </row>
    <row r="74" spans="5:7" x14ac:dyDescent="0.3">
      <c r="E74" s="7">
        <f t="shared" si="5"/>
        <v>1.4200000000000008</v>
      </c>
      <c r="F74" s="11">
        <f t="shared" si="3"/>
        <v>10.552656521779005</v>
      </c>
      <c r="G74" s="11">
        <f t="shared" si="4"/>
        <v>0.611212610295782</v>
      </c>
    </row>
    <row r="75" spans="5:7" x14ac:dyDescent="0.3">
      <c r="E75" s="7">
        <f t="shared" si="5"/>
        <v>1.4400000000000008</v>
      </c>
      <c r="F75" s="11">
        <f t="shared" si="3"/>
        <v>10.701285486874484</v>
      </c>
      <c r="G75" s="11">
        <f t="shared" si="4"/>
        <v>0.46447273156755209</v>
      </c>
    </row>
    <row r="76" spans="5:7" x14ac:dyDescent="0.3">
      <c r="E76" s="7">
        <f t="shared" si="5"/>
        <v>1.4600000000000009</v>
      </c>
      <c r="F76" s="11">
        <f t="shared" si="3"/>
        <v>10.849914451969962</v>
      </c>
      <c r="G76" s="11">
        <f t="shared" si="4"/>
        <v>0.31380885283932436</v>
      </c>
    </row>
    <row r="77" spans="5:7" x14ac:dyDescent="0.3">
      <c r="E77" s="7">
        <f t="shared" si="5"/>
        <v>1.4800000000000009</v>
      </c>
      <c r="F77" s="11">
        <f t="shared" si="3"/>
        <v>10.998543417065441</v>
      </c>
      <c r="G77" s="11">
        <f t="shared" si="4"/>
        <v>0.15922097411109526</v>
      </c>
    </row>
    <row r="78" spans="5:7" x14ac:dyDescent="0.3">
      <c r="E78" s="7">
        <f t="shared" si="5"/>
        <v>1.5000000000000009</v>
      </c>
      <c r="F78" s="11">
        <f t="shared" si="3"/>
        <v>11.147172382160921</v>
      </c>
      <c r="G78" s="11">
        <f t="shared" si="4"/>
        <v>7.0909538286656471E-4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1</vt:lpstr>
      <vt:lpstr>model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Santamaria Buil (18)</dc:creator>
  <cp:lastModifiedBy>Silvia Santamaria Buil (18)</cp:lastModifiedBy>
  <dcterms:created xsi:type="dcterms:W3CDTF">2024-09-04T21:42:12Z</dcterms:created>
  <dcterms:modified xsi:type="dcterms:W3CDTF">2024-09-05T15:00:54Z</dcterms:modified>
</cp:coreProperties>
</file>