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Laboratorio 1\Excel\"/>
    </mc:Choice>
  </mc:AlternateContent>
  <xr:revisionPtr revIDLastSave="0" documentId="13_ncr:1_{CDB08149-EAB7-4E28-91E7-5D296FEB68B7}" xr6:coauthVersionLast="47" xr6:coauthVersionMax="47" xr10:uidLastSave="{00000000-0000-0000-0000-000000000000}"/>
  <bookViews>
    <workbookView xWindow="-108" yWindow="-108" windowWidth="23256" windowHeight="12576" xr2:uid="{D5BC8CA4-469A-4085-A236-79464818B8B5}"/>
  </bookViews>
  <sheets>
    <sheet name="Ej4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5" l="1"/>
  <c r="B14" i="5"/>
  <c r="C11" i="5"/>
  <c r="D11" i="5"/>
  <c r="E11" i="5"/>
  <c r="B11" i="5"/>
  <c r="C10" i="5"/>
  <c r="D10" i="5"/>
  <c r="E10" i="5"/>
  <c r="B10" i="5"/>
  <c r="C6" i="5"/>
  <c r="F6" i="5" s="1"/>
  <c r="D6" i="5"/>
  <c r="E6" i="5"/>
  <c r="B6" i="5"/>
  <c r="C4" i="5"/>
  <c r="D4" i="5"/>
  <c r="E4" i="5"/>
  <c r="G4" i="5" s="1"/>
  <c r="B4" i="5"/>
  <c r="C5" i="5"/>
  <c r="G5" i="5" s="1"/>
  <c r="D5" i="5"/>
  <c r="E5" i="5"/>
  <c r="B5" i="5"/>
  <c r="G11" i="5"/>
  <c r="G6" i="5"/>
  <c r="G7" i="5"/>
  <c r="G8" i="5"/>
  <c r="G9" i="5"/>
  <c r="G3" i="5"/>
  <c r="F11" i="5"/>
  <c r="F5" i="5"/>
  <c r="F7" i="5"/>
  <c r="F8" i="5"/>
  <c r="F9" i="5"/>
  <c r="F3" i="5"/>
  <c r="F4" i="5" l="1"/>
</calcChain>
</file>

<file path=xl/sharedStrings.xml><?xml version="1.0" encoding="utf-8"?>
<sst xmlns="http://schemas.openxmlformats.org/spreadsheetml/2006/main" count="20" uniqueCount="20">
  <si>
    <t>La Castellana S.A.</t>
  </si>
  <si>
    <t>Trimestre 1</t>
  </si>
  <si>
    <t>Trimestre2</t>
  </si>
  <si>
    <t>Trimestres 3</t>
  </si>
  <si>
    <t>Trimestre4</t>
  </si>
  <si>
    <t>Promedio Anual</t>
  </si>
  <si>
    <t>Unidades vendidas</t>
  </si>
  <si>
    <t>Ingresos por ventas</t>
  </si>
  <si>
    <t>Costo de las ventas</t>
  </si>
  <si>
    <t>Margen bruto</t>
  </si>
  <si>
    <t>Personal ventas</t>
  </si>
  <si>
    <t>Publicidad</t>
  </si>
  <si>
    <t>Costos fijos</t>
  </si>
  <si>
    <t>Costo total</t>
  </si>
  <si>
    <t>Beneficio neto</t>
  </si>
  <si>
    <t>Precio del producto</t>
  </si>
  <si>
    <t>Costo del producto</t>
  </si>
  <si>
    <t>Mayor importe de Costos Fijos</t>
  </si>
  <si>
    <t>Menor beneficio neto</t>
  </si>
  <si>
    <t>Total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</si>
</sst>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rgb="FF454545"/>
      <name val="Times New Roman"/>
      <family val="1"/>
    </font>
    <font>
      <b/>
      <sz val="14"/>
      <color rgb="FF454545"/>
      <name val="Times New Roman"/>
      <family val="1"/>
    </font>
    <font>
      <b/>
      <sz val="14"/>
      <color theme="1"/>
      <name val="Times New Roman"/>
      <family val="1"/>
    </font>
    <font>
      <b/>
      <u val="double"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vertical="center" wrapText="1"/>
    </xf>
    <xf numFmtId="3" fontId="4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44" fontId="4" fillId="0" borderId="1" xfId="1" applyFont="1" applyBorder="1" applyAlignment="1">
      <alignment vertical="center" wrapText="1"/>
    </xf>
    <xf numFmtId="44" fontId="3" fillId="0" borderId="1" xfId="0" applyNumberFormat="1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29E24-849B-4AE2-9921-7B50DB765574}">
  <dimension ref="A1:G15"/>
  <sheetViews>
    <sheetView tabSelected="1" workbookViewId="0">
      <selection activeCell="C19" sqref="C19"/>
    </sheetView>
  </sheetViews>
  <sheetFormatPr baseColWidth="10" defaultRowHeight="14.4" x14ac:dyDescent="0.3"/>
  <cols>
    <col min="1" max="1" width="35.109375" customWidth="1"/>
    <col min="2" max="2" width="15.88671875" customWidth="1"/>
    <col min="3" max="3" width="17.6640625" customWidth="1"/>
    <col min="4" max="4" width="16.109375" customWidth="1"/>
    <col min="5" max="5" width="16.5546875" customWidth="1"/>
    <col min="6" max="6" width="17" customWidth="1"/>
    <col min="7" max="7" width="17.44140625" customWidth="1"/>
  </cols>
  <sheetData>
    <row r="1" spans="1:7" ht="16.2" customHeight="1" x14ac:dyDescent="0.3">
      <c r="A1" s="10" t="s">
        <v>0</v>
      </c>
      <c r="B1" s="11"/>
      <c r="C1" s="11"/>
      <c r="D1" s="11"/>
      <c r="E1" s="11"/>
      <c r="F1" s="11"/>
      <c r="G1" s="12"/>
    </row>
    <row r="2" spans="1:7" ht="22.8" customHeight="1" x14ac:dyDescent="0.3">
      <c r="A2" s="5"/>
      <c r="B2" s="6" t="s">
        <v>1</v>
      </c>
      <c r="C2" s="6" t="s">
        <v>2</v>
      </c>
      <c r="D2" s="6" t="s">
        <v>3</v>
      </c>
      <c r="E2" s="6" t="s">
        <v>4</v>
      </c>
      <c r="F2" s="6" t="s">
        <v>19</v>
      </c>
      <c r="G2" s="6" t="s">
        <v>5</v>
      </c>
    </row>
    <row r="3" spans="1:7" ht="18" x14ac:dyDescent="0.3">
      <c r="A3" s="2" t="s">
        <v>6</v>
      </c>
      <c r="B3" s="3">
        <v>3592</v>
      </c>
      <c r="C3" s="3">
        <v>4390</v>
      </c>
      <c r="D3" s="4">
        <v>3192</v>
      </c>
      <c r="E3" s="3">
        <v>4789</v>
      </c>
      <c r="F3" s="3">
        <f>SUM(B3:E3)</f>
        <v>15963</v>
      </c>
      <c r="G3" s="3">
        <f>AVERAGE(B3:E3)</f>
        <v>3990.75</v>
      </c>
    </row>
    <row r="4" spans="1:7" ht="18" x14ac:dyDescent="0.3">
      <c r="A4" s="2" t="s">
        <v>7</v>
      </c>
      <c r="B4" s="7">
        <f>+B3*$B$12</f>
        <v>143680</v>
      </c>
      <c r="C4" s="7">
        <f t="shared" ref="C4:E4" si="0">+C3*$B$12</f>
        <v>175600</v>
      </c>
      <c r="D4" s="7">
        <f t="shared" si="0"/>
        <v>127680</v>
      </c>
      <c r="E4" s="7">
        <f t="shared" si="0"/>
        <v>191560</v>
      </c>
      <c r="F4" s="7">
        <f t="shared" ref="F4:F11" si="1">SUM(B4:E4)</f>
        <v>638520</v>
      </c>
      <c r="G4" s="7">
        <f t="shared" ref="G4:G11" si="2">AVERAGE(B4:E4)</f>
        <v>159630</v>
      </c>
    </row>
    <row r="5" spans="1:7" ht="18" x14ac:dyDescent="0.3">
      <c r="A5" s="2" t="s">
        <v>8</v>
      </c>
      <c r="B5" s="7">
        <f>+B3*$B$13</f>
        <v>89800</v>
      </c>
      <c r="C5" s="7">
        <f t="shared" ref="C5:E5" si="3">+C3*$B$13</f>
        <v>109750</v>
      </c>
      <c r="D5" s="7">
        <f t="shared" si="3"/>
        <v>79800</v>
      </c>
      <c r="E5" s="7">
        <f t="shared" si="3"/>
        <v>119725</v>
      </c>
      <c r="F5" s="7">
        <f t="shared" si="1"/>
        <v>399075</v>
      </c>
      <c r="G5" s="7">
        <f t="shared" si="2"/>
        <v>99768.75</v>
      </c>
    </row>
    <row r="6" spans="1:7" ht="18" x14ac:dyDescent="0.3">
      <c r="A6" s="2" t="s">
        <v>9</v>
      </c>
      <c r="B6" s="9">
        <f>+B4-B5</f>
        <v>53880</v>
      </c>
      <c r="C6" s="9">
        <f t="shared" ref="C6:E6" si="4">+C4-C5</f>
        <v>65850</v>
      </c>
      <c r="D6" s="9">
        <f t="shared" si="4"/>
        <v>47880</v>
      </c>
      <c r="E6" s="9">
        <f t="shared" si="4"/>
        <v>71835</v>
      </c>
      <c r="F6" s="7">
        <f t="shared" si="1"/>
        <v>239445</v>
      </c>
      <c r="G6" s="7">
        <f t="shared" si="2"/>
        <v>59861.25</v>
      </c>
    </row>
    <row r="7" spans="1:7" ht="18" x14ac:dyDescent="0.3">
      <c r="A7" s="2" t="s">
        <v>10</v>
      </c>
      <c r="B7" s="9">
        <v>8000</v>
      </c>
      <c r="C7" s="9">
        <v>8000</v>
      </c>
      <c r="D7" s="9">
        <v>9000</v>
      </c>
      <c r="E7" s="9">
        <v>9000</v>
      </c>
      <c r="F7" s="7">
        <f t="shared" si="1"/>
        <v>34000</v>
      </c>
      <c r="G7" s="7">
        <f t="shared" si="2"/>
        <v>8500</v>
      </c>
    </row>
    <row r="8" spans="1:7" ht="18" x14ac:dyDescent="0.3">
      <c r="A8" s="2" t="s">
        <v>11</v>
      </c>
      <c r="B8" s="9">
        <v>10000</v>
      </c>
      <c r="C8" s="9">
        <v>10000</v>
      </c>
      <c r="D8" s="9">
        <v>10000</v>
      </c>
      <c r="E8" s="9">
        <v>10000</v>
      </c>
      <c r="F8" s="7">
        <f t="shared" si="1"/>
        <v>40000</v>
      </c>
      <c r="G8" s="7">
        <f t="shared" si="2"/>
        <v>10000</v>
      </c>
    </row>
    <row r="9" spans="1:7" ht="18" x14ac:dyDescent="0.3">
      <c r="A9" s="2" t="s">
        <v>12</v>
      </c>
      <c r="B9" s="8">
        <v>21549</v>
      </c>
      <c r="C9" s="8">
        <v>26338</v>
      </c>
      <c r="D9" s="7">
        <v>19155</v>
      </c>
      <c r="E9" s="8">
        <v>28732</v>
      </c>
      <c r="F9" s="7">
        <f t="shared" si="1"/>
        <v>95774</v>
      </c>
      <c r="G9" s="7">
        <f t="shared" si="2"/>
        <v>23943.5</v>
      </c>
    </row>
    <row r="10" spans="1:7" ht="18" x14ac:dyDescent="0.3">
      <c r="A10" s="2" t="s">
        <v>13</v>
      </c>
      <c r="B10" s="9">
        <f>+SUM(B7:B9)</f>
        <v>39549</v>
      </c>
      <c r="C10" s="9">
        <f t="shared" ref="C10:E10" si="5">+SUM(C7:C9)</f>
        <v>44338</v>
      </c>
      <c r="D10" s="9">
        <f t="shared" si="5"/>
        <v>38155</v>
      </c>
      <c r="E10" s="9">
        <f t="shared" si="5"/>
        <v>47732</v>
      </c>
      <c r="F10" s="3"/>
      <c r="G10" s="3"/>
    </row>
    <row r="11" spans="1:7" ht="18" x14ac:dyDescent="0.3">
      <c r="A11" s="2" t="s">
        <v>14</v>
      </c>
      <c r="B11" s="9">
        <f>+B6-B10</f>
        <v>14331</v>
      </c>
      <c r="C11" s="9">
        <f t="shared" ref="C11:E11" si="6">+C6-C10</f>
        <v>21512</v>
      </c>
      <c r="D11" s="9">
        <f t="shared" si="6"/>
        <v>9725</v>
      </c>
      <c r="E11" s="9">
        <f t="shared" si="6"/>
        <v>24103</v>
      </c>
      <c r="F11" s="7">
        <f t="shared" si="1"/>
        <v>69671</v>
      </c>
      <c r="G11" s="7">
        <f t="shared" si="2"/>
        <v>17417.75</v>
      </c>
    </row>
    <row r="12" spans="1:7" ht="18" x14ac:dyDescent="0.3">
      <c r="A12" s="2" t="s">
        <v>15</v>
      </c>
      <c r="B12" s="2">
        <v>40</v>
      </c>
      <c r="C12" s="1"/>
      <c r="D12" s="1"/>
      <c r="E12" s="1"/>
      <c r="F12" s="1"/>
      <c r="G12" s="1"/>
    </row>
    <row r="13" spans="1:7" ht="18" x14ac:dyDescent="0.3">
      <c r="A13" s="2" t="s">
        <v>16</v>
      </c>
      <c r="B13" s="2">
        <v>25</v>
      </c>
      <c r="C13" s="1"/>
      <c r="D13" s="1"/>
      <c r="E13" s="1"/>
      <c r="F13" s="1"/>
      <c r="G13" s="1"/>
    </row>
    <row r="14" spans="1:7" ht="18" x14ac:dyDescent="0.3">
      <c r="A14" s="2" t="s">
        <v>17</v>
      </c>
      <c r="B14" s="9">
        <f>MAX(B9:E9)</f>
        <v>28732</v>
      </c>
      <c r="C14" s="1"/>
      <c r="D14" s="1"/>
      <c r="E14" s="1"/>
      <c r="F14" s="1"/>
      <c r="G14" s="1"/>
    </row>
    <row r="15" spans="1:7" ht="18" x14ac:dyDescent="0.3">
      <c r="A15" s="2" t="s">
        <v>18</v>
      </c>
      <c r="B15" s="9">
        <f>MIN(B11:E11)</f>
        <v>9725</v>
      </c>
      <c r="C15" s="1"/>
      <c r="D15" s="1"/>
      <c r="E15" s="1"/>
      <c r="F15" s="1"/>
      <c r="G15" s="1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2023-09-04T22:47:33Z</dcterms:created>
  <dcterms:modified xsi:type="dcterms:W3CDTF">2023-09-07T21:04:30Z</dcterms:modified>
</cp:coreProperties>
</file>